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財政共有\03.財政関係（照会）\財政状況資料集\平成30年度\【】_【R2.09.23〆】平成３０年度財政状況資料集(公会計分)の作成及び提出について\"/>
    </mc:Choice>
  </mc:AlternateContent>
  <xr:revisionPtr revIDLastSave="0" documentId="13_ncr:1_{B0B936A9-CC83-4C84-9933-8A6F72153AF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<sst xmlns="http://schemas.openxmlformats.org/spreadsheetml/2006/main" count="1147" uniqueCount="603">
  <si>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</si>
  <si>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</si>
  <si>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</si>
  <si>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</si>
  <si>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</si>
  <si>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</si>
  <si>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</si>
  <si>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</si>
  <si>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</si>
  <si>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</si>
  <si>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</si>
  <si>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</si>
  <si>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</si>
  <si>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</si>
  <si>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</si>
  <si>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</si>
  <si>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</si>
  <si>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</si>
  <si>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</si>
  <si>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</si>
  <si>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</si>
  <si>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</si>
  <si>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</si>
  <si>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</si>
  <si>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</si>
  <si>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</si>
  <si>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</si>
  <si>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</si>
  <si>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</si>
  <si>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</si>
  <si>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</si>
  <si>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</si>
  <si>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</si>
  <si>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</si>
  <si>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</si>
  <si>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</si>
  <si>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</si>
  <si>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</si>
  <si>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</si>
  <si>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</si>
  <si>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</si>
  <si>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</si>
  <si>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</si>
  <si>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</si>
  <si>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</si>
  <si>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</si>
  <si>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</si>
  <si>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</si>
  <si>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</si>
  <si>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</si>
  <si>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</si>
  <si>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</si>
  <si>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</si>
  <si>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</si>
  <si>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</si>
  <si>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</si>
  <si>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</si>
  <si>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</si>
  <si>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</si>
  <si>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</si>
  <si>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</si>
  <si>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</si>
  <si>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</si>
  <si>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</si>
  <si>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</si>
  <si>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</si>
  <si>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</si>
  <si>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</si>
  <si>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</si>
  <si>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</si>
  <si>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</si>
  <si>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</si>
  <si>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</si>
  <si>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</si>
  <si>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</si>
  <si>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</si>
  <si>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</si>
  <si>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</si>
  <si>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</si>
  <si>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</si>
  <si>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</si>
  <si>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</si>
  <si>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</si>
  <si>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</si>
  <si>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</si>
  <si>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</si>
  <si>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</si>
  <si>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</si>
  <si>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</si>
  <si>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</si>
  <si>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</si>
  <si>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</si>
  <si>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</si>
  <si>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</si>
  <si>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</si>
  <si>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</si>
  <si>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</si>
  <si>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</si>
  <si>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</si>
  <si>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</si>
  <si>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</si>
  <si>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</si>
  <si>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</si>
  <si>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</si>
  <si>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</si>
  <si>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</si>
  <si>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</si>
  <si>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</si>
  <si>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</si>
  <si>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</si>
  <si>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</si>
  <si>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</si>
  <si>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</si>
  <si>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</si>
  <si>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</si>
  <si>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</si>
  <si>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</si>
  <si>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</si>
  <si>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</si>
  <si>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</si>
  <si>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</si>
  <si>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</si>
  <si>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</si>
  <si>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</si>
  <si>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</si>
  <si>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</si>
  <si>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</si>
  <si>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</si>
  <si>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</si>
  <si>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</si>
  <si>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</si>
  <si>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</si>
  <si>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</si>
  <si>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</si>
  <si>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</si>
  <si>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</si>
  <si>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</si>
  <si>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</si>
  <si>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</si>
  <si>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</si>
  <si>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</si>
  <si>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</si>
  <si>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</si>
  <si>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</si>
  <si>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</si>
  <si>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</si>
  <si>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</si>
  <si>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</si>
  <si>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</si>
  <si>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</si>
  <si>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</si>
  <si>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</si>
  <si>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</si>
  <si>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</si>
  <si>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</si>
  <si>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</si>
  <si>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</si>
  <si>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</si>
  <si>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</si>
  <si>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</si>
  <si>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</si>
  <si>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</si>
  <si>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</si>
  <si>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</si>
  <si>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</si>
  <si>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</si>
  <si>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</si>
  <si>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</si>
  <si>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</si>
  <si>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</si>
  <si>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</si>
  <si>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</si>
  <si>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</si>
  <si>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</si>
  <si>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</si>
  <si>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</si>
  <si>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</si>
  <si>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</si>
  <si>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</si>
  <si>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</si>
  <si>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</si>
  <si>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</si>
  <si>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</si>
  <si>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</si>
  <si>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</si>
  <si>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</si>
  <si>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</si>
  <si>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</si>
  <si>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</si>
  <si>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</si>
  <si>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</si>
  <si>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</si>
  <si>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</si>
  <si>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</si>
  <si>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</si>
  <si>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</si>
  <si>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</si>
  <si>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</si>
  <si>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</si>
  <si>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</si>
  <si>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</si>
  <si>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</si>
  <si>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</si>
  <si>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</si>
  <si>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</si>
  <si>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</si>
  <si>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</si>
  <si>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</si>
  <si>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</si>
  <si>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</si>
  <si>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</si>
  <si>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</si>
  <si>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</si>
  <si>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奈良県上牧町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</si>
  <si>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</si>
  <si>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</si>
  <si>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</si>
  <si>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</si>
  <si>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</si>
  <si>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</si>
  <si>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</si>
  <si>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</si>
  <si>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</si>
  <si>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</si>
  <si>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</si>
  <si>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</si>
  <si>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</si>
  <si>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</si>
  <si>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</si>
  <si>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</si>
  <si>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</si>
  <si>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</si>
  <si>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</si>
  <si>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</si>
  <si>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</si>
  <si>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</si>
  <si>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</si>
  <si>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</si>
  <si>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</si>
  <si>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</si>
  <si>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</si>
  <si>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</si>
  <si>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</si>
  <si>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</si>
  <si>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</si>
  <si>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</si>
  <si>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</si>
  <si>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</si>
  <si>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</si>
  <si>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</si>
  <si>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</si>
  <si>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</si>
  <si>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</si>
  <si>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</si>
  <si>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</si>
  <si>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</si>
  <si>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</si>
  <si>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</si>
  <si>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</si>
  <si>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</si>
  <si>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</si>
  <si>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</si>
  <si>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</si>
  <si>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</si>
  <si>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</si>
  <si>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</si>
  <si>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</si>
  <si>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</si>
  <si>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</si>
  <si>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</si>
  <si>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</si>
  <si>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</si>
  <si>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</si>
  <si>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</si>
  <si>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</si>
  <si>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</si>
  <si>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</si>
  <si>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</si>
  <si>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</si>
  <si>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</si>
  <si>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</si>
  <si>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</si>
  <si>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</si>
  <si>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</si>
  <si>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</si>
  <si>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</si>
  <si>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</si>
  <si>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</si>
  <si>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</si>
  <si>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</si>
  <si>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</si>
  <si>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</si>
  <si>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</si>
  <si>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</si>
  <si>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</si>
  <si>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</si>
  <si>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</si>
  <si>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</si>
  <si>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</si>
  <si>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</si>
  <si>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</si>
  <si>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</si>
  <si>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</si>
  <si>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</si>
  <si>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</si>
  <si>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</si>
  <si>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</si>
  <si>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</si>
  <si>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</si>
  <si>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</si>
  <si>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</si>
  <si>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</si>
  <si>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</si>
  <si>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</si>
  <si>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</si>
  <si>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</si>
  <si>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</si>
  <si>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</si>
  <si>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</si>
  <si>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</si>
  <si>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</si>
  <si>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</si>
  <si>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</si>
  <si>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</si>
  <si>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</si>
  <si>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</si>
  <si>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</si>
  <si>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</si>
  <si>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</si>
  <si>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</si>
  <si>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</si>
  <si>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</si>
  <si>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</si>
  <si>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</si>
  <si>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</si>
  <si>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</si>
  <si>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</si>
  <si>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</si>
  <si>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</si>
  <si>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</si>
  <si>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</si>
  <si>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</si>
  <si>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</si>
  <si>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</si>
  <si>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</si>
  <si>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</si>
  <si>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</si>
  <si>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</si>
  <si>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</si>
  <si>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</si>
  <si>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</si>
  <si>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</si>
  <si>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</si>
  <si>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</si>
  <si>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</si>
  <si>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</si>
  <si>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</si>
  <si>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</si>
  <si>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</si>
  <si>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</si>
  <si>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</si>
  <si>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</si>
  <si>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</si>
  <si>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</si>
  <si>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奈良県上牧町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</si>
  <si>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</si>
  <si>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</si>
  <si>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</si>
  <si>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</si>
  <si>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</si>
  <si>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</si>
  <si>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</si>
  <si>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</si>
  <si>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</si>
  <si>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</si>
  <si>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</si>
  <si>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</si>
  <si>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</si>
  <si>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</si>
  <si>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</si>
  <si>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</si>
  <si>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</si>
  <si>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</si>
  <si>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</si>
  <si>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</si>
  <si>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</si>
  <si>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</si>
  <si>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</si>
  <si>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</si>
  <si>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</si>
  <si>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</si>
  <si>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</si>
  <si>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</si>
  <si>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</si>
  <si>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</si>
  <si>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</si>
  <si>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</si>
  <si>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</si>
  <si>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</si>
  <si>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</si>
  <si>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t>
    <phoneticPr fontId="5"/>
  </si>
  <si>
    <t>介護保険特別会計（介護ｻｰﾋﾞｽ事業）</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</si>
  <si>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</si>
  <si>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</si>
  <si>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</si>
  <si>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</si>
  <si>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</si>
  <si>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</si>
  <si>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</si>
  <si>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</si>
  <si>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</si>
  <si>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</si>
  <si>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</si>
  <si>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</si>
  <si>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</si>
  <si>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</si>
  <si>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</si>
  <si>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</si>
  <si>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</si>
  <si>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</si>
  <si>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</si>
  <si>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</si>
  <si>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</si>
  <si>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</si>
  <si>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</si>
  <si>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</si>
  <si>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</si>
  <si>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</si>
  <si>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</si>
  <si>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</si>
  <si>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</si>
  <si>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</si>
  <si>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</si>
  <si>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</si>
  <si>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</si>
  <si>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</si>
  <si>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</si>
  <si>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</si>
  <si>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</si>
  <si>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</si>
  <si>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</si>
  <si>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</si>
  <si>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</si>
  <si>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</si>
  <si>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</si>
  <si>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</si>
  <si>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</si>
  <si>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</si>
  <si>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</si>
  <si>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</si>
  <si>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</si>
  <si>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</si>
  <si>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</si>
  <si>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</si>
  <si>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</si>
  <si>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</si>
  <si>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</si>
  <si>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</si>
  <si>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</si>
  <si>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</si>
  <si>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</si>
  <si>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</si>
  <si>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</si>
  <si>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</si>
  <si>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</si>
  <si>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</si>
  <si>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</si>
  <si>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</si>
  <si>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</si>
  <si>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</si>
  <si>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</si>
  <si>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</si>
  <si>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</si>
  <si>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</si>
  <si>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</si>
  <si>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</si>
  <si>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</si>
  <si>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</si>
  <si>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</si>
  <si>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</si>
  <si>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</si>
  <si>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</si>
  <si>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</si>
  <si>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</si>
  <si>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</si>
  <si>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</si>
  <si>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</si>
  <si>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</si>
  <si>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</si>
  <si>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</si>
  <si>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</si>
  <si>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</si>
  <si>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</si>
  <si>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</si>
  <si>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</si>
  <si>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</si>
  <si>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</si>
  <si>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</si>
  <si>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</si>
  <si>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</si>
  <si>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</si>
  <si>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</si>
  <si>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</si>
  <si>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</si>
  <si>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</si>
  <si>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</si>
  <si>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</si>
  <si>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</si>
  <si>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</si>
  <si>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</si>
  <si>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</si>
  <si>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</si>
  <si>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</si>
  <si>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</si>
  <si>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</si>
  <si>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</si>
  <si>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</si>
  <si>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</si>
  <si>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</si>
  <si>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</si>
  <si>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</si>
  <si>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</si>
  <si>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</si>
  <si>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</si>
  <si>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</si>
  <si>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</si>
  <si>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</si>
  <si>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</si>
  <si>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</si>
  <si>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</si>
  <si>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</si>
  <si>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</si>
  <si>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</si>
  <si>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</si>
  <si>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</si>
  <si>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</si>
  <si>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</si>
  <si>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</si>
  <si>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</si>
  <si>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</si>
  <si>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</si>
  <si>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</si>
  <si>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</si>
  <si>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</si>
  <si>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</si>
  <si>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</si>
  <si>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</si>
  <si>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</si>
  <si>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</si>
  <si>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</si>
  <si>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</si>
  <si>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</si>
  <si>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</si>
  <si>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</si>
  <si>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</si>
  <si>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</si>
  <si>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</si>
  <si>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2.42</t>
  </si>
  <si>
    <t>▲ 0.83</t>
  </si>
  <si>
    <t>水道事業会計</t>
  </si>
  <si>
    <t>一般会計</t>
  </si>
  <si>
    <t>介護保険特別会計（保険事業）</t>
  </si>
  <si>
    <t>国民健康保険特別会計</t>
  </si>
  <si>
    <t>下水道事業特別会計</t>
  </si>
  <si>
    <t>後期高齢者医療特別会計</t>
  </si>
  <si>
    <t>住宅新築資金等貸付事業特別会計</t>
  </si>
  <si>
    <t>介護保険特別会計（介護ｻｰﾋﾞｽ事業）</t>
  </si>
  <si>
    <t>その他会計（赤字）</t>
  </si>
  <si>
    <t>その他会計（黒字）</t>
  </si>
  <si>
    <t>H25末</t>
    <phoneticPr fontId="5"/>
  </si>
  <si>
    <t>H26末</t>
    <phoneticPr fontId="5"/>
  </si>
  <si>
    <t>H27末</t>
    <phoneticPr fontId="5"/>
  </si>
  <si>
    <t>H28末</t>
    <phoneticPr fontId="5"/>
  </si>
  <si>
    <t>H29末</t>
    <phoneticPr fontId="5"/>
  </si>
  <si>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</si>
  <si>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</si>
  <si>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</si>
  <si>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</si>
  <si>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</si>
  <si>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セイ</t>
    </rPh>
    <rPh sb="1" eb="2">
      <t>カ</t>
    </rPh>
    <rPh sb="2" eb="3">
      <t>エン</t>
    </rPh>
    <rPh sb="3" eb="5">
      <t>カンキョウ</t>
    </rPh>
    <rPh sb="5" eb="7">
      <t>シセツ</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</si>
  <si>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</si>
  <si>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</si>
  <si>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</si>
  <si>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奈良広域水質検査センター組合</t>
    <rPh sb="0" eb="2">
      <t>ナラ</t>
    </rPh>
    <rPh sb="2" eb="4">
      <t>コウイキ</t>
    </rPh>
    <rPh sb="4" eb="6">
      <t>スイシツ</t>
    </rPh>
    <rPh sb="6" eb="8">
      <t>ケンサ</t>
    </rPh>
    <rPh sb="12" eb="14">
      <t>クミアイ</t>
    </rPh>
    <phoneticPr fontId="2"/>
  </si>
  <si>
    <t>公共施設整備基金</t>
    <rPh sb="0" eb="2">
      <t>コウキョウ</t>
    </rPh>
    <rPh sb="2" eb="4">
      <t>シセツ</t>
    </rPh>
    <rPh sb="4" eb="6">
      <t>セイビ</t>
    </rPh>
    <rPh sb="6" eb="8">
      <t>キキン</t>
    </rPh>
    <phoneticPr fontId="2"/>
  </si>
  <si>
    <t>住宅新築資金等貸付基金</t>
    <rPh sb="0" eb="2">
      <t>ジュウタク</t>
    </rPh>
    <rPh sb="2" eb="4">
      <t>シンチク</t>
    </rPh>
    <rPh sb="4" eb="6">
      <t>シキン</t>
    </rPh>
    <rPh sb="6" eb="7">
      <t>トウ</t>
    </rPh>
    <rPh sb="7" eb="9">
      <t>カシツケ</t>
    </rPh>
    <rPh sb="9" eb="11">
      <t>キキン</t>
    </rPh>
    <phoneticPr fontId="2"/>
  </si>
  <si>
    <t>長寿社会福祉基金</t>
    <rPh sb="0" eb="2">
      <t>チョウジュ</t>
    </rPh>
    <rPh sb="2" eb="4">
      <t>シャカイ</t>
    </rPh>
    <rPh sb="4" eb="6">
      <t>フクシ</t>
    </rPh>
    <rPh sb="6" eb="8">
      <t>キキン</t>
    </rPh>
    <phoneticPr fontId="2"/>
  </si>
  <si>
    <t>ふるさと町づくり基金</t>
    <rPh sb="4" eb="5">
      <t>マチ</t>
    </rPh>
    <rPh sb="8" eb="10">
      <t>キキン</t>
    </rPh>
    <phoneticPr fontId="2"/>
  </si>
  <si>
    <t>ふるさと基金</t>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</si>
  <si>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</si>
  <si>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</si>
  <si>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</si>
  <si>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</si>
  <si>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</si>
  <si>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積極的な繰上償還を行ってきた結果、将来負担比率は減少傾向となっているが、類似団体と比較すると依然として極めて高い水準にある。主な要因として、平成２６年度に土地開発公社の解散に伴う債務保証で発行した第三セクター等改革推進債の償還が開始されていることが挙げられる。
有形固定資産減価償却率については、対前年度比は１．１ポイント上昇しており、類似団体と比較しても高い水準にある。主な要因として、資産割合が大きい道路・橋梁の老朽化が進んでいること、また、公民館等集会施設の老朽化が進んでいることが挙げられる。今後は適切に長寿命化及び統廃合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</si>
  <si>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</si>
  <si>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</si>
  <si>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</si>
  <si>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</si>
  <si>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</si>
  <si>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</si>
  <si>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減少傾向にあるが依然として類似団体と比較すると高い水準にある。また、実質公債費比率については、積極的な繰上償還などの公債費の低減に努めてきた結果、元利償還金は減少傾向にあるが、土地開発公社解散に伴う第三セクター等改革推進債の償還が平成２６年度に開始されたことや標準財政規模の縮小により、平成２８年度にピークを迎えた。平成３０年度は前年度と比較すると元利償還金の減少などにより０．４ポイント減少しているものの、今後も上昇しないよう、交付税算入のない地方債の発行を最小限に留め、実質公債費比率の抑制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</si>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</sst>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0A277B8-902E-4047-A852-A0DB2CBF0D2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C4A9-4891-94E7-8104218F2A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46724</c:v>
                </c:pt>
                <c:pt idx="1">
                  <c:v>42337</c:v>
                </c:pt>
                <c:pt idx="2">
                  <c:v>42768</c:v>
                </c:pt>
                <c:pt idx="3">
                  <c:v>30464</c:v>
                </c:pt>
                <c:pt idx="4">
                  <c:v>35225</c:v>
                </c:pt>
              </c:numCache>
            </c:numRef>
          </c:val>
          <c:smooth val="0"/>
          <c:extLst>
            <c:ext xmlns:c16="http://schemas.microsoft.com/office/drawing/2014/chart" uri="{C3380CC4-5D6E-409C-BE32-E72D297353CC}">
              <c16:uniqueId val="{00000001-C4A9-4891-94E7-8104218F2A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6.02</c:v>
                </c:pt>
                <c:pt idx="1">
                  <c:v>4.92</c:v>
                </c:pt>
                <c:pt idx="2">
                  <c:v>3.36</c:v>
                </c:pt>
                <c:pt idx="3">
                  <c:v>3.88</c:v>
                </c:pt>
                <c:pt idx="4">
                  <c:v>2.65</c:v>
                </c:pt>
              </c:numCache>
            </c:numRef>
          </c:val>
          <c:extLst>
            <c:ext xmlns:c16="http://schemas.microsoft.com/office/drawing/2014/chart" uri="{C3380CC4-5D6E-409C-BE32-E72D297353CC}">
              <c16:uniqueId val="{00000000-D4C0-443C-8FBE-D42348D57A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21.68</c:v>
                </c:pt>
                <c:pt idx="1">
                  <c:v>21.74</c:v>
                </c:pt>
                <c:pt idx="2">
                  <c:v>21.77</c:v>
                </c:pt>
                <c:pt idx="3">
                  <c:v>19.11</c:v>
                </c:pt>
                <c:pt idx="4">
                  <c:v>19.52</c:v>
                </c:pt>
              </c:numCache>
            </c:numRef>
          </c:val>
          <c:extLst>
            <c:ext xmlns:c16="http://schemas.microsoft.com/office/drawing/2014/chart" uri="{C3380CC4-5D6E-409C-BE32-E72D297353CC}">
              <c16:uniqueId val="{00000001-D4C0-443C-8FBE-D42348D57A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3.25</c:v>
                </c:pt>
                <c:pt idx="1">
                  <c:v>2.62</c:v>
                </c:pt>
                <c:pt idx="2">
                  <c:v>-2.42</c:v>
                </c:pt>
                <c:pt idx="3">
                  <c:v>-0.83</c:v>
                </c:pt>
                <c:pt idx="4">
                  <c:v>0.03</c:v>
                </c:pt>
              </c:numCache>
            </c:numRef>
          </c:val>
          <c:smooth val="0"/>
          <c:extLst>
            <c:ext xmlns:c16="http://schemas.microsoft.com/office/drawing/2014/chart" uri="{C3380CC4-5D6E-409C-BE32-E72D297353CC}">
              <c16:uniqueId val="{00000002-D4C0-443C-8FBE-D42348D57A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52-41E0-83EB-C1016E469F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52-41E0-83EB-C1016E469FAC}"/>
            </c:ext>
          </c:extLst>
        </c:ser>
        <c:ser>
          <c:idx val="2"/>
          <c:order val="2"/>
          <c:tx>
            <c:strRef>
              <c:f>データシート!$A$29</c:f>
              <c:strCache>
                <c:ptCount val="1"/>
                <c:pt idx="0">
                  <c:v>介護保険特別会計（介護ｻｰﾋﾞｽ事業）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A952-41E0-83EB-C1016E469FA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52-41E0-83EB-C1016E469F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0.01</c:v>
                </c:pt>
                <c:pt idx="4">
                  <c:v>#N/A</c:v>
                </c:pt>
                <c:pt idx="5">
                  <c:v>0.01</c:v>
                </c:pt>
                <c:pt idx="6">
                  <c:v>#N/A</c:v>
                </c:pt>
                <c:pt idx="7">
                  <c:v>0.14000000000000001</c:v>
                </c:pt>
                <c:pt idx="8">
                  <c:v>#N/A</c:v>
                </c:pt>
                <c:pt idx="9">
                  <c:v>0.05</c:v>
                </c:pt>
              </c:numCache>
            </c:numRef>
          </c:val>
          <c:extLst>
            <c:ext xmlns:c16="http://schemas.microsoft.com/office/drawing/2014/chart" uri="{C3380CC4-5D6E-409C-BE32-E72D297353CC}">
              <c16:uniqueId val="{00000004-A952-41E0-83EB-C1016E469FA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7.0000000000000007E-2</c:v>
                </c:pt>
                <c:pt idx="4">
                  <c:v>#N/A</c:v>
                </c:pt>
                <c:pt idx="5">
                  <c:v>0.17</c:v>
                </c:pt>
                <c:pt idx="6">
                  <c:v>#N/A</c:v>
                </c:pt>
                <c:pt idx="7">
                  <c:v>0.11</c:v>
                </c:pt>
                <c:pt idx="8">
                  <c:v>#N/A</c:v>
                </c:pt>
                <c:pt idx="9">
                  <c:v>0.19</c:v>
                </c:pt>
              </c:numCache>
            </c:numRef>
          </c:val>
          <c:extLst>
            <c:ext xmlns:c16="http://schemas.microsoft.com/office/drawing/2014/chart" uri="{C3380CC4-5D6E-409C-BE32-E72D297353CC}">
              <c16:uniqueId val="{00000005-A952-41E0-83EB-C1016E469F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c:v>
                </c:pt>
                <c:pt idx="2">
                  <c:v>#N/A</c:v>
                </c:pt>
                <c:pt idx="3">
                  <c:v>1.96</c:v>
                </c:pt>
                <c:pt idx="4">
                  <c:v>#N/A</c:v>
                </c:pt>
                <c:pt idx="5">
                  <c:v>0.28999999999999998</c:v>
                </c:pt>
                <c:pt idx="6">
                  <c:v>#N/A</c:v>
                </c:pt>
                <c:pt idx="7">
                  <c:v>3.21</c:v>
                </c:pt>
                <c:pt idx="8">
                  <c:v>#N/A</c:v>
                </c:pt>
                <c:pt idx="9">
                  <c:v>0.26</c:v>
                </c:pt>
              </c:numCache>
            </c:numRef>
          </c:val>
          <c:extLst>
            <c:ext xmlns:c16="http://schemas.microsoft.com/office/drawing/2014/chart" uri="{C3380CC4-5D6E-409C-BE32-E72D297353CC}">
              <c16:uniqueId val="{00000006-A952-41E0-83EB-C1016E469FAC}"/>
            </c:ext>
          </c:extLst>
        </c:ser>
        <c:ser>
          <c:idx val="7"/>
          <c:order val="7"/>
          <c:tx>
            <c:strRef>
              <c:f>データシート!$A$34</c:f>
              <c:strCache>
                <c:ptCount val="1"/>
                <c:pt idx="0">
                  <c:v>介護保険特別会計（保険事業）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0.76</c:v>
                </c:pt>
                <c:pt idx="2">
                  <c:v>#N/A</c:v>
                </c:pt>
                <c:pt idx="3">
                  <c:v>1.22</c:v>
                </c:pt>
                <c:pt idx="4">
                  <c:v>#N/A</c:v>
                </c:pt>
                <c:pt idx="5">
                  <c:v>1.33</c:v>
                </c:pt>
                <c:pt idx="6">
                  <c:v>#N/A</c:v>
                </c:pt>
                <c:pt idx="7">
                  <c:v>1.17</c:v>
                </c:pt>
                <c:pt idx="8">
                  <c:v>#N/A</c:v>
                </c:pt>
                <c:pt idx="9">
                  <c:v>0.46</c:v>
                </c:pt>
              </c:numCache>
            </c:numRef>
          </c:val>
          <c:extLst>
            <c:ext xmlns:c16="http://schemas.microsoft.com/office/drawing/2014/chart" uri="{C3380CC4-5D6E-409C-BE32-E72D297353CC}">
              <c16:uniqueId val="{00000007-A952-41E0-83EB-C1016E469F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c:v>
                </c:pt>
                <c:pt idx="2">
                  <c:v>#N/A</c:v>
                </c:pt>
                <c:pt idx="3">
                  <c:v>4.91</c:v>
                </c:pt>
                <c:pt idx="4">
                  <c:v>#N/A</c:v>
                </c:pt>
                <c:pt idx="5">
                  <c:v>3.35</c:v>
                </c:pt>
                <c:pt idx="6">
                  <c:v>#N/A</c:v>
                </c:pt>
                <c:pt idx="7">
                  <c:v>3.87</c:v>
                </c:pt>
                <c:pt idx="8">
                  <c:v>#N/A</c:v>
                </c:pt>
                <c:pt idx="9">
                  <c:v>2.64</c:v>
                </c:pt>
              </c:numCache>
            </c:numRef>
          </c:val>
          <c:extLst>
            <c:ext xmlns:c16="http://schemas.microsoft.com/office/drawing/2014/chart" uri="{C3380CC4-5D6E-409C-BE32-E72D297353CC}">
              <c16:uniqueId val="{00000008-A952-41E0-83EB-C1016E469F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17.77</c:v>
                </c:pt>
                <c:pt idx="2">
                  <c:v>#N/A</c:v>
                </c:pt>
                <c:pt idx="3">
                  <c:v>18.02</c:v>
                </c:pt>
                <c:pt idx="4">
                  <c:v>#N/A</c:v>
                </c:pt>
                <c:pt idx="5">
                  <c:v>19.95</c:v>
                </c:pt>
                <c:pt idx="6">
                  <c:v>#N/A</c:v>
                </c:pt>
                <c:pt idx="7">
                  <c:v>20.48</c:v>
                </c:pt>
                <c:pt idx="8">
                  <c:v>#N/A</c:v>
                </c:pt>
                <c:pt idx="9">
                  <c:v>21.21</c:v>
                </c:pt>
              </c:numCache>
            </c:numRef>
          </c:val>
          <c:extLst>
            <c:ext xmlns:c16="http://schemas.microsoft.com/office/drawing/2014/chart" uri="{C3380CC4-5D6E-409C-BE32-E72D297353CC}">
              <c16:uniqueId val="{00000009-A952-41E0-83EB-C1016E469F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932</c:v>
                </c:pt>
                <c:pt idx="5">
                  <c:v>883</c:v>
                </c:pt>
                <c:pt idx="8">
                  <c:v>818</c:v>
                </c:pt>
                <c:pt idx="11">
                  <c:v>825</c:v>
                </c:pt>
                <c:pt idx="14">
                  <c:v>804</c:v>
                </c:pt>
              </c:numCache>
            </c:numRef>
          </c:val>
          <c:extLst>
            <c:ext xmlns:c16="http://schemas.microsoft.com/office/drawing/2014/chart" uri="{C3380CC4-5D6E-409C-BE32-E72D297353CC}">
              <c16:uniqueId val="{00000000-D380-43D8-86D3-EAFC99CCEB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80-43D8-86D3-EAFC99CCEB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80-43D8-86D3-EAFC99CCEB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132</c:v>
                </c:pt>
                <c:pt idx="3">
                  <c:v>128</c:v>
                </c:pt>
                <c:pt idx="6">
                  <c:v>119</c:v>
                </c:pt>
                <c:pt idx="9">
                  <c:v>95</c:v>
                </c:pt>
                <c:pt idx="12">
                  <c:v>76</c:v>
                </c:pt>
              </c:numCache>
            </c:numRef>
          </c:val>
          <c:extLst>
            <c:ext xmlns:c16="http://schemas.microsoft.com/office/drawing/2014/chart" uri="{C3380CC4-5D6E-409C-BE32-E72D297353CC}">
              <c16:uniqueId val="{00000003-D380-43D8-86D3-EAFC99CCEB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c:v>
                </c:pt>
                <c:pt idx="3">
                  <c:v>110</c:v>
                </c:pt>
                <c:pt idx="6">
                  <c:v>129</c:v>
                </c:pt>
                <c:pt idx="9">
                  <c:v>113</c:v>
                </c:pt>
                <c:pt idx="12">
                  <c:v>127</c:v>
                </c:pt>
              </c:numCache>
            </c:numRef>
          </c:val>
          <c:extLst>
            <c:ext xmlns:c16="http://schemas.microsoft.com/office/drawing/2014/chart" uri="{C3380CC4-5D6E-409C-BE32-E72D297353CC}">
              <c16:uniqueId val="{00000004-D380-43D8-86D3-EAFC99CCEB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80-43D8-86D3-EAFC99CCEB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80-43D8-86D3-EAFC99CCEB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1301</c:v>
                </c:pt>
                <c:pt idx="3">
                  <c:v>1243</c:v>
                </c:pt>
                <c:pt idx="6">
                  <c:v>1188</c:v>
                </c:pt>
                <c:pt idx="9">
                  <c:v>1217</c:v>
                </c:pt>
                <c:pt idx="12">
                  <c:v>1150</c:v>
                </c:pt>
              </c:numCache>
            </c:numRef>
          </c:val>
          <c:extLst>
            <c:ext xmlns:c16="http://schemas.microsoft.com/office/drawing/2014/chart" uri="{C3380CC4-5D6E-409C-BE32-E72D297353CC}">
              <c16:uniqueId val="{00000007-D380-43D8-86D3-EAFC99CCEB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622</c:v>
                </c:pt>
                <c:pt idx="2">
                  <c:v>#N/A</c:v>
                </c:pt>
                <c:pt idx="3">
                  <c:v>#N/A</c:v>
                </c:pt>
                <c:pt idx="4">
                  <c:v>598</c:v>
                </c:pt>
                <c:pt idx="5">
                  <c:v>#N/A</c:v>
                </c:pt>
                <c:pt idx="6">
                  <c:v>#N/A</c:v>
                </c:pt>
                <c:pt idx="7">
                  <c:v>618</c:v>
                </c:pt>
                <c:pt idx="8">
                  <c:v>#N/A</c:v>
                </c:pt>
                <c:pt idx="9">
                  <c:v>#N/A</c:v>
                </c:pt>
                <c:pt idx="10">
                  <c:v>600</c:v>
                </c:pt>
                <c:pt idx="11">
                  <c:v>#N/A</c:v>
                </c:pt>
                <c:pt idx="12">
                  <c:v>#N/A</c:v>
                </c:pt>
                <c:pt idx="13">
                  <c:v>549</c:v>
                </c:pt>
                <c:pt idx="14">
                  <c:v>#N/A</c:v>
                </c:pt>
              </c:numCache>
            </c:numRef>
          </c:val>
          <c:smooth val="0"/>
          <c:extLst>
            <c:ext xmlns:c16="http://schemas.microsoft.com/office/drawing/2014/chart" uri="{C3380CC4-5D6E-409C-BE32-E72D297353CC}">
              <c16:uniqueId val="{00000008-D380-43D8-86D3-EAFC99CCEB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8613</c:v>
                </c:pt>
                <c:pt idx="5">
                  <c:v>8533</c:v>
                </c:pt>
                <c:pt idx="8">
                  <c:v>8254</c:v>
                </c:pt>
                <c:pt idx="11">
                  <c:v>7898</c:v>
                </c:pt>
                <c:pt idx="14">
                  <c:v>7618</c:v>
                </c:pt>
              </c:numCache>
            </c:numRef>
          </c:val>
          <c:extLst>
            <c:ext xmlns:c16="http://schemas.microsoft.com/office/drawing/2014/chart" uri="{C3380CC4-5D6E-409C-BE32-E72D297353CC}">
              <c16:uniqueId val="{00000000-4B10-460B-8631-B96F0930AF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c:v>
                </c:pt>
                <c:pt idx="5">
                  <c:v>136</c:v>
                </c:pt>
                <c:pt idx="8">
                  <c:v>184</c:v>
                </c:pt>
                <c:pt idx="11">
                  <c:v>152</c:v>
                </c:pt>
                <c:pt idx="14">
                  <c:v>113</c:v>
                </c:pt>
              </c:numCache>
            </c:numRef>
          </c:val>
          <c:extLst>
            <c:ext xmlns:c16="http://schemas.microsoft.com/office/drawing/2014/chart" uri="{C3380CC4-5D6E-409C-BE32-E72D297353CC}">
              <c16:uniqueId val="{00000001-4B10-460B-8631-B96F0930AF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1124</c:v>
                </c:pt>
                <c:pt idx="5">
                  <c:v>1154</c:v>
                </c:pt>
                <c:pt idx="8">
                  <c:v>1873</c:v>
                </c:pt>
                <c:pt idx="11">
                  <c:v>1712</c:v>
                </c:pt>
                <c:pt idx="14">
                  <c:v>1983</c:v>
                </c:pt>
              </c:numCache>
            </c:numRef>
          </c:val>
          <c:extLst>
            <c:ext xmlns:c16="http://schemas.microsoft.com/office/drawing/2014/chart" uri="{C3380CC4-5D6E-409C-BE32-E72D297353CC}">
              <c16:uniqueId val="{00000002-4B10-460B-8631-B96F0930AF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10-460B-8631-B96F0930AF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10-460B-8631-B96F0930AF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10-460B-8631-B96F0930AF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1011</c:v>
                </c:pt>
                <c:pt idx="3">
                  <c:v>634</c:v>
                </c:pt>
                <c:pt idx="6">
                  <c:v>636</c:v>
                </c:pt>
                <c:pt idx="9">
                  <c:v>685</c:v>
                </c:pt>
                <c:pt idx="12">
                  <c:v>541</c:v>
                </c:pt>
              </c:numCache>
            </c:numRef>
          </c:val>
          <c:extLst>
            <c:ext xmlns:c16="http://schemas.microsoft.com/office/drawing/2014/chart" uri="{C3380CC4-5D6E-409C-BE32-E72D297353CC}">
              <c16:uniqueId val="{00000006-4B10-460B-8631-B96F0930AF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706</c:v>
                </c:pt>
                <c:pt idx="3">
                  <c:v>621</c:v>
                </c:pt>
                <c:pt idx="6">
                  <c:v>506</c:v>
                </c:pt>
                <c:pt idx="9">
                  <c:v>432</c:v>
                </c:pt>
                <c:pt idx="12">
                  <c:v>353</c:v>
                </c:pt>
              </c:numCache>
            </c:numRef>
          </c:val>
          <c:extLst>
            <c:ext xmlns:c16="http://schemas.microsoft.com/office/drawing/2014/chart" uri="{C3380CC4-5D6E-409C-BE32-E72D297353CC}">
              <c16:uniqueId val="{00000007-4B10-460B-8631-B96F0930AF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2008</c:v>
                </c:pt>
                <c:pt idx="3">
                  <c:v>1938</c:v>
                </c:pt>
                <c:pt idx="6">
                  <c:v>1984</c:v>
                </c:pt>
                <c:pt idx="9">
                  <c:v>1901</c:v>
                </c:pt>
                <c:pt idx="12">
                  <c:v>1868</c:v>
                </c:pt>
              </c:numCache>
            </c:numRef>
          </c:val>
          <c:extLst>
            <c:ext xmlns:c16="http://schemas.microsoft.com/office/drawing/2014/chart" uri="{C3380CC4-5D6E-409C-BE32-E72D297353CC}">
              <c16:uniqueId val="{00000008-4B10-460B-8631-B96F0930AF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1</c:v>
                </c:pt>
                <c:pt idx="6">
                  <c:v>6</c:v>
                </c:pt>
                <c:pt idx="9">
                  <c:v>5</c:v>
                </c:pt>
                <c:pt idx="12">
                  <c:v>6</c:v>
                </c:pt>
              </c:numCache>
            </c:numRef>
          </c:val>
          <c:extLst>
            <c:ext xmlns:c16="http://schemas.microsoft.com/office/drawing/2014/chart" uri="{C3380CC4-5D6E-409C-BE32-E72D297353CC}">
              <c16:uniqueId val="{00000009-4B10-460B-8631-B96F0930AF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13867</c:v>
                </c:pt>
                <c:pt idx="3">
                  <c:v>13177</c:v>
                </c:pt>
                <c:pt idx="6">
                  <c:v>12958</c:v>
                </c:pt>
                <c:pt idx="9">
                  <c:v>12513</c:v>
                </c:pt>
                <c:pt idx="12">
                  <c:v>12142</c:v>
                </c:pt>
              </c:numCache>
            </c:numRef>
          </c:val>
          <c:extLst>
            <c:ext xmlns:c16="http://schemas.microsoft.com/office/drawing/2014/chart" uri="{C3380CC4-5D6E-409C-BE32-E72D297353CC}">
              <c16:uniqueId val="{0000000A-4B10-460B-8631-B96F0930AF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7717</c:v>
                </c:pt>
                <c:pt idx="2">
                  <c:v>#N/A</c:v>
                </c:pt>
                <c:pt idx="3">
                  <c:v>#N/A</c:v>
                </c:pt>
                <c:pt idx="4">
                  <c:v>6548</c:v>
                </c:pt>
                <c:pt idx="5">
                  <c:v>#N/A</c:v>
                </c:pt>
                <c:pt idx="6">
                  <c:v>#N/A</c:v>
                </c:pt>
                <c:pt idx="7">
                  <c:v>5780</c:v>
                </c:pt>
                <c:pt idx="8">
                  <c:v>#N/A</c:v>
                </c:pt>
                <c:pt idx="9">
                  <c:v>#N/A</c:v>
                </c:pt>
                <c:pt idx="10">
                  <c:v>5771</c:v>
                </c:pt>
                <c:pt idx="11">
                  <c:v>#N/A</c:v>
                </c:pt>
                <c:pt idx="12">
                  <c:v>#N/A</c:v>
                </c:pt>
                <c:pt idx="13">
                  <c:v>5197</c:v>
                </c:pt>
                <c:pt idx="14">
                  <c:v>#N/A</c:v>
                </c:pt>
              </c:numCache>
            </c:numRef>
          </c:val>
          <c:smooth val="0"/>
          <c:extLst>
            <c:ext xmlns:c16="http://schemas.microsoft.com/office/drawing/2014/chart" uri="{C3380CC4-5D6E-409C-BE32-E72D297353CC}">
              <c16:uniqueId val="{0000000B-4B10-460B-8631-B96F0930AF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1075</c:v>
                </c:pt>
                <c:pt idx="1">
                  <c:v>950</c:v>
                </c:pt>
                <c:pt idx="2">
                  <c:v>975</c:v>
                </c:pt>
              </c:numCache>
            </c:numRef>
          </c:val>
          <c:extLst>
            <c:ext xmlns:c16="http://schemas.microsoft.com/office/drawing/2014/chart" uri="{C3380CC4-5D6E-409C-BE32-E72D297353CC}">
              <c16:uniqueId val="{00000000-31DB-401D-A33B-27ED03D905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1</c:v>
                </c:pt>
                <c:pt idx="2">
                  <c:v>8</c:v>
                </c:pt>
              </c:numCache>
            </c:numRef>
          </c:val>
          <c:extLst>
            <c:ext xmlns:c16="http://schemas.microsoft.com/office/drawing/2014/chart" uri="{C3380CC4-5D6E-409C-BE32-E72D297353CC}">
              <c16:uniqueId val="{00000001-31DB-401D-A33B-27ED03D905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c:v>
                </c:pt>
                <c:pt idx="1">
                  <c:v>43</c:v>
                </c:pt>
                <c:pt idx="2">
                  <c:v>95</c:v>
                </c:pt>
              </c:numCache>
            </c:numRef>
          </c:val>
          <c:extLst>
            <c:ext xmlns:c16="http://schemas.microsoft.com/office/drawing/2014/chart" uri="{C3380CC4-5D6E-409C-BE32-E72D297353CC}">
              <c16:uniqueId val="{00000002-31DB-401D-A33B-27ED03D905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{0C602FAC-044A-44C4-9B7C-7EF8A6729305}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25-4602-9AA1-44108E6E49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{5B0076C0-B1D6-49FA-9FCC-C98781BF4F8D}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25-4602-9AA1-44108E6E49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{A4A5BEF5-1BD0-4D0A-96A5-F3C56F09E5E2}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25-4602-9AA1-44108E6E49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{016BCC14-0EC6-4FF0-B092-21BFA4D29084}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25-4602-9AA1-44108E6E49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{93FEABEB-50DF-4159-84D4-483FAF50350E}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25-4602-9AA1-44108E6E49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{99CCAAE5-2517-4FDB-BB25-45103254BE79}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25-4602-9AA1-44108E6E49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{B61CC542-3725-450E-9689-CFC89DCED214}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25-4602-9AA1-44108E6E49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{EA4D358A-4334-48C9-8C3A-5A1A23584E98}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25-4602-9AA1-44108E6E49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{42295B93-6337-4682-A6DC-167254C51A63}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25-4602-9AA1-44108E6E49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58.7</c:v>
                </c:pt>
                <c:pt idx="16">
                  <c:v>66.099999999999994</c:v>
                </c:pt>
                <c:pt idx="24">
                  <c:v>66.8</c:v>
                </c:pt>
                <c:pt idx="32">
                  <c:v>67.900000000000006</c:v>
                </c:pt>
              </c:numCache>
            </c:numRef>
          </c:xVal>
          <c:yVal>
            <c:numRef>
              <c:f>公会計指標分析・財政指標組合せ分析表!$BP$51:$DC$51</c:f>
              <c:numCache>
                <c:formatCode>#,##0.0;"▲ "#,##0.0</c:formatCode>
                <c:ptCount val="40"/>
                <c:pt idx="8">
                  <c:v>154</c:v>
                </c:pt>
                <c:pt idx="16">
                  <c:v>138.9</c:v>
                </c:pt>
                <c:pt idx="24">
                  <c:v>138.1</c:v>
                </c:pt>
                <c:pt idx="32">
                  <c:v>122.9</c:v>
                </c:pt>
              </c:numCache>
            </c:numRef>
          </c:yVal>
          <c:smooth val="0"/>
          <c:extLst>
            <c:ext xmlns:c16="http://schemas.microsoft.com/office/drawing/2014/chart" uri="{C3380CC4-5D6E-409C-BE32-E72D297353CC}">
              <c16:uniqueId val="{00000009-6025-4602-9AA1-44108E6E49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{01CC1ABA-3599-41D6-83CB-E77C54332A0C}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25-4602-9AA1-44108E6E49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{1EB841CF-78E8-4635-B896-FCC0BFD7479A}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25-4602-9AA1-44108E6E49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{C742911C-9BED-48D0-A37B-02C481219AED}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25-4602-9AA1-44108E6E49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{4566D4E0-B025-4AE3-AED7-2BB2A5FC1E36}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25-4602-9AA1-44108E6E49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{8BA15A57-A968-4B49-86A7-DDCE5E2B570D}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25-4602-9AA1-44108E6E49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{590E2668-2D76-4216-A97D-018A2E1BB91E}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25-4602-9AA1-44108E6E49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{1D2E54B1-A59E-4178-85C7-ECD57207098A}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25-4602-9AA1-44108E6E49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{95364D6E-2F54-4A1F-87DA-994B40DD6C11}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25-4602-9AA1-44108E6E49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{75CB508C-6A2A-42D2-A711-4969FC502C4F}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25-4602-9AA1-44108E6E49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6025-4602-9AA1-44108E6E4974}"/>
            </c:ext>
          </c:extLst>
        </c:ser>
        <c:dLbls>
          <c:showLegendKey val="0"/>
          <c:showVal val="1"/>
          <c:showCatName val="0"/>
          <c:showSerName val="0"/>
          <c:showPercent val="0"/>
          <c:showBubbleSize val="0"/>
        </c:dLbls>
        <c:axId val="46179840"/>
        <c:axId val="46181760"/>
      </c:scatterChart>
      <c:valAx>
        <c:axId val="46179840"/>
        <c:scaling>
          <c:orientation val="minMax"/>
          <c:max val="7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{357B64ED-5EF7-431F-9F75-55CC0DC177C2}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08-4076-A208-7F42B97B6D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{12904B00-E982-4DE0-B192-EEED552C96DA}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08-4076-A208-7F42B97B6D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{0271F4A5-4873-459B-80A6-792D13A60A63}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08-4076-A208-7F42B97B6D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{85985A8A-EAFA-4518-9FAB-9738EF0E5997}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08-4076-A208-7F42B97B6D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{FFBC57FB-2B8C-4CF5-A15C-14CBBF240EF6}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08-4076-A208-7F42B97B6D9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{16809C41-3944-4F4F-AAC1-0277979D4FA2}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08-4076-A208-7F42B97B6D9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{DBCD589D-168F-474B-A090-084AD33B686D}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08-4076-A208-7F42B97B6D9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{FDF1E5EA-06A4-47D3-B9CF-94396A7E448A}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08-4076-A208-7F42B97B6D9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{A0307540-2A3F-446E-8480-7A61BCE6C908}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08-4076-A208-7F42B97B6D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13.4</c:v>
                </c:pt>
                <c:pt idx="16">
                  <c:v>14.7</c:v>
                </c:pt>
                <c:pt idx="24">
                  <c:v>14.4</c:v>
                </c:pt>
                <c:pt idx="32">
                  <c:v>14</c:v>
                </c:pt>
              </c:numCache>
            </c:numRef>
          </c:xVal>
          <c:yVal>
            <c:numRef>
              <c:f>公会計指標分析・財政指標組合せ分析表!$BP$73:$DC$73</c:f>
              <c:numCache>
                <c:formatCode>#,##0.0;"▲ "#,##0.0</c:formatCode>
                <c:ptCount val="40"/>
                <c:pt idx="0">
                  <c:v>188.9</c:v>
                </c:pt>
                <c:pt idx="8">
                  <c:v>154</c:v>
                </c:pt>
                <c:pt idx="16">
                  <c:v>138.9</c:v>
                </c:pt>
                <c:pt idx="24">
                  <c:v>138.1</c:v>
                </c:pt>
                <c:pt idx="32">
                  <c:v>122.9</c:v>
                </c:pt>
              </c:numCache>
            </c:numRef>
          </c:yVal>
          <c:smooth val="0"/>
          <c:extLst>
            <c:ext xmlns:c16="http://schemas.microsoft.com/office/drawing/2014/chart" uri="{C3380CC4-5D6E-409C-BE32-E72D297353CC}">
              <c16:uniqueId val="{00000009-AB08-4076-A208-7F42B97B6D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{26F14E0C-0900-4B47-82EB-F4D5D65DD2BF}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08-4076-A208-7F42B97B6D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{5876552D-B7C9-409D-9CFF-C6D712F6C290}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08-4076-A208-7F42B97B6D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{4E54A3E3-50DA-4B8C-96E4-24EE3E8C91FB}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08-4076-A208-7F42B97B6D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{1135C672-D5DC-4478-AAEB-90184E01BEC6}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08-4076-A208-7F42B97B6D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{BD4CAC21-16A7-4BD1-B5F0-C54AD072D364}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08-4076-A208-7F42B97B6D99}"/>
                </c:ext>
              </c:extLst>
            </c:dLbl>
            <c:dLbl>
              <c:idx val="8"/>
              <c:layout>
                <c:manualLayout>
                  <c:x val="-4.5160355153971293E-2"/>
                  <c:y val="-4.92233409388406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{23802AF0-A121-4BB4-A07F-326ED776BE13}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08-4076-A208-7F42B97B6D99}"/>
                </c:ext>
              </c:extLst>
            </c:dLbl>
            <c:dLbl>
              <c:idx val="16"/>
              <c:layout>
                <c:manualLayout>
                  <c:x val="-1.8235628084249993E-2"/>
                  <c:y val="-2.498241326331076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{2D042408-9467-416B-A602-CC518FE35ED6}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08-4076-A208-7F42B97B6D99}"/>
                </c:ext>
              </c:extLst>
            </c:dLbl>
            <c:dLbl>
              <c:idx val="24"/>
              <c:layout>
                <c:manualLayout>
                  <c:x val="-3.1697991619110633E-2"/>
                  <c:y val="-0.10328637372106579"/>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{D9E31B97-46E9-4FB2-91F4-E7562BF6FF05}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08-4076-A208-7F42B97B6D99}"/>
                </c:ext>
              </c:extLst>
            </c:dLbl>
            <c:dLbl>
              <c:idx val="32"/>
              <c:layout>
                <c:manualLayout>
                  <c:x val="-3.1697991619110633E-2"/>
                  <c:y val="-7.21737754528199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{EAE74498-C54A-4ECB-96FF-508D2E0A5972}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08-4076-A208-7F42B97B6D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AB08-4076-A208-7F42B97B6D99}"/>
            </c:ext>
          </c:extLst>
        </c:ser>
        <c:dLbls>
          <c:showLegendKey val="0"/>
          <c:showVal val="1"/>
          <c:showCatName val="0"/>
          <c:showSerName val="0"/>
          <c:showPercent val="0"/>
          <c:showBubbleSize val="0"/>
        </c:dLbls>
        <c:axId val="84219776"/>
        <c:axId val="84234240"/>
      </c:scatterChart>
      <c:valAx>
        <c:axId val="84219776"/>
        <c:scaling>
          <c:orientation val="minMax"/>
          <c:max val="15.4"/>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近年では元金償還金を下回る地方債の発行を継続して行っていること、また交付税算入のある地方債を低利率で優先的に借り入れ、高利率の地方債を繰上償還することで公債費の抑制を続けてきたことにより、実質公債費比率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地方債残高が減少していることに伴い、算入公債費も減少傾向にある。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組合の地方債に係る元利償還金についても、静香苑環境施設組合の公債費が償還終了を迎えることから減少の見込みである。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しかし、今後ごみ中継施設や山辺・県北西部広域環境衛生組合の建設負担金の起債が控えていることから、よりスピード感をもって繰上償還など減債対策を図らなければならない。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元金償還金を下回る地方債の発行を継続して行っていることにより、地方債残高は減少傾向にある。しかし、依然として高い数値となっている。充当可能財源である基準財政需要額算入見込額については、近年、交付税算入のある地方債の借り入れを進めているが、過去の償還額が大きな地方債の償還終了に伴い算入額が大幅に減少している。また、充当可能基金は増加しているが充当可能財源等としては微減となっている。一方、元利償還金、一部事務組合の負担見込額は充当可能財源等を上回る減少をしていることにより分子は減少し、将来負担比率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今後、ごみ関係の起債が多額に見込まれることから、交付税算入のある有利な地方債を発行し、高利率の地方債の借り換えや繰上償還などを図り、財政健全化に努めなければならない。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奈良県上牧町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全体の基金残高が増加している要因としては、財政調整基金および公共施設整備基金の増が挙げられる。財政調整基金において、実質収支額を積み立て、一部を公共施設等整備基金に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実質収支による剰余金は基本的に財政調整基金に積み立てることとしているが、基金の使途を明確化するため、今後控えている公共施設の長寿命化や適正化に備えて、実質収支の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を目安に公共施設整備基金に積み立てていくこととしている。減債基金は、土地の売却による財産収入があれば積み立てることとし、繰上償還などの財源として積極的に活用していく。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長寿社会福祉基金：本格的な高齢化社会の到来に備え、地域福祉の振興を図り、もって活力ある豊かな長寿社会の形成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公共施設整備基金：公共施設の整備事業を行うための財源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ふるさと町づくり基金：寄附を通して、町民、企業、上牧町出身者等の意向を反映した施策の実施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ふるさと基金：歴史、伝統、文化、産業を活かし、独創的・個性的な町づくりの推進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第三セクター等改革推進債償還基金：第三セクター改革推進債の償還の財源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住宅新築資金等貸付事業基金：住宅新築資金等貸付事業の円滑な推進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公共施設整備基金：実質収支を積み立てたことによる増加。ペガサスホールの修繕費として、毎年度２５０万円積み立てていることによる増加。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長寿社会福祉基金：毎年度、敬老事業の財源として充当しているため減少。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今後控えている公共施設の長寿命化や適正化に備えて、実質収支の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を目安に積み立てていくこととしている。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基金の取り崩しより、実質収支の積み立てが上回ったことによる増加。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財政調整基金は実質収支を積み立てることを基本とし、残高は標準財政規模の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土地の売却による財産収入（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減債基金は、土地の売却による財産収入があれば積み立てることとし、繰上償還などの財源として積極的に活用していく。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9BE533-135B-470A-A707-A555FFFE2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84103D-9742-4C50-B971-92A6452F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29349C6-AAA7-4395-B0FD-69239130960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E1D96A3-08E1-4ECB-9451-617A250B4C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3F4A323-DF38-40AC-9EC5-366FE649D96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32869A8-B4D7-409C-AEBE-A5A0A667B9E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A9B2AA7-1982-417F-AD24-344814E4E38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92E8397-9389-4FE9-8E5E-2136382E6A2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F16234E-93F7-422C-ACCF-A3A18E7514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5E823A4-2BE3-42BE-9B92-8CDE715EEA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B786C5E-B41D-4743-8BBD-4412B55A8BB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4C8CE1A-0CA3-4716-8ADC-3C140C95CD4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67C61CF-A362-4E1D-8588-08DC387EC3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A4CD94-947D-4BBA-A183-C07DA1D87B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DA65F63-5815-45CE-B5AC-73B4AA29DB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3FE8480-C56B-45A9-A3C0-872CD3C1AA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A17CBC6-6AF9-4309-8430-4C69A53D440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42F0E97-4E70-4CFC-AF8E-5D1C6801605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AC9B8E-77FE-417D-9519-58B0D12B2D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F66894-F52A-4D2A-AB74-178AB96818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1C171F0-B87E-4269-9C6A-FACBE5AE7C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F21A08E-58FB-46FF-ACD1-2272D731EBE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23FC56F-14AB-4D56-A15E-EB2460ACFA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2419EC6-BD21-4555-9C6E-E03FF5570DF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A152584-DE92-4E0B-9727-62D9921C66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128B9B-4CFB-4FCF-87FF-CD6F21994CD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0D9E4FE-1D96-478F-9E3D-4F554CA486E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347A2E9-CDD0-4987-868E-775A5323483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2C90DE9-A934-4BA8-A1D4-B125ACC793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1D276DD-176A-4F1B-BA59-59D3AB4E651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5983321-AA63-4CD2-B71A-0023B864A0D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DDCA8B3-45A7-476F-B2EC-93AC03B7F94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69E7EBF-613E-4E89-856E-C176397B5B9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9A765FC-C0D4-4A55-AC19-C9C6B18A5A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E0889C5-36D8-497D-937B-5057BB0301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E8C6B94-0FF5-4F57-8B9D-71B1970B10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BB39CAD-5188-4A14-9128-D19A13BDE9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488998E-BBCA-4413-AFC6-B996E40533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76248F2-C657-4ED7-950E-A3030370F8A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E8F5315-84C0-44D3-ABBD-600C53D9431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C9CADD9-89D9-4C84-B2B9-CDE51B270AB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F388174-52EA-4875-8B3D-9378B8B2F0A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52A84DB-AEC8-4DBF-9167-861E8EB6B45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7A08FEE-4905-4F39-BEC4-A799CBAF1BC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52A627E-B42A-47AC-B3F4-B4C43FDBD4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CD6A8A9-FCBE-42A0-90E8-84A0AA79C0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６７．９％と類似団体より高い水準にあり、対前年度比は１．１ポイント上昇している。公共施設等総合管理計画において、延べ床面積を２０％縮減することを目標と掲げており、使用度の低い施設や老朽化が著しい施設については見直しを実施し、機能の集約のため、統廃合・施設の複合化・集約化等を図っていく。また現在、個別施設計画の策定を進めており、施設の状況把握など、全庁的に取り組みを進めてい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493A129-15B6-4952-9F49-73D39AA705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8425A91-41D0-42DF-887B-E06C5A10954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7602273-8802-45F9-A4CA-B33ED077045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E34D200-FC46-4757-8AA1-523B0732EF1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970994FF-CE3B-40CC-88BC-A6CB1F72BBB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20C961B-0AF4-4B0F-93AB-9A660E02D9C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8471DB34-5A96-4291-84D9-C8C314DCF10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CEE62ED8-3A5B-4E70-949E-0DD66078E6B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5D58CF29-96E8-4BD1-8EAB-60857DBC57C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E1EE3A00-8C49-42EA-B740-23BD12A1701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7783829-769F-4D38-AC11-E7DA491BE77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1CC5EEC6-5FA3-40C5-B26F-9D8E80A4E4D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A90C9CFC-49E1-431F-B74E-97A9A765E46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EA42A55-3D94-46B1-AF51-C3964C7FC8E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BB8DAD0-450A-40F6-9979-100F3BEE4A1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B094703-5F19-4B2E-843F-78ABEDAA7F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2A4B9178-028E-4143-92E3-54D6B160E52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DE97FE62-EE2F-4554-8174-872044DD6FB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8C6A9F72-4233-4857-95C0-AD1FEFE5E779}"/>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20F62403-C1E2-48FB-8790-1E70FEC2FDF1}"/>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5A4A1A55-21BB-4B3B-88C8-2A90A4037158}"/>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40FD5DBC-13FE-4ECB-8139-3E0303E3A78F}"/>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6A98A945-CF08-4501-8EE7-A9892FA780FF}"/>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74DFF3AF-0F16-40F8-8675-8A1574094C7F}"/>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37614831-C332-49CC-B437-38198685A57B}"/>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74C98DEA-F7A9-4C14-9F1B-8086D77155C1}"/>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67496870-36EA-433B-AF0F-3BE0CB1760FB}"/>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ECC62C9F-DB09-4A63-9AC4-470B61F0D8DB}"/>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DA18C1C-4A54-4C77-AB16-8806D035C4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8211B4-C21F-4DF5-8A15-CDA49DEBCD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E1F6C11-75F0-4BFD-B1C9-E7A468B8EC8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5C61073-86AF-4663-8602-E08453C0F60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348FBBF-7980-4698-9822-BAE79D93EA3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148681</xdr:rowOff>
    </xdr:from>
    <xdr:to>
      <xdr:col>23</xdr:col>
      <xdr:colOff>136525</xdr:colOff>
      <xdr:row>30</xdr:row>
      <xdr:rowOff>78831</xdr:rowOff>
    </xdr:to>
    <xdr:sp macro="" textlink="">
      <xdr:nvSpPr>
        <xdr:cNvPr id="81" name="楕円 80">
          <a:extLst>
            <a:ext uri="{FF2B5EF4-FFF2-40B4-BE49-F238E27FC236}">
              <a16:creationId xmlns:a16="http://schemas.microsoft.com/office/drawing/2014/main" id="{F572B28A-E08A-4D9A-8648-48E463BA81DD}"/>
            </a:ext>
          </a:extLst>
        </xdr:cNvPr>
        <xdr:cNvSpPr/>
      </xdr:nvSpPr>
      <xdr:spPr>
        <a:xfrm>
          <a:off x="47117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xdr:rowOff>
    </xdr:from>
    <xdr:ext cx="405111" cy="259045"/>
    <xdr:sp macro="" textlink="">
      <xdr:nvSpPr>
        <xdr:cNvPr id="82" name="有形固定資産減価償却率該当値テキスト">
          <a:extLst>
            <a:ext uri="{FF2B5EF4-FFF2-40B4-BE49-F238E27FC236}">
              <a16:creationId xmlns:a16="http://schemas.microsoft.com/office/drawing/2014/main" id="{1AE6CF66-2494-48C3-8E3A-08ECA512ECC4}"/>
            </a:ext>
          </a:extLst>
        </xdr:cNvPr>
        <xdr:cNvSpPr txBox="1"/>
      </xdr:nvSpPr>
      <xdr:spPr>
        <a:xfrm>
          <a:off x="4813300"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83" name="楕円 82">
          <a:extLst>
            <a:ext uri="{FF2B5EF4-FFF2-40B4-BE49-F238E27FC236}">
              <a16:creationId xmlns:a16="http://schemas.microsoft.com/office/drawing/2014/main" id="{31785993-D046-49DE-8E2A-10D439B30624}"/>
            </a:ext>
          </a:extLst>
        </xdr:cNvPr>
        <xdr:cNvSpPr/>
      </xdr:nvSpPr>
      <xdr:spPr>
        <a:xfrm>
          <a:off x="4000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61958</xdr:rowOff>
    </xdr:to>
    <xdr:cxnSp macro="">
      <xdr:nvCxnSpPr>
        <xdr:cNvPr id="84" name="直線コネクタ 83">
          <a:extLst>
            <a:ext uri="{FF2B5EF4-FFF2-40B4-BE49-F238E27FC236}">
              <a16:creationId xmlns:a16="http://schemas.microsoft.com/office/drawing/2014/main" id="{57D44074-3F20-4D3B-A605-C7C94FB5106C}"/>
            </a:ext>
          </a:extLst>
        </xdr:cNvPr>
        <xdr:cNvCxnSpPr/>
      </xdr:nvCxnSpPr>
      <xdr:spPr>
        <a:xfrm flipV="1">
          <a:off x="4051300" y="594305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85" name="楕円 84">
          <a:extLst>
            <a:ext uri="{FF2B5EF4-FFF2-40B4-BE49-F238E27FC236}">
              <a16:creationId xmlns:a16="http://schemas.microsoft.com/office/drawing/2014/main" id="{33108D80-F987-4CFF-A3A2-133655FEB217}"/>
            </a:ext>
          </a:extLst>
        </xdr:cNvPr>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61958</xdr:rowOff>
    </xdr:from>
    <xdr:to>
      <xdr:col>19</xdr:col>
      <xdr:colOff>136525</xdr:colOff>
      <xdr:row>30</xdr:row>
      <xdr:rowOff>83548</xdr:rowOff>
    </xdr:to>
    <xdr:cxnSp macro="">
      <xdr:nvCxnSpPr>
        <xdr:cNvPr id="86" name="直線コネクタ 85">
          <a:extLst>
            <a:ext uri="{FF2B5EF4-FFF2-40B4-BE49-F238E27FC236}">
              <a16:creationId xmlns:a16="http://schemas.microsoft.com/office/drawing/2014/main" id="{8AFFAA83-2251-4152-B5DA-340462E4DEF9}"/>
            </a:ext>
          </a:extLst>
        </xdr:cNvPr>
        <xdr:cNvCxnSpPr/>
      </xdr:nvCxnSpPr>
      <xdr:spPr>
        <a:xfrm flipV="1">
          <a:off x="3289300" y="59769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7" name="楕円 86">
          <a:extLst>
            <a:ext uri="{FF2B5EF4-FFF2-40B4-BE49-F238E27FC236}">
              <a16:creationId xmlns:a16="http://schemas.microsoft.com/office/drawing/2014/main" id="{896FF5C1-2ED5-4D40-9EB1-A151F163F444}"/>
            </a:ext>
          </a:extLst>
        </xdr:cNvPr>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31</xdr:row>
      <xdr:rowOff>140335</xdr:rowOff>
    </xdr:to>
    <xdr:cxnSp macro="">
      <xdr:nvCxnSpPr>
        <xdr:cNvPr id="88" name="直線コネクタ 87">
          <a:extLst>
            <a:ext uri="{FF2B5EF4-FFF2-40B4-BE49-F238E27FC236}">
              <a16:creationId xmlns:a16="http://schemas.microsoft.com/office/drawing/2014/main" id="{332546F4-EB6B-4BA5-8DCE-1B4B76840646}"/>
            </a:ext>
          </a:extLst>
        </xdr:cNvPr>
        <xdr:cNvCxnSpPr/>
      </xdr:nvCxnSpPr>
      <xdr:spPr>
        <a:xfrm flipV="1">
          <a:off x="2527300" y="5998573"/>
          <a:ext cx="762000" cy="2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C3C0DF9F-94C7-4F45-9206-AC4FB6CEBDEE}"/>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CD321C83-5571-4081-B725-40EB95F9AF24}"/>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id="{CBCF0BBE-EDC9-45C7-8842-954F836CE0F1}"/>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129285</xdr:rowOff>
    </xdr:from>
    <xdr:ext cx="405111" cy="259045"/>
    <xdr:sp macro="" textlink="">
      <xdr:nvSpPr>
        <xdr:cNvPr id="92" name="n_1mainValue有形固定資産減価償却率">
          <a:extLst>
            <a:ext uri="{FF2B5EF4-FFF2-40B4-BE49-F238E27FC236}">
              <a16:creationId xmlns:a16="http://schemas.microsoft.com/office/drawing/2014/main" id="{E6FB9F94-BDBC-4031-8B5D-473005118F7F}"/>
            </a:ext>
          </a:extLst>
        </xdr:cNvPr>
        <xdr:cNvSpPr txBox="1"/>
      </xdr:nvSpPr>
      <xdr:spPr>
        <a:xfrm>
          <a:off x="38360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150875</xdr:rowOff>
    </xdr:from>
    <xdr:ext cx="405111" cy="259045"/>
    <xdr:sp macro="" textlink="">
      <xdr:nvSpPr>
        <xdr:cNvPr id="93" name="n_2mainValue有形固定資産減価償却率">
          <a:extLst>
            <a:ext uri="{FF2B5EF4-FFF2-40B4-BE49-F238E27FC236}">
              <a16:creationId xmlns:a16="http://schemas.microsoft.com/office/drawing/2014/main" id="{5F1A19A8-9B35-4062-AEF5-6058ACA2932E}"/>
            </a:ext>
          </a:extLst>
        </xdr:cNvPr>
        <xdr:cNvSpPr txBox="1"/>
      </xdr:nvSpPr>
      <xdr:spPr>
        <a:xfrm>
          <a:off x="3086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36212</xdr:rowOff>
    </xdr:from>
    <xdr:ext cx="405111" cy="259045"/>
    <xdr:sp macro="" textlink="">
      <xdr:nvSpPr>
        <xdr:cNvPr id="94" name="n_3mainValue有形固定資産減価償却率">
          <a:extLst>
            <a:ext uri="{FF2B5EF4-FFF2-40B4-BE49-F238E27FC236}">
              <a16:creationId xmlns:a16="http://schemas.microsoft.com/office/drawing/2014/main" id="{B8E3C364-1FED-4C29-946C-58A873DBF53E}"/>
            </a:ext>
          </a:extLst>
        </xdr:cNvPr>
        <xdr:cNvSpPr txBox="1"/>
      </xdr:nvSpPr>
      <xdr:spPr>
        <a:xfrm>
          <a:off x="2324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7EB3AFF-A8C4-4FAE-9918-AA042E2039C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64709FF-204C-4532-B0B5-CAB98797CE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EBFA07FD-8D91-4EDF-933F-DE9E305DF3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C480B65-F9E0-4D96-A263-1F32CF2D023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ECA2CCF-5D2C-40DB-B5BF-3926F21DE1F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FF7EEFE8-8E63-428D-94D5-4F5EEC8EF0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598A7E7-54C0-48D8-9E9C-8237E45781C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F239E6AD-BB9C-4C44-B99C-F335D10CFF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CCF2BF0A-B91F-471E-9841-63BFE8FC6F3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AFBF93B-9E61-4B2C-B196-6C054EF03E1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EAEA2FC7-AF48-423D-B434-D14F27F7760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E749B7B-FC6E-4B66-B651-EEF83D06D5E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B9559668-B07E-437F-A038-06368795340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土地開発公社解散に伴う第三セクター等改革推進債の借り入れが多額であったことなどが影響し、類似団体と比較すると、高い水準となっている。実質公債費比率が高く、年間の償還額が大きい上に、平成３０年度においては、繰上償還も実施することができたため、６９．１ポイントの改善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E0AB05EF-7934-4A32-AE8E-AB23B89C8C1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6F35C1DA-288E-4E99-8518-AE1384A7730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2A09073D-E92F-42D8-8591-8687A51C583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446969A8-F57E-4E26-A466-DDE8F488ACCF}"/>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E35FF895-109D-47A9-BFC4-182602DE854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8CD54365-CBD8-476B-AF1F-F80CF58DCD6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2C7E3E2C-736A-459A-8738-39285862F9A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25526EA7-539D-4863-B517-B8AEC9475927}"/>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7E9D871F-BCB9-4E83-B280-790053FF7E12}"/>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104FFD43-F3D0-4DE4-90BD-5246B22DD419}"/>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89BDB3C-069C-4ECF-9336-3AFC74D8A36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B303206-DB16-47EC-84FE-7A172AE8A6B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78D87283-D4A2-4361-BB0D-DB1CF7B128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BB421FED-56B1-41B1-B522-530D615289C8}"/>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44E519DF-22E2-474E-A4EF-879868700014}"/>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8A92DDBF-A038-42A7-B34F-24E14F4D638F}"/>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7D9ABF0C-4702-42E4-BDE4-EEB3D53F7F9E}"/>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C8A3655A-04DC-4F1E-8765-FFC286B7A1B1}"/>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B76F123D-68E9-412D-A5B6-038B345AAE35}"/>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E1270521-5E87-4FBB-BF2D-4B933B5ECDB2}"/>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58869495-6A5A-48B7-8925-837023F2BC07}"/>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7BADBC1-5A2B-40D0-89C8-DC3C37AAE93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4EB56D0-AB6A-4EF5-8938-024C81530A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28E0921-2735-4DB2-9557-87899FA491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D1DA370-5D6A-4B39-AC52-11755E238F0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8F44EEE-A0D2-49D0-AAD3-790AF4A3B2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68773</xdr:rowOff>
    </xdr:from>
    <xdr:to>
      <xdr:col>76</xdr:col>
      <xdr:colOff>73025</xdr:colOff>
      <xdr:row>29</xdr:row>
      <xdr:rowOff>170373</xdr:rowOff>
    </xdr:to>
    <xdr:sp macro="" textlink="">
      <xdr:nvSpPr>
        <xdr:cNvPr id="134" name="楕円 133">
          <a:extLst>
            <a:ext uri="{FF2B5EF4-FFF2-40B4-BE49-F238E27FC236}">
              <a16:creationId xmlns:a16="http://schemas.microsoft.com/office/drawing/2014/main" id="{06411DD6-B623-463D-AD4B-CDDA3068A14C}"/>
            </a:ext>
          </a:extLst>
        </xdr:cNvPr>
        <xdr:cNvSpPr/>
      </xdr:nvSpPr>
      <xdr:spPr>
        <a:xfrm>
          <a:off x="14744700" y="58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91650</xdr:rowOff>
    </xdr:from>
    <xdr:ext cx="469744" cy="259045"/>
    <xdr:sp macro="" textlink="">
      <xdr:nvSpPr>
        <xdr:cNvPr id="135" name="債務償還比率該当値テキスト">
          <a:extLst>
            <a:ext uri="{FF2B5EF4-FFF2-40B4-BE49-F238E27FC236}">
              <a16:creationId xmlns:a16="http://schemas.microsoft.com/office/drawing/2014/main" id="{F216862B-F570-41B6-A203-4056AC87CDA4}"/>
            </a:ext>
          </a:extLst>
        </xdr:cNvPr>
        <xdr:cNvSpPr txBox="1"/>
      </xdr:nvSpPr>
      <xdr:spPr>
        <a:xfrm>
          <a:off x="14846300" y="56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9098</xdr:rowOff>
    </xdr:from>
    <xdr:to>
      <xdr:col>72</xdr:col>
      <xdr:colOff>123825</xdr:colOff>
      <xdr:row>29</xdr:row>
      <xdr:rowOff>110698</xdr:rowOff>
    </xdr:to>
    <xdr:sp macro="" textlink="">
      <xdr:nvSpPr>
        <xdr:cNvPr id="136" name="楕円 135">
          <a:extLst>
            <a:ext uri="{FF2B5EF4-FFF2-40B4-BE49-F238E27FC236}">
              <a16:creationId xmlns:a16="http://schemas.microsoft.com/office/drawing/2014/main" id="{BA7F4139-E4BB-4ADE-8A9A-CA15A2D0ACA3}"/>
            </a:ext>
          </a:extLst>
        </xdr:cNvPr>
        <xdr:cNvSpPr/>
      </xdr:nvSpPr>
      <xdr:spPr>
        <a:xfrm>
          <a:off x="14033500" y="57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59898</xdr:rowOff>
    </xdr:from>
    <xdr:to>
      <xdr:col>76</xdr:col>
      <xdr:colOff>22225</xdr:colOff>
      <xdr:row>29</xdr:row>
      <xdr:rowOff>119573</xdr:rowOff>
    </xdr:to>
    <xdr:cxnSp macro="">
      <xdr:nvCxnSpPr>
        <xdr:cNvPr id="137" name="直線コネクタ 136">
          <a:extLst>
            <a:ext uri="{FF2B5EF4-FFF2-40B4-BE49-F238E27FC236}">
              <a16:creationId xmlns:a16="http://schemas.microsoft.com/office/drawing/2014/main" id="{A55FA3E1-65CE-47A7-8EE5-4B75B15B688E}"/>
            </a:ext>
          </a:extLst>
        </xdr:cNvPr>
        <xdr:cNvCxnSpPr/>
      </xdr:nvCxnSpPr>
      <xdr:spPr>
        <a:xfrm>
          <a:off x="14084300" y="5803473"/>
          <a:ext cx="711200" cy="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71B0921A-0476-46AD-AA45-E4F0F61736BC}"/>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127225</xdr:rowOff>
    </xdr:from>
    <xdr:ext cx="560923" cy="259045"/>
    <xdr:sp macro="" textlink="">
      <xdr:nvSpPr>
        <xdr:cNvPr id="139" name="n_1mainValue債務償還比率">
          <a:extLst>
            <a:ext uri="{FF2B5EF4-FFF2-40B4-BE49-F238E27FC236}">
              <a16:creationId xmlns:a16="http://schemas.microsoft.com/office/drawing/2014/main" id="{B2E3B63B-5B17-4E45-AB0C-4822743B8834}"/>
            </a:ext>
          </a:extLst>
        </xdr:cNvPr>
        <xdr:cNvSpPr txBox="1"/>
      </xdr:nvSpPr>
      <xdr:spPr>
        <a:xfrm>
          <a:off x="13791138" y="55279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92D1C75B-9883-4440-9575-B490B130B52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C665E441-EB4C-4363-8F26-4C8ED25AE6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DBEA6FBD-C02A-4823-9B63-4C07F0DAA2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A7C0C58-BE4D-4D47-A10F-3D431D17E40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129E983C-A661-41F7-AA40-9B3362F4740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F3524425-3225-4CA3-A902-0B73E7A1D7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DC3046-B437-4C46-A36A-2924152CDC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AB8432-EFD7-405D-A4F2-335C3C59D6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5DAAA1-428A-4BA1-B276-25DF1DD830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D5FBBF-C270-4D3D-BBDF-68F3FF63F8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8702D4-6893-4D72-9253-A99D304B59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8BF7F1-88FC-4A24-9D57-74E2550610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A82541-2A90-4C11-B32E-EC86E4E3BE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8AE915-8926-485F-9178-9B512AE16B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1357D5-7E5F-4C44-8C15-A044DF8E94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DD083F-EA31-4F8A-A3B0-854EEFB45B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324A9C-5DD3-48FE-886A-00C3D64C0F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658047-9231-4001-B68A-D90B98A5D5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1578B5-759A-4D95-8B9F-B1CF6615DB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A42FA3-A8CC-4DE4-A56A-A30B0C7ABE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2939FE-8148-4FDF-80F4-ABDCCBE71C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AFE34D-B976-4AF3-B865-6B5EFAF9D4C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1049DB-58C4-4FE0-8CB9-D9F174B961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692587-47E2-4A28-AF2E-296FBBFA62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06B1EF-0D0D-426D-B670-3141DC051F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E8631B-A13B-47F8-8843-0D949318E7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6F76C2-024D-43DE-A4D6-DE071DA229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C82AF7-240B-48D3-8D1F-83DD1E5BAE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23BE62-8C56-4290-B801-A091E902C4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B4DA1A-B170-43B3-83BD-F46EA93D13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12D928-3E75-4874-8646-1F8ADD2A35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6662AA-9896-46FC-8611-DF11121822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20F8BA-2864-40D6-93DB-1AE1F4496F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057A8C-0E35-47D1-89F4-7332034B44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37C7B0-EAAE-4A92-A3F9-319F5F5CFF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7219D4B-989A-4626-AB5A-F7ED850E5E6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F9D92C5-D6EB-4671-AA9E-DD19E2AA50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02984CB-F2B0-4DF7-B650-33D35EC3C6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F44B185-AEB3-4CC0-8B30-228BF9D2E4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EB58195-AC03-4FB9-8F10-71ADA21A4C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624F011-1519-4F3A-B44E-86E25DB5DA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B58ED87-62FA-4914-9C8A-98BED4E3AC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CA46A06-7394-43D6-AC12-E0C2EE0CC2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71DDAE4-7433-4086-8C7B-4BE4D0B8A1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2E78A46-539D-4D66-BECC-5216746513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27ACEBE-1644-48D9-AA9A-F06353011A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293E320-4CCB-4F09-94E4-B26055E2655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8DBDF11-A0D8-4E27-89A5-AEB885BFCBB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D6A5313-90AC-4121-B593-E315B9B6202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0E59A49-8E2F-4426-A249-889F18FADF8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4BE0821-60B9-4D88-A155-E05B9B2B090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D9CB44B-F1E9-4155-9683-7C6BD78F631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675A9D3-477B-4A3A-8D43-3D88F1A5785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64AAB74-8C85-4578-B903-D0976578FDA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4ED9ABF-65BD-4151-8BCA-584CCF348D0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36F8030-7860-4808-BB08-F4CDE9D1DA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519E610-349E-4B0A-B043-19931732D0A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B807E67-0B34-44B1-AF37-65B572407E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7193E2B-CB9E-4B26-86E0-46C47AD9463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B5F93D1-59F5-48CE-BE90-54B6BE5779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C3467912-1DB8-44FC-99E0-34D4F29498CF}"/>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8E8F9128-6277-43A9-96D1-E466E669ACEE}"/>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CCF90E54-E0DD-4527-8202-36C6DAFBF389}"/>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7F26DFA2-8D93-4014-9C65-49430E415F3E}"/>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8B439509-E1B2-40D5-943B-42B92537F3EC}"/>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175E8DF4-A0F9-4CD5-87B5-F4230C59021F}"/>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ABBD8CCD-5069-4A55-8CAD-6B5A2027CC7A}"/>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356F5CF9-E464-4157-9723-40C48B00703D}"/>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8531E75A-C014-4B41-9A05-DBB702482D18}"/>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476929B0-BE31-4595-8702-F52459D5CA0C}"/>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B5F7EA3-8E82-4508-A035-F581B4FB49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80F7345-3450-44FB-A77B-87D415C45A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121168-49ED-4BB7-8BD7-96754434C5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D5D61C-1D2D-44E6-9FB9-CDA69EE6BA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EF86192-6CAC-437D-A9D4-4046376A658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1" name="楕円 70">
          <a:extLst>
            <a:ext uri="{FF2B5EF4-FFF2-40B4-BE49-F238E27FC236}">
              <a16:creationId xmlns:a16="http://schemas.microsoft.com/office/drawing/2014/main" id="{A9217E7B-D821-4D15-98E5-B55A9131103A}"/>
            </a:ext>
          </a:extLst>
        </xdr:cNvPr>
        <xdr:cNvSpPr/>
      </xdr:nvSpPr>
      <xdr:spPr>
        <a:xfrm>
          <a:off x="4584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27322</xdr:rowOff>
    </xdr:from>
    <xdr:ext cx="405111" cy="259045"/>
    <xdr:sp macro="" textlink="">
      <xdr:nvSpPr>
        <xdr:cNvPr id="72" name="【道路】&#10;有形固定資産減価償却率該当値テキスト">
          <a:extLst>
            <a:ext uri="{FF2B5EF4-FFF2-40B4-BE49-F238E27FC236}">
              <a16:creationId xmlns:a16="http://schemas.microsoft.com/office/drawing/2014/main" id="{65DF4BA9-E529-41CA-848A-2068F113F80B}"/>
            </a:ext>
          </a:extLst>
        </xdr:cNvPr>
        <xdr:cNvSpPr txBox="1"/>
      </xdr:nvSpPr>
      <xdr:spPr>
        <a:xfrm>
          <a:off x="4673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a:extLst>
            <a:ext uri="{FF2B5EF4-FFF2-40B4-BE49-F238E27FC236}">
              <a16:creationId xmlns:a16="http://schemas.microsoft.com/office/drawing/2014/main" id="{6132C52B-E666-4F99-B83F-9E597DF7AEE5}"/>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55245</xdr:rowOff>
    </xdr:from>
    <xdr:to>
      <xdr:col>24</xdr:col>
      <xdr:colOff>63500</xdr:colOff>
      <xdr:row>35</xdr:row>
      <xdr:rowOff>64770</xdr:rowOff>
    </xdr:to>
    <xdr:cxnSp macro="">
      <xdr:nvCxnSpPr>
        <xdr:cNvPr id="74" name="直線コネクタ 73">
          <a:extLst>
            <a:ext uri="{FF2B5EF4-FFF2-40B4-BE49-F238E27FC236}">
              <a16:creationId xmlns:a16="http://schemas.microsoft.com/office/drawing/2014/main" id="{B40AEE26-5A10-40F8-A606-9F7741CB3475}"/>
            </a:ext>
          </a:extLst>
        </xdr:cNvPr>
        <xdr:cNvCxnSpPr/>
      </xdr:nvCxnSpPr>
      <xdr:spPr>
        <a:xfrm flipV="1">
          <a:off x="3797300" y="60559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xdr:rowOff>
    </xdr:from>
    <xdr:to>
      <xdr:col>15</xdr:col>
      <xdr:colOff>101600</xdr:colOff>
      <xdr:row>35</xdr:row>
      <xdr:rowOff>111760</xdr:rowOff>
    </xdr:to>
    <xdr:sp macro="" textlink="">
      <xdr:nvSpPr>
        <xdr:cNvPr id="75" name="楕円 74">
          <a:extLst>
            <a:ext uri="{FF2B5EF4-FFF2-40B4-BE49-F238E27FC236}">
              <a16:creationId xmlns:a16="http://schemas.microsoft.com/office/drawing/2014/main" id="{B300DD13-7F3E-4A7D-84B0-896B2E1D7C8B}"/>
            </a:ext>
          </a:extLst>
        </xdr:cNvPr>
        <xdr:cNvSpPr/>
      </xdr:nvSpPr>
      <xdr:spPr>
        <a:xfrm>
          <a:off x="2857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60960</xdr:rowOff>
    </xdr:from>
    <xdr:to>
      <xdr:col>19</xdr:col>
      <xdr:colOff>177800</xdr:colOff>
      <xdr:row>35</xdr:row>
      <xdr:rowOff>64770</xdr:rowOff>
    </xdr:to>
    <xdr:cxnSp macro="">
      <xdr:nvCxnSpPr>
        <xdr:cNvPr id="76" name="直線コネクタ 75">
          <a:extLst>
            <a:ext uri="{FF2B5EF4-FFF2-40B4-BE49-F238E27FC236}">
              <a16:creationId xmlns:a16="http://schemas.microsoft.com/office/drawing/2014/main" id="{B8D85C56-B839-4293-81CD-6646136746EB}"/>
            </a:ext>
          </a:extLst>
        </xdr:cNvPr>
        <xdr:cNvCxnSpPr/>
      </xdr:nvCxnSpPr>
      <xdr:spPr>
        <a:xfrm>
          <a:off x="2908300" y="6061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xdr:rowOff>
    </xdr:from>
    <xdr:to>
      <xdr:col>10</xdr:col>
      <xdr:colOff>165100</xdr:colOff>
      <xdr:row>35</xdr:row>
      <xdr:rowOff>111760</xdr:rowOff>
    </xdr:to>
    <xdr:sp macro="" textlink="">
      <xdr:nvSpPr>
        <xdr:cNvPr id="77" name="楕円 76">
          <a:extLst>
            <a:ext uri="{FF2B5EF4-FFF2-40B4-BE49-F238E27FC236}">
              <a16:creationId xmlns:a16="http://schemas.microsoft.com/office/drawing/2014/main" id="{A47F7337-2A4C-473D-9183-3047628FAD40}"/>
            </a:ext>
          </a:extLst>
        </xdr:cNvPr>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60960</xdr:rowOff>
    </xdr:from>
    <xdr:to>
      <xdr:col>15</xdr:col>
      <xdr:colOff>50800</xdr:colOff>
      <xdr:row>35</xdr:row>
      <xdr:rowOff>60960</xdr:rowOff>
    </xdr:to>
    <xdr:cxnSp macro="">
      <xdr:nvCxnSpPr>
        <xdr:cNvPr id="78" name="直線コネクタ 77">
          <a:extLst>
            <a:ext uri="{FF2B5EF4-FFF2-40B4-BE49-F238E27FC236}">
              <a16:creationId xmlns:a16="http://schemas.microsoft.com/office/drawing/2014/main" id="{CA33FD64-A660-4D24-8431-2B55B624310A}"/>
            </a:ext>
          </a:extLst>
        </xdr:cNvPr>
        <xdr:cNvCxnSpPr/>
      </xdr:nvCxnSpPr>
      <xdr:spPr>
        <a:xfrm>
          <a:off x="2019300" y="6061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47110FC6-64EA-4E03-8816-8348DD6CA303}"/>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F38EFA7E-6F51-459A-A4A4-14F23E71FAB7}"/>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A7DA7665-24B3-4434-B9E7-CE19E0C25DE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2" name="n_1mainValue【道路】&#10;有形固定資産減価償却率">
          <a:extLst>
            <a:ext uri="{FF2B5EF4-FFF2-40B4-BE49-F238E27FC236}">
              <a16:creationId xmlns:a16="http://schemas.microsoft.com/office/drawing/2014/main" id="{39503ABB-1BFC-4F5D-922D-7072ACF73093}"/>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128287</xdr:rowOff>
    </xdr:from>
    <xdr:ext cx="405111" cy="259045"/>
    <xdr:sp macro="" textlink="">
      <xdr:nvSpPr>
        <xdr:cNvPr id="83" name="n_2mainValue【道路】&#10;有形固定資産減価償却率">
          <a:extLst>
            <a:ext uri="{FF2B5EF4-FFF2-40B4-BE49-F238E27FC236}">
              <a16:creationId xmlns:a16="http://schemas.microsoft.com/office/drawing/2014/main" id="{267586E5-C59F-4D99-958E-91EB3B14C46C}"/>
            </a:ext>
          </a:extLst>
        </xdr:cNvPr>
        <xdr:cNvSpPr txBox="1"/>
      </xdr:nvSpPr>
      <xdr:spPr>
        <a:xfrm>
          <a:off x="2705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128287</xdr:rowOff>
    </xdr:from>
    <xdr:ext cx="405111" cy="259045"/>
    <xdr:sp macro="" textlink="">
      <xdr:nvSpPr>
        <xdr:cNvPr id="84" name="n_3mainValue【道路】&#10;有形固定資産減価償却率">
          <a:extLst>
            <a:ext uri="{FF2B5EF4-FFF2-40B4-BE49-F238E27FC236}">
              <a16:creationId xmlns:a16="http://schemas.microsoft.com/office/drawing/2014/main" id="{8490B479-A766-4158-AE3F-08B27C529746}"/>
            </a:ext>
          </a:extLst>
        </xdr:cNvPr>
        <xdr:cNvSpPr txBox="1"/>
      </xdr:nvSpPr>
      <xdr:spPr>
        <a:xfrm>
          <a:off x="1816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8F51C8BD-D175-4802-8B77-B7EAEF0E20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EEA9621-4B69-4B96-81E6-85A07AEFE9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98D6A1E-4347-4D02-B3F2-94D9EC67E2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E8A0EC6-D2F5-4937-8A9E-178B815B0D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3E6A442-AD5A-45D4-87DC-406E963E13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F4FA9F7-0207-4FBD-B971-EDA3F72599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D099984-DDC2-44B3-AD1D-73AA091263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DE71C14D-B517-43C4-A202-1DB4BCF263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6E7F8D8-D27F-4253-8F5F-227E151B2DD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57D219AB-7975-4076-8A3E-0267D880C6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C5133891-5CC7-4ADA-A159-BA5161D2574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BB777A57-DE6F-4C45-9409-00BF5F78CC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66E79395-5F84-4C84-8B25-22D9457DCE7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37816FF3-D2F1-4668-ABB6-328554B9A51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77F83DFF-8A9F-4FBA-BE42-65C99CDF31D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32F2044D-F17C-4121-A489-1D331A4B1E8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91EFDEC-DBDE-4A89-8C9C-3BEC53EFB2F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CC56720D-9369-46A0-9478-C3B64D17EDB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7FC4C94-7D5C-41DC-A879-DC6F348E8D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17BB9E2D-4DEC-4B07-90EC-7FA081BC22E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A9784881-0822-441B-B651-9495A6311F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F26D4338-732F-45EC-B03D-801BCAC269DE}"/>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DF82B6EA-DA80-401A-A991-6AC345859601}"/>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4CB9516F-7BB7-41A7-AEFF-FD1AA0D505CE}"/>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923764EF-CD51-4F75-B678-3C89A69D4A4A}"/>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596463E7-41AA-4E05-917C-AB22B05912FA}"/>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EF025819-C9F8-4623-969C-32A1A72DD0E7}"/>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9C8B2981-DEB1-450F-A9F6-E353F01FEEEE}"/>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8B32B403-9664-442D-AEAE-311356C8A0E5}"/>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A2C42CED-3BEE-4904-85A0-181F0C3CCE08}"/>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4EC72AD4-1E16-4DAE-B670-E695C64DB9F1}"/>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DB46757-940E-4529-A974-CD36606C1C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61F76C4-EE8B-44B5-9E31-294306C731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4399BC0-6804-48C5-9484-E0E551E2A3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CA49A4A-6F37-4E9D-B05C-40AD4CEBEC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39D3DAC-05D5-4CE0-821B-1BBBA480FC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75052</xdr:rowOff>
    </xdr:from>
    <xdr:to>
      <xdr:col>55</xdr:col>
      <xdr:colOff>50800</xdr:colOff>
      <xdr:row>41</xdr:row>
      <xdr:rowOff>5202</xdr:rowOff>
    </xdr:to>
    <xdr:sp macro="" textlink="">
      <xdr:nvSpPr>
        <xdr:cNvPr id="121" name="楕円 120">
          <a:extLst>
            <a:ext uri="{FF2B5EF4-FFF2-40B4-BE49-F238E27FC236}">
              <a16:creationId xmlns:a16="http://schemas.microsoft.com/office/drawing/2014/main" id="{7EA22907-3533-411A-AB9C-612F28006CA1}"/>
            </a:ext>
          </a:extLst>
        </xdr:cNvPr>
        <xdr:cNvSpPr/>
      </xdr:nvSpPr>
      <xdr:spPr>
        <a:xfrm>
          <a:off x="10426700" y="69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53479</xdr:rowOff>
    </xdr:from>
    <xdr:ext cx="469744" cy="259045"/>
    <xdr:sp macro="" textlink="">
      <xdr:nvSpPr>
        <xdr:cNvPr id="122" name="【道路】&#10;一人当たり延長該当値テキスト">
          <a:extLst>
            <a:ext uri="{FF2B5EF4-FFF2-40B4-BE49-F238E27FC236}">
              <a16:creationId xmlns:a16="http://schemas.microsoft.com/office/drawing/2014/main" id="{F8242441-6F56-4D44-873F-C0AF9CFDBAC2}"/>
            </a:ext>
          </a:extLst>
        </xdr:cNvPr>
        <xdr:cNvSpPr txBox="1"/>
      </xdr:nvSpPr>
      <xdr:spPr>
        <a:xfrm>
          <a:off x="10515600" y="691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77704</xdr:rowOff>
    </xdr:from>
    <xdr:to>
      <xdr:col>50</xdr:col>
      <xdr:colOff>165100</xdr:colOff>
      <xdr:row>41</xdr:row>
      <xdr:rowOff>7854</xdr:rowOff>
    </xdr:to>
    <xdr:sp macro="" textlink="">
      <xdr:nvSpPr>
        <xdr:cNvPr id="123" name="楕円 122">
          <a:extLst>
            <a:ext uri="{FF2B5EF4-FFF2-40B4-BE49-F238E27FC236}">
              <a16:creationId xmlns:a16="http://schemas.microsoft.com/office/drawing/2014/main" id="{E6BCB773-27B7-4016-A060-54DB817AF499}"/>
            </a:ext>
          </a:extLst>
        </xdr:cNvPr>
        <xdr:cNvSpPr/>
      </xdr:nvSpPr>
      <xdr:spPr>
        <a:xfrm>
          <a:off x="9588500" y="69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125852</xdr:rowOff>
    </xdr:from>
    <xdr:to>
      <xdr:col>55</xdr:col>
      <xdr:colOff>0</xdr:colOff>
      <xdr:row>40</xdr:row>
      <xdr:rowOff>128504</xdr:rowOff>
    </xdr:to>
    <xdr:cxnSp macro="">
      <xdr:nvCxnSpPr>
        <xdr:cNvPr id="124" name="直線コネクタ 123">
          <a:extLst>
            <a:ext uri="{FF2B5EF4-FFF2-40B4-BE49-F238E27FC236}">
              <a16:creationId xmlns:a16="http://schemas.microsoft.com/office/drawing/2014/main" id="{3983813B-ABEB-4DE8-9A6F-A7B01FBFAC2E}"/>
            </a:ext>
          </a:extLst>
        </xdr:cNvPr>
        <xdr:cNvCxnSpPr/>
      </xdr:nvCxnSpPr>
      <xdr:spPr>
        <a:xfrm flipV="1">
          <a:off x="9639300" y="6983852"/>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78801</xdr:rowOff>
    </xdr:from>
    <xdr:to>
      <xdr:col>46</xdr:col>
      <xdr:colOff>38100</xdr:colOff>
      <xdr:row>41</xdr:row>
      <xdr:rowOff>8951</xdr:rowOff>
    </xdr:to>
    <xdr:sp macro="" textlink="">
      <xdr:nvSpPr>
        <xdr:cNvPr id="125" name="楕円 124">
          <a:extLst>
            <a:ext uri="{FF2B5EF4-FFF2-40B4-BE49-F238E27FC236}">
              <a16:creationId xmlns:a16="http://schemas.microsoft.com/office/drawing/2014/main" id="{B4679645-00B9-4D43-AA7C-190282EB443C}"/>
            </a:ext>
          </a:extLst>
        </xdr:cNvPr>
        <xdr:cNvSpPr/>
      </xdr:nvSpPr>
      <xdr:spPr>
        <a:xfrm>
          <a:off x="8699500" y="69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128504</xdr:rowOff>
    </xdr:from>
    <xdr:to>
      <xdr:col>50</xdr:col>
      <xdr:colOff>114300</xdr:colOff>
      <xdr:row>40</xdr:row>
      <xdr:rowOff>129601</xdr:rowOff>
    </xdr:to>
    <xdr:cxnSp macro="">
      <xdr:nvCxnSpPr>
        <xdr:cNvPr id="126" name="直線コネクタ 125">
          <a:extLst>
            <a:ext uri="{FF2B5EF4-FFF2-40B4-BE49-F238E27FC236}">
              <a16:creationId xmlns:a16="http://schemas.microsoft.com/office/drawing/2014/main" id="{021AFC98-E388-4049-AC6E-9CFC6869F620}"/>
            </a:ext>
          </a:extLst>
        </xdr:cNvPr>
        <xdr:cNvCxnSpPr/>
      </xdr:nvCxnSpPr>
      <xdr:spPr>
        <a:xfrm flipV="1">
          <a:off x="8750300" y="698650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78527</xdr:rowOff>
    </xdr:from>
    <xdr:to>
      <xdr:col>41</xdr:col>
      <xdr:colOff>101600</xdr:colOff>
      <xdr:row>41</xdr:row>
      <xdr:rowOff>8677</xdr:rowOff>
    </xdr:to>
    <xdr:sp macro="" textlink="">
      <xdr:nvSpPr>
        <xdr:cNvPr id="127" name="楕円 126">
          <a:extLst>
            <a:ext uri="{FF2B5EF4-FFF2-40B4-BE49-F238E27FC236}">
              <a16:creationId xmlns:a16="http://schemas.microsoft.com/office/drawing/2014/main" id="{D33F7BB8-DCEC-4059-AFBE-F66625957E97}"/>
            </a:ext>
          </a:extLst>
        </xdr:cNvPr>
        <xdr:cNvSpPr/>
      </xdr:nvSpPr>
      <xdr:spPr>
        <a:xfrm>
          <a:off x="7810500" y="69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129327</xdr:rowOff>
    </xdr:from>
    <xdr:to>
      <xdr:col>45</xdr:col>
      <xdr:colOff>177800</xdr:colOff>
      <xdr:row>40</xdr:row>
      <xdr:rowOff>129601</xdr:rowOff>
    </xdr:to>
    <xdr:cxnSp macro="">
      <xdr:nvCxnSpPr>
        <xdr:cNvPr id="128" name="直線コネクタ 127">
          <a:extLst>
            <a:ext uri="{FF2B5EF4-FFF2-40B4-BE49-F238E27FC236}">
              <a16:creationId xmlns:a16="http://schemas.microsoft.com/office/drawing/2014/main" id="{EB47DC75-5B97-4DC3-9470-C33278D19313}"/>
            </a:ext>
          </a:extLst>
        </xdr:cNvPr>
        <xdr:cNvCxnSpPr/>
      </xdr:nvCxnSpPr>
      <xdr:spPr>
        <a:xfrm>
          <a:off x="7861300" y="698732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74A9ED16-8D53-4414-A72D-713428A7F48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197E010F-FC80-49EA-B8AA-F09E774822CE}"/>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225288B2-6AB1-40A1-8880-9789FACCDAE1}"/>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170431</xdr:rowOff>
    </xdr:from>
    <xdr:ext cx="469744" cy="259045"/>
    <xdr:sp macro="" textlink="">
      <xdr:nvSpPr>
        <xdr:cNvPr id="132" name="n_1mainValue【道路】&#10;一人当たり延長">
          <a:extLst>
            <a:ext uri="{FF2B5EF4-FFF2-40B4-BE49-F238E27FC236}">
              <a16:creationId xmlns:a16="http://schemas.microsoft.com/office/drawing/2014/main" id="{4943093E-1601-4A82-BE47-C9F537FFA3C6}"/>
            </a:ext>
          </a:extLst>
        </xdr:cNvPr>
        <xdr:cNvSpPr txBox="1"/>
      </xdr:nvSpPr>
      <xdr:spPr>
        <a:xfrm>
          <a:off x="9391727" y="702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78</xdr:rowOff>
    </xdr:from>
    <xdr:ext cx="469744" cy="259045"/>
    <xdr:sp macro="" textlink="">
      <xdr:nvSpPr>
        <xdr:cNvPr id="133" name="n_2mainValue【道路】&#10;一人当たり延長">
          <a:extLst>
            <a:ext uri="{FF2B5EF4-FFF2-40B4-BE49-F238E27FC236}">
              <a16:creationId xmlns:a16="http://schemas.microsoft.com/office/drawing/2014/main" id="{F5EE15EC-50D6-4AED-8178-3C6AED6D8C84}"/>
            </a:ext>
          </a:extLst>
        </xdr:cNvPr>
        <xdr:cNvSpPr txBox="1"/>
      </xdr:nvSpPr>
      <xdr:spPr>
        <a:xfrm>
          <a:off x="8515427" y="702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171254</xdr:rowOff>
    </xdr:from>
    <xdr:ext cx="469744" cy="259045"/>
    <xdr:sp macro="" textlink="">
      <xdr:nvSpPr>
        <xdr:cNvPr id="134" name="n_3mainValue【道路】&#10;一人当たり延長">
          <a:extLst>
            <a:ext uri="{FF2B5EF4-FFF2-40B4-BE49-F238E27FC236}">
              <a16:creationId xmlns:a16="http://schemas.microsoft.com/office/drawing/2014/main" id="{2D811FF1-2C7C-4C3E-A612-9968AEBFE39A}"/>
            </a:ext>
          </a:extLst>
        </xdr:cNvPr>
        <xdr:cNvSpPr txBox="1"/>
      </xdr:nvSpPr>
      <xdr:spPr>
        <a:xfrm>
          <a:off x="7626427" y="70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87382D4C-7B24-405F-8DB7-CB856FDB06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B1DCF1A3-AC3C-467B-9DAF-EFF8AD1998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FEE0405B-673B-47DB-AB84-C73DB29E7E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E48FE496-DC47-4EED-952C-BF8B2DE23A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E82074FD-A79B-458D-B596-F0E3CD9AC6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FAE2498E-9577-465A-9E87-2A7D1A457B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3A7B2B6D-01E8-4B72-B16D-F412ED40B1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F55058A1-D074-400D-BC34-6D1FEBDA8C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BA103F6E-FE6F-4B78-8FB3-002B9CD9BD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A1AD06C9-11A9-41D5-908F-EDAAA59130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3B6C74C5-8C4D-4D1D-A524-482BA97762B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4A83D5AD-8ABD-4599-B2CE-95942DEC980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16E3E3F8-C343-4152-BEA8-26336C8DB2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1C8B4797-7059-47B1-8C06-70FBF7C4676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314D47BB-FA84-4C47-AA64-6027F0A678A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D290620C-F686-4552-BA96-F626D2398BC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4F378656-06A4-44A4-A591-1B8324EAE50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65EB55C8-0A4E-4604-9851-682BD46E67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CCC36330-4FBD-41CC-B7F2-BB93BDCAB9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BE15CC14-B161-4F83-A3D1-E8D36E5634C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16FDDCDF-F911-45DA-B7BC-56C7407E48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A2C51464-F069-49D2-9A7C-0B85F23B79F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DC47BE81-F9AA-4882-98E4-DB63690F5B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7903D27-0CF3-4341-A994-5B0D821B142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A1EAFA5-753B-4F9C-9A95-58DEB360F5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51EAE106-2B02-4D2A-A78E-F9B3EC03A0C8}"/>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D3C4F5A-2323-4BF4-B96E-D0DD506C5108}"/>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71CF9DCF-165D-427C-8D51-4D85B74F289D}"/>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1064AC50-3719-4157-91ED-17941B83FA71}"/>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1A741BD-420D-4D54-AB71-0B1604D94975}"/>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FEB83B83-BBED-438F-AF3D-EBD6256521D5}"/>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9ADF6F3B-9295-40A9-82B0-1EE6D2D85D94}"/>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26550E05-E005-4DD5-8F28-49D1F44B398B}"/>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A04936B3-B369-4CA4-AF1F-D5FD1FFA2CCB}"/>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28D3921E-833F-45B6-89E9-24D40D8796C2}"/>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A16BF94-2C65-4048-9744-D023636F50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0A4160F-D898-4484-AA35-1FC540D790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B67CF82-4FA3-4C0B-A034-8D1620E500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4D44B7C-D895-43F3-B5FC-FBD3DC2F25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99B728E-06A8-4CE3-933F-7E3AAC2383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114119</xdr:rowOff>
    </xdr:from>
    <xdr:to>
      <xdr:col>24</xdr:col>
      <xdr:colOff>114300</xdr:colOff>
      <xdr:row>58</xdr:row>
      <xdr:rowOff>44269</xdr:rowOff>
    </xdr:to>
    <xdr:sp macro="" textlink="">
      <xdr:nvSpPr>
        <xdr:cNvPr id="175" name="楕円 174">
          <a:extLst>
            <a:ext uri="{FF2B5EF4-FFF2-40B4-BE49-F238E27FC236}">
              <a16:creationId xmlns:a16="http://schemas.microsoft.com/office/drawing/2014/main" id="{20267C95-0B86-4FDB-8C64-C6DDCD0CC695}"/>
            </a:ext>
          </a:extLst>
        </xdr:cNvPr>
        <xdr:cNvSpPr/>
      </xdr:nvSpPr>
      <xdr:spPr>
        <a:xfrm>
          <a:off x="4584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136996</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6B88F6E6-E87C-4A49-83C1-99C27C5E7C23}"/>
            </a:ext>
          </a:extLst>
        </xdr:cNvPr>
        <xdr:cNvSpPr txBox="1"/>
      </xdr:nvSpPr>
      <xdr:spPr>
        <a:xfrm>
          <a:off x="4673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117384</xdr:rowOff>
    </xdr:from>
    <xdr:to>
      <xdr:col>20</xdr:col>
      <xdr:colOff>38100</xdr:colOff>
      <xdr:row>58</xdr:row>
      <xdr:rowOff>47534</xdr:rowOff>
    </xdr:to>
    <xdr:sp macro="" textlink="">
      <xdr:nvSpPr>
        <xdr:cNvPr id="177" name="楕円 176">
          <a:extLst>
            <a:ext uri="{FF2B5EF4-FFF2-40B4-BE49-F238E27FC236}">
              <a16:creationId xmlns:a16="http://schemas.microsoft.com/office/drawing/2014/main" id="{170B7AFA-7D74-4B93-8D6D-E5DEB364EC6D}"/>
            </a:ext>
          </a:extLst>
        </xdr:cNvPr>
        <xdr:cNvSpPr/>
      </xdr:nvSpPr>
      <xdr:spPr>
        <a:xfrm>
          <a:off x="3746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164919</xdr:rowOff>
    </xdr:from>
    <xdr:to>
      <xdr:col>24</xdr:col>
      <xdr:colOff>63500</xdr:colOff>
      <xdr:row>57</xdr:row>
      <xdr:rowOff>168184</xdr:rowOff>
    </xdr:to>
    <xdr:cxnSp macro="">
      <xdr:nvCxnSpPr>
        <xdr:cNvPr id="178" name="直線コネクタ 177">
          <a:extLst>
            <a:ext uri="{FF2B5EF4-FFF2-40B4-BE49-F238E27FC236}">
              <a16:creationId xmlns:a16="http://schemas.microsoft.com/office/drawing/2014/main" id="{8CEA38B4-2326-4B36-B4D2-C72232316D21}"/>
            </a:ext>
          </a:extLst>
        </xdr:cNvPr>
        <xdr:cNvCxnSpPr/>
      </xdr:nvCxnSpPr>
      <xdr:spPr>
        <a:xfrm flipV="1">
          <a:off x="3797300" y="99375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94524</xdr:rowOff>
    </xdr:from>
    <xdr:to>
      <xdr:col>15</xdr:col>
      <xdr:colOff>101600</xdr:colOff>
      <xdr:row>58</xdr:row>
      <xdr:rowOff>24674</xdr:rowOff>
    </xdr:to>
    <xdr:sp macro="" textlink="">
      <xdr:nvSpPr>
        <xdr:cNvPr id="179" name="楕円 178">
          <a:extLst>
            <a:ext uri="{FF2B5EF4-FFF2-40B4-BE49-F238E27FC236}">
              <a16:creationId xmlns:a16="http://schemas.microsoft.com/office/drawing/2014/main" id="{75635A66-6CA6-424B-83C6-F6DA467A9E61}"/>
            </a:ext>
          </a:extLst>
        </xdr:cNvPr>
        <xdr:cNvSpPr/>
      </xdr:nvSpPr>
      <xdr:spPr>
        <a:xfrm>
          <a:off x="2857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145324</xdr:rowOff>
    </xdr:from>
    <xdr:to>
      <xdr:col>19</xdr:col>
      <xdr:colOff>177800</xdr:colOff>
      <xdr:row>57</xdr:row>
      <xdr:rowOff>168184</xdr:rowOff>
    </xdr:to>
    <xdr:cxnSp macro="">
      <xdr:nvCxnSpPr>
        <xdr:cNvPr id="180" name="直線コネクタ 179">
          <a:extLst>
            <a:ext uri="{FF2B5EF4-FFF2-40B4-BE49-F238E27FC236}">
              <a16:creationId xmlns:a16="http://schemas.microsoft.com/office/drawing/2014/main" id="{CDB0E7F9-597F-4F9D-AFA2-4104806BBDA9}"/>
            </a:ext>
          </a:extLst>
        </xdr:cNvPr>
        <xdr:cNvCxnSpPr/>
      </xdr:nvCxnSpPr>
      <xdr:spPr>
        <a:xfrm>
          <a:off x="2908300" y="99179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127181</xdr:rowOff>
    </xdr:from>
    <xdr:to>
      <xdr:col>10</xdr:col>
      <xdr:colOff>165100</xdr:colOff>
      <xdr:row>58</xdr:row>
      <xdr:rowOff>57331</xdr:rowOff>
    </xdr:to>
    <xdr:sp macro="" textlink="">
      <xdr:nvSpPr>
        <xdr:cNvPr id="181" name="楕円 180">
          <a:extLst>
            <a:ext uri="{FF2B5EF4-FFF2-40B4-BE49-F238E27FC236}">
              <a16:creationId xmlns:a16="http://schemas.microsoft.com/office/drawing/2014/main" id="{B9BDD060-A7B0-4518-83DF-4F542EFC79E7}"/>
            </a:ext>
          </a:extLst>
        </xdr:cNvPr>
        <xdr:cNvSpPr/>
      </xdr:nvSpPr>
      <xdr:spPr>
        <a:xfrm>
          <a:off x="1968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145324</xdr:rowOff>
    </xdr:from>
    <xdr:to>
      <xdr:col>15</xdr:col>
      <xdr:colOff>50800</xdr:colOff>
      <xdr:row>58</xdr:row>
      <xdr:rowOff>6531</xdr:rowOff>
    </xdr:to>
    <xdr:cxnSp macro="">
      <xdr:nvCxnSpPr>
        <xdr:cNvPr id="182" name="直線コネクタ 181">
          <a:extLst>
            <a:ext uri="{FF2B5EF4-FFF2-40B4-BE49-F238E27FC236}">
              <a16:creationId xmlns:a16="http://schemas.microsoft.com/office/drawing/2014/main" id="{0326AAF0-B2F8-4D2C-893F-62E6CFACD094}"/>
            </a:ext>
          </a:extLst>
        </xdr:cNvPr>
        <xdr:cNvCxnSpPr/>
      </xdr:nvCxnSpPr>
      <xdr:spPr>
        <a:xfrm flipV="1">
          <a:off x="2019300" y="9917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8325727B-5BA7-49A7-9B59-5780D9D5F536}"/>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BF683509-88F4-4B44-9696-0E43529A4139}"/>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D596183-EB3E-4DE5-820E-ED6EB5B4A67F}"/>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64061</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70ECC249-DF4A-4253-893F-A4AFEA856769}"/>
            </a:ext>
          </a:extLst>
        </xdr:cNvPr>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41201</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D3693157-F934-4081-8637-45E526ADF9DA}"/>
            </a:ext>
          </a:extLst>
        </xdr:cNvPr>
        <xdr:cNvSpPr txBox="1"/>
      </xdr:nvSpPr>
      <xdr:spPr>
        <a:xfrm>
          <a:off x="2705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73858</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BDAE144B-B007-4CDD-8578-0C07F6E5B859}"/>
            </a:ext>
          </a:extLst>
        </xdr:cNvPr>
        <xdr:cNvSpPr txBox="1"/>
      </xdr:nvSpPr>
      <xdr:spPr>
        <a:xfrm>
          <a:off x="1816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24AE73B2-FAC0-4F4A-8FBC-2D762BF541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8CBA1154-F8A4-449A-8898-C470BC748E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BA16A68E-9E21-4C39-A106-3DC059337A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AA2F4137-AADA-4CF6-AD4D-ED0D8716C9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688B7261-DEFD-4342-8DC3-7A5781B01F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D314EECB-1EA0-4DAE-918C-D80F2C10A0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2BA3DEEC-CE3F-4937-B078-276D2D8F08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31C7E910-47B4-497D-A3CC-275A2FEE78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E68E3FFE-0802-4C1F-98C9-F1F612080C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123AC65-C979-4EA7-AB6A-5F606692CA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1675625-3A30-4650-BD4B-C4F14C0E826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E675430E-E4C7-4505-A4DD-5F4FDB9BBD5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DD82BD4E-13E4-40CB-8DC3-EAA2772224E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88F22172-F746-4CAE-A774-3BD461E1411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9C856983-C3CE-4C42-9324-27D03F20CF4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E1AB0538-4D37-4222-A48E-183AAFDD719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45961221-D349-4FBF-B37B-A17C14454C6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D611FB60-A9F0-40E4-9650-15FFF7EAFFC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67BC7C21-A51B-4D4F-8674-68DF6B97197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82BFEB10-051F-4FCB-ABEA-501328ADD0F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31A0A9E2-CFAF-483A-A7CA-0D45A8A3823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D265D680-80FD-4CF7-B0CF-DFB3F462C3A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50CFADE5-037A-49E0-9EE3-1229037D83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FF89DC65-CF19-4599-9CA6-6D5E9DB8DFA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65A46E5F-D8FA-406C-A9D6-853B5ADEE7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F1786F82-98C5-4218-9761-B4B912AD1C3A}"/>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8752EEB2-B6BD-4732-88DD-C11610E0B201}"/>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B37D8896-4B20-4F57-9C08-37F737963259}"/>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D1BCE0F8-D3BF-4A90-9F37-9CD11620FB32}"/>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817E66DF-5C4F-441A-AF5B-592C7631E76A}"/>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E1DED025-CF12-4A93-B56C-006A8D636C3D}"/>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B4CCBE3F-0BC7-4B7B-9BF2-8991F560E555}"/>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6211CFC6-E5D8-417E-8539-C7848E3B22DF}"/>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9B61CFC5-746A-4027-8436-EB0D3DB2A155}"/>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B73B1A6B-1330-48F2-B12B-F398F66D75A6}"/>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19E4D01-3800-4DD0-B2CD-6D0AA184D7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7D512E6-2171-4011-951C-E2F5139682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BE6A75C-2C25-4600-A873-7D99FE6257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12D16B7-5FC8-4CCC-AEE6-013C193E69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918B82D-9480-435D-A903-0417021A3D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30484</xdr:rowOff>
    </xdr:from>
    <xdr:to>
      <xdr:col>55</xdr:col>
      <xdr:colOff>50800</xdr:colOff>
      <xdr:row>64</xdr:row>
      <xdr:rowOff>132084</xdr:rowOff>
    </xdr:to>
    <xdr:sp macro="" textlink="">
      <xdr:nvSpPr>
        <xdr:cNvPr id="229" name="楕円 228">
          <a:extLst>
            <a:ext uri="{FF2B5EF4-FFF2-40B4-BE49-F238E27FC236}">
              <a16:creationId xmlns:a16="http://schemas.microsoft.com/office/drawing/2014/main" id="{7F5688A6-0A54-492C-8FEA-07AECC38C0AB}"/>
            </a:ext>
          </a:extLst>
        </xdr:cNvPr>
        <xdr:cNvSpPr/>
      </xdr:nvSpPr>
      <xdr:spPr>
        <a:xfrm>
          <a:off x="10426700" y="110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CAC49493-DB17-4D7F-B093-F8E9F615BE78}"/>
            </a:ext>
          </a:extLst>
        </xdr:cNvPr>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32290</xdr:rowOff>
    </xdr:from>
    <xdr:to>
      <xdr:col>50</xdr:col>
      <xdr:colOff>165100</xdr:colOff>
      <xdr:row>64</xdr:row>
      <xdr:rowOff>133890</xdr:rowOff>
    </xdr:to>
    <xdr:sp macro="" textlink="">
      <xdr:nvSpPr>
        <xdr:cNvPr id="231" name="楕円 230">
          <a:extLst>
            <a:ext uri="{FF2B5EF4-FFF2-40B4-BE49-F238E27FC236}">
              <a16:creationId xmlns:a16="http://schemas.microsoft.com/office/drawing/2014/main" id="{8DEB4CC9-FAC7-4FBF-A05E-25B925C803DF}"/>
            </a:ext>
          </a:extLst>
        </xdr:cNvPr>
        <xdr:cNvSpPr/>
      </xdr:nvSpPr>
      <xdr:spPr>
        <a:xfrm>
          <a:off x="9588500" y="110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81284</xdr:rowOff>
    </xdr:from>
    <xdr:to>
      <xdr:col>55</xdr:col>
      <xdr:colOff>0</xdr:colOff>
      <xdr:row>64</xdr:row>
      <xdr:rowOff>83090</xdr:rowOff>
    </xdr:to>
    <xdr:cxnSp macro="">
      <xdr:nvCxnSpPr>
        <xdr:cNvPr id="232" name="直線コネクタ 231">
          <a:extLst>
            <a:ext uri="{FF2B5EF4-FFF2-40B4-BE49-F238E27FC236}">
              <a16:creationId xmlns:a16="http://schemas.microsoft.com/office/drawing/2014/main" id="{88E9CC69-BD54-425B-90D5-839563C42446}"/>
            </a:ext>
          </a:extLst>
        </xdr:cNvPr>
        <xdr:cNvCxnSpPr/>
      </xdr:nvCxnSpPr>
      <xdr:spPr>
        <a:xfrm flipV="1">
          <a:off x="9639300" y="11054084"/>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34798</xdr:rowOff>
    </xdr:from>
    <xdr:to>
      <xdr:col>46</xdr:col>
      <xdr:colOff>38100</xdr:colOff>
      <xdr:row>64</xdr:row>
      <xdr:rowOff>136398</xdr:rowOff>
    </xdr:to>
    <xdr:sp macro="" textlink="">
      <xdr:nvSpPr>
        <xdr:cNvPr id="233" name="楕円 232">
          <a:extLst>
            <a:ext uri="{FF2B5EF4-FFF2-40B4-BE49-F238E27FC236}">
              <a16:creationId xmlns:a16="http://schemas.microsoft.com/office/drawing/2014/main" id="{A634345D-03EF-441F-8261-B58D073DA1DA}"/>
            </a:ext>
          </a:extLst>
        </xdr:cNvPr>
        <xdr:cNvSpPr/>
      </xdr:nvSpPr>
      <xdr:spPr>
        <a:xfrm>
          <a:off x="8699500" y="11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83090</xdr:rowOff>
    </xdr:from>
    <xdr:to>
      <xdr:col>50</xdr:col>
      <xdr:colOff>114300</xdr:colOff>
      <xdr:row>64</xdr:row>
      <xdr:rowOff>85598</xdr:rowOff>
    </xdr:to>
    <xdr:cxnSp macro="">
      <xdr:nvCxnSpPr>
        <xdr:cNvPr id="234" name="直線コネクタ 233">
          <a:extLst>
            <a:ext uri="{FF2B5EF4-FFF2-40B4-BE49-F238E27FC236}">
              <a16:creationId xmlns:a16="http://schemas.microsoft.com/office/drawing/2014/main" id="{AB499EDF-C826-415F-B565-500802C3603C}"/>
            </a:ext>
          </a:extLst>
        </xdr:cNvPr>
        <xdr:cNvCxnSpPr/>
      </xdr:nvCxnSpPr>
      <xdr:spPr>
        <a:xfrm flipV="1">
          <a:off x="8750300" y="11055890"/>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35134</xdr:rowOff>
    </xdr:from>
    <xdr:to>
      <xdr:col>41</xdr:col>
      <xdr:colOff>101600</xdr:colOff>
      <xdr:row>64</xdr:row>
      <xdr:rowOff>136734</xdr:rowOff>
    </xdr:to>
    <xdr:sp macro="" textlink="">
      <xdr:nvSpPr>
        <xdr:cNvPr id="235" name="楕円 234">
          <a:extLst>
            <a:ext uri="{FF2B5EF4-FFF2-40B4-BE49-F238E27FC236}">
              <a16:creationId xmlns:a16="http://schemas.microsoft.com/office/drawing/2014/main" id="{27D61A5F-DB70-470E-BB55-A8B62760D702}"/>
            </a:ext>
          </a:extLst>
        </xdr:cNvPr>
        <xdr:cNvSpPr/>
      </xdr:nvSpPr>
      <xdr:spPr>
        <a:xfrm>
          <a:off x="7810500" y="110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85598</xdr:rowOff>
    </xdr:from>
    <xdr:to>
      <xdr:col>45</xdr:col>
      <xdr:colOff>177800</xdr:colOff>
      <xdr:row>64</xdr:row>
      <xdr:rowOff>85934</xdr:rowOff>
    </xdr:to>
    <xdr:cxnSp macro="">
      <xdr:nvCxnSpPr>
        <xdr:cNvPr id="236" name="直線コネクタ 235">
          <a:extLst>
            <a:ext uri="{FF2B5EF4-FFF2-40B4-BE49-F238E27FC236}">
              <a16:creationId xmlns:a16="http://schemas.microsoft.com/office/drawing/2014/main" id="{910D5FF9-DA35-40A2-825C-7AB47D1E09EB}"/>
            </a:ext>
          </a:extLst>
        </xdr:cNvPr>
        <xdr:cNvCxnSpPr/>
      </xdr:nvCxnSpPr>
      <xdr:spPr>
        <a:xfrm flipV="1">
          <a:off x="7861300" y="11058398"/>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11F09DDF-C639-499B-87A2-87326C75DDC9}"/>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F74627A9-68D0-4D45-855B-F7627F651666}"/>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934947D4-A4A5-4AB3-92D8-836011632163}"/>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125017</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6331C011-FBD6-4962-9A36-718096908A2F}"/>
            </a:ext>
          </a:extLst>
        </xdr:cNvPr>
        <xdr:cNvSpPr txBox="1"/>
      </xdr:nvSpPr>
      <xdr:spPr>
        <a:xfrm>
          <a:off x="9327095" y="1109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127525</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3E4B9CFC-DC02-4602-8857-293B100448E2}"/>
            </a:ext>
          </a:extLst>
        </xdr:cNvPr>
        <xdr:cNvSpPr txBox="1"/>
      </xdr:nvSpPr>
      <xdr:spPr>
        <a:xfrm>
          <a:off x="8450795" y="1110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127861</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FC91E80-15A7-4E38-A9BD-8514B708B03F}"/>
            </a:ext>
          </a:extLst>
        </xdr:cNvPr>
        <xdr:cNvSpPr txBox="1"/>
      </xdr:nvSpPr>
      <xdr:spPr>
        <a:xfrm>
          <a:off x="7561795" y="1110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CC135678-EFDF-49AA-AB26-A44C1149F8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F23D82B2-AED5-40DC-BE83-5D25CC93D6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2CE4B1B-7501-45FE-9A50-9B7ABC81AC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3269B734-FCEF-4C0C-97A4-85338F2946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F324AA83-2926-4AEB-BB50-942E7BBA02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F2E720BD-DF71-45CD-A6F9-9F61C1C981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6733C93-A142-4C9F-BFB1-C85AC350E9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56E1757E-AC3A-49D1-B89A-3FF0D9EC74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3E1D9C05-7825-4EA6-9849-0597C2189F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092C579-0226-4B7D-B002-E602B92AF9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EAD7D3AB-4C6A-4BF3-B726-3ACE708D3BF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40B8B3CF-3D70-468E-A6C5-6386A787584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C25C63E8-D4A7-463E-8901-A4F449F6F27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89808DD-CC97-4B14-ABF7-F6595E2590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7F10650A-F555-490D-91E6-5895A2FB459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E6C370F9-F886-47B7-B87F-D25840C3DC6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3B0A911F-9FB0-482C-A8C8-23AC35BF2A6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518F63EF-1CD2-4ACE-8B3B-CFD11C9AF6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C70492AA-A8BD-4EF2-96FA-C049C595AFD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A5543107-9253-46C2-9256-7D145A2E46E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2CD49BE3-9058-4F11-A21B-4430092E47C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6F72AE98-09DC-453B-BA97-FCCC9228A3F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40FF5D02-DE6D-44B3-A1EE-C585AC54A0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525591F1-75F3-4525-A35F-A11411FDC78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8BD97D7B-3506-4D23-923F-E0EDDB9177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4DD3AD59-55C3-4831-A145-661D5DE11882}"/>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B0297686-3E4F-477C-BECA-09AFD4257B96}"/>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9F4440D8-0082-4819-9697-E01BA8032136}"/>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C3F4F23B-682E-4108-ADF2-796E0B05ED6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A82A9B3E-D400-4449-8179-2E3EBF3B1D69}"/>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CC31161A-EA5A-4B4F-984A-282A5CA41444}"/>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DCB20978-5050-4A41-BC8E-CEA226A5ABBC}"/>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A0FE416B-65C4-4D81-823B-A6BB725BF643}"/>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8871FFDB-1D53-494C-8E96-0E74915021B9}"/>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7A644483-9AD3-45B1-AE69-A88DAB42CD27}"/>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9687ED6-A734-4A1D-830E-E609473770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0C08032-AB45-4E4F-9CF4-447B77112E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AD551A4-B7F7-40E8-B587-A43B4E922D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92345C0-4F5B-410F-B2E3-F590470FA85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4A379FF4-E6D8-40F0-88EF-73A8EF1B05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83" name="楕円 282">
          <a:extLst>
            <a:ext uri="{FF2B5EF4-FFF2-40B4-BE49-F238E27FC236}">
              <a16:creationId xmlns:a16="http://schemas.microsoft.com/office/drawing/2014/main" id="{1955D731-3E5B-4F45-9D1D-036AC04D1635}"/>
            </a:ext>
          </a:extLst>
        </xdr:cNvPr>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3EEA12FC-BFED-477B-AE0D-4032D526C374}"/>
            </a:ext>
          </a:extLst>
        </xdr:cNvPr>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121194</xdr:rowOff>
    </xdr:from>
    <xdr:to>
      <xdr:col>20</xdr:col>
      <xdr:colOff>38100</xdr:colOff>
      <xdr:row>81</xdr:row>
      <xdr:rowOff>51344</xdr:rowOff>
    </xdr:to>
    <xdr:sp macro="" textlink="">
      <xdr:nvSpPr>
        <xdr:cNvPr id="285" name="楕円 284">
          <a:extLst>
            <a:ext uri="{FF2B5EF4-FFF2-40B4-BE49-F238E27FC236}">
              <a16:creationId xmlns:a16="http://schemas.microsoft.com/office/drawing/2014/main" id="{B0248FC0-CE6E-476F-8DD2-76BA0E0C16F9}"/>
            </a:ext>
          </a:extLst>
        </xdr:cNvPr>
        <xdr:cNvSpPr/>
      </xdr:nvSpPr>
      <xdr:spPr>
        <a:xfrm>
          <a:off x="3746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81</xdr:row>
      <xdr:rowOff>544</xdr:rowOff>
    </xdr:to>
    <xdr:cxnSp macro="">
      <xdr:nvCxnSpPr>
        <xdr:cNvPr id="286" name="直線コネクタ 285">
          <a:extLst>
            <a:ext uri="{FF2B5EF4-FFF2-40B4-BE49-F238E27FC236}">
              <a16:creationId xmlns:a16="http://schemas.microsoft.com/office/drawing/2014/main" id="{A941A4DE-F1F3-430A-9620-397EA3DB387F}"/>
            </a:ext>
          </a:extLst>
        </xdr:cNvPr>
        <xdr:cNvCxnSpPr/>
      </xdr:nvCxnSpPr>
      <xdr:spPr>
        <a:xfrm flipV="1">
          <a:off x="3797300" y="138553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楕円 286">
          <a:extLst>
            <a:ext uri="{FF2B5EF4-FFF2-40B4-BE49-F238E27FC236}">
              <a16:creationId xmlns:a16="http://schemas.microsoft.com/office/drawing/2014/main" id="{EF9158C9-2268-4452-9767-A29D9B7C53D3}"/>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xdr:rowOff>
    </xdr:from>
    <xdr:to>
      <xdr:col>19</xdr:col>
      <xdr:colOff>177800</xdr:colOff>
      <xdr:row>81</xdr:row>
      <xdr:rowOff>26670</xdr:rowOff>
    </xdr:to>
    <xdr:cxnSp macro="">
      <xdr:nvCxnSpPr>
        <xdr:cNvPr id="288" name="直線コネクタ 287">
          <a:extLst>
            <a:ext uri="{FF2B5EF4-FFF2-40B4-BE49-F238E27FC236}">
              <a16:creationId xmlns:a16="http://schemas.microsoft.com/office/drawing/2014/main" id="{1BE2FC52-C2C2-4227-966F-9909F07D4185}"/>
            </a:ext>
          </a:extLst>
        </xdr:cNvPr>
        <xdr:cNvCxnSpPr/>
      </xdr:nvCxnSpPr>
      <xdr:spPr>
        <a:xfrm flipV="1">
          <a:off x="2908300" y="138879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168548</xdr:rowOff>
    </xdr:from>
    <xdr:to>
      <xdr:col>10</xdr:col>
      <xdr:colOff>165100</xdr:colOff>
      <xdr:row>81</xdr:row>
      <xdr:rowOff>98698</xdr:rowOff>
    </xdr:to>
    <xdr:sp macro="" textlink="">
      <xdr:nvSpPr>
        <xdr:cNvPr id="289" name="楕円 288">
          <a:extLst>
            <a:ext uri="{FF2B5EF4-FFF2-40B4-BE49-F238E27FC236}">
              <a16:creationId xmlns:a16="http://schemas.microsoft.com/office/drawing/2014/main" id="{8FBE6E69-8C4D-4DCF-8708-7AB0943CE51D}"/>
            </a:ext>
          </a:extLst>
        </xdr:cNvPr>
        <xdr:cNvSpPr/>
      </xdr:nvSpPr>
      <xdr:spPr>
        <a:xfrm>
          <a:off x="1968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47898</xdr:rowOff>
    </xdr:to>
    <xdr:cxnSp macro="">
      <xdr:nvCxnSpPr>
        <xdr:cNvPr id="290" name="直線コネクタ 289">
          <a:extLst>
            <a:ext uri="{FF2B5EF4-FFF2-40B4-BE49-F238E27FC236}">
              <a16:creationId xmlns:a16="http://schemas.microsoft.com/office/drawing/2014/main" id="{A8043EF2-B14F-49CA-8AB1-B695C2AF3548}"/>
            </a:ext>
          </a:extLst>
        </xdr:cNvPr>
        <xdr:cNvCxnSpPr/>
      </xdr:nvCxnSpPr>
      <xdr:spPr>
        <a:xfrm flipV="1">
          <a:off x="2019300" y="139141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67629883-18FD-45C1-A096-E935C5FA3ACF}"/>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a:extLst>
            <a:ext uri="{FF2B5EF4-FFF2-40B4-BE49-F238E27FC236}">
              <a16:creationId xmlns:a16="http://schemas.microsoft.com/office/drawing/2014/main" id="{806EC89C-59C7-4C26-B9C9-566F10E1A880}"/>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id="{FA5DBFC5-AE07-4A99-BEDA-1DD39EFA78E4}"/>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67871</xdr:rowOff>
    </xdr:from>
    <xdr:ext cx="405111" cy="259045"/>
    <xdr:sp macro="" textlink="">
      <xdr:nvSpPr>
        <xdr:cNvPr id="294" name="n_1mainValue【公営住宅】&#10;有形固定資産減価償却率">
          <a:extLst>
            <a:ext uri="{FF2B5EF4-FFF2-40B4-BE49-F238E27FC236}">
              <a16:creationId xmlns:a16="http://schemas.microsoft.com/office/drawing/2014/main" id="{B7F6E76C-479E-40A6-8131-2C50E5B7BCFD}"/>
            </a:ext>
          </a:extLst>
        </xdr:cNvPr>
        <xdr:cNvSpPr txBox="1"/>
      </xdr:nvSpPr>
      <xdr:spPr>
        <a:xfrm>
          <a:off x="3582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295" name="n_2mainValue【公営住宅】&#10;有形固定資産減価償却率">
          <a:extLst>
            <a:ext uri="{FF2B5EF4-FFF2-40B4-BE49-F238E27FC236}">
              <a16:creationId xmlns:a16="http://schemas.microsoft.com/office/drawing/2014/main" id="{C4929BDD-4A1F-46C9-B654-FF41AFCD0E78}"/>
            </a:ext>
          </a:extLst>
        </xdr:cNvPr>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89825</xdr:rowOff>
    </xdr:from>
    <xdr:ext cx="405111" cy="259045"/>
    <xdr:sp macro="" textlink="">
      <xdr:nvSpPr>
        <xdr:cNvPr id="296" name="n_3mainValue【公営住宅】&#10;有形固定資産減価償却率">
          <a:extLst>
            <a:ext uri="{FF2B5EF4-FFF2-40B4-BE49-F238E27FC236}">
              <a16:creationId xmlns:a16="http://schemas.microsoft.com/office/drawing/2014/main" id="{1BF8A3CC-B7A8-4D6A-BA19-C57689C06939}"/>
            </a:ext>
          </a:extLst>
        </xdr:cNvPr>
        <xdr:cNvSpPr txBox="1"/>
      </xdr:nvSpPr>
      <xdr:spPr>
        <a:xfrm>
          <a:off x="1816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77391C79-D5B9-4527-89F7-B4AE43A382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D2178FAC-B537-4669-8D28-AF2159BBD7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AB46E41-A868-4359-8350-837124F7E5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EDEF1F29-A95D-4426-AFBE-1CCBF0821A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7CE83ADF-5F70-47C0-AC0B-7651CA0480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A5DF683A-29F1-4358-965E-8510045981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EB080CE8-F61D-40AC-BCF2-50713D61F6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F4B4E4D0-5A61-4257-A535-6527F790799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29269A40-FF74-4C97-95E1-7D6AB6DDB2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B3A0081-FBF9-4BD0-BBD0-A8300FAB7FA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9285A94B-0217-4F8E-84C4-707F0611F96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A8FFE1A5-951A-4C98-8EEF-51E6AB4FE2F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D5F2F15A-D687-4D80-B807-937A9596D34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7B0C624F-BC39-4555-9A5A-1F9184D2AB5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B1F1D542-6960-4A3F-9474-CC0497225A5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C663C052-B6F5-43D0-A6BB-B0AC8B8955E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ECEC9F37-9D7F-4B31-A1EF-A4A18CDFCCA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30715EA5-B608-48B9-A518-7946B917222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5949A166-B64E-4A05-824E-B7DCF3BC8E1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96D1E606-C78A-443D-9232-1D45706C915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63AFA9A7-C209-45CD-9A47-084C24431FB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F25EC026-6528-4626-8CF5-BA36E7CBD95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8C62D52A-7C92-42C4-9991-A921610539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26CD4057-50BF-4BB7-8F2A-A61B2906700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8E477A34-ADC2-4171-AB9A-0F36D7D824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ABEAA34E-7A76-4D70-BB76-90F28947030B}"/>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758EF7AD-0A31-4EA2-B34C-E4118582BB25}"/>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D8660914-1413-4810-BA9D-26D784DA398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EA40BA52-4819-4784-A7DF-5FC6926597A1}"/>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E0B973FF-CE08-4347-A91D-686EF3FCF83B}"/>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a:extLst>
            <a:ext uri="{FF2B5EF4-FFF2-40B4-BE49-F238E27FC236}">
              <a16:creationId xmlns:a16="http://schemas.microsoft.com/office/drawing/2014/main" id="{2B89A81F-3983-4AAF-9753-121FFFE1BC6F}"/>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ED8ADD8D-CC0B-4429-BEB2-CB0EB5CFD1AB}"/>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ABB33C14-8671-420E-AF44-8026C5056A8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28389915-0E75-49CD-A8D3-4AED23A2834A}"/>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B967FDDC-8736-4D5F-ABC8-06699B53A303}"/>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5D91A9C-4922-4714-97A5-E2660A561C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CFB8048-695B-4C4E-B5AE-C2E56A3170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98BECDB-30F6-467D-A746-DB62F2E948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2D15EE52-8F6A-4B08-8CCC-8DF4365948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B73CCD1-2D46-4AA3-8FCC-B1558A9D79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40205</xdr:rowOff>
    </xdr:from>
    <xdr:to>
      <xdr:col>55</xdr:col>
      <xdr:colOff>50800</xdr:colOff>
      <xdr:row>85</xdr:row>
      <xdr:rowOff>141805</xdr:rowOff>
    </xdr:to>
    <xdr:sp macro="" textlink="">
      <xdr:nvSpPr>
        <xdr:cNvPr id="337" name="楕円 336">
          <a:extLst>
            <a:ext uri="{FF2B5EF4-FFF2-40B4-BE49-F238E27FC236}">
              <a16:creationId xmlns:a16="http://schemas.microsoft.com/office/drawing/2014/main" id="{8411E3F9-5570-462A-9E18-16B8E20C1F4E}"/>
            </a:ext>
          </a:extLst>
        </xdr:cNvPr>
        <xdr:cNvSpPr/>
      </xdr:nvSpPr>
      <xdr:spPr>
        <a:xfrm>
          <a:off x="10426700" y="146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63082</xdr:rowOff>
    </xdr:from>
    <xdr:ext cx="469744" cy="259045"/>
    <xdr:sp macro="" textlink="">
      <xdr:nvSpPr>
        <xdr:cNvPr id="338" name="【公営住宅】&#10;一人当たり面積該当値テキスト">
          <a:extLst>
            <a:ext uri="{FF2B5EF4-FFF2-40B4-BE49-F238E27FC236}">
              <a16:creationId xmlns:a16="http://schemas.microsoft.com/office/drawing/2014/main" id="{85D29205-0B0C-4310-983A-D5DB763F0B58}"/>
            </a:ext>
          </a:extLst>
        </xdr:cNvPr>
        <xdr:cNvSpPr txBox="1"/>
      </xdr:nvSpPr>
      <xdr:spPr>
        <a:xfrm>
          <a:off x="10515600" y="144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41673</xdr:rowOff>
    </xdr:from>
    <xdr:to>
      <xdr:col>50</xdr:col>
      <xdr:colOff>165100</xdr:colOff>
      <xdr:row>85</xdr:row>
      <xdr:rowOff>143273</xdr:rowOff>
    </xdr:to>
    <xdr:sp macro="" textlink="">
      <xdr:nvSpPr>
        <xdr:cNvPr id="339" name="楕円 338">
          <a:extLst>
            <a:ext uri="{FF2B5EF4-FFF2-40B4-BE49-F238E27FC236}">
              <a16:creationId xmlns:a16="http://schemas.microsoft.com/office/drawing/2014/main" id="{2F3CC9F1-DBC3-4998-9E6E-875017300880}"/>
            </a:ext>
          </a:extLst>
        </xdr:cNvPr>
        <xdr:cNvSpPr/>
      </xdr:nvSpPr>
      <xdr:spPr>
        <a:xfrm>
          <a:off x="9588500" y="146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91005</xdr:rowOff>
    </xdr:from>
    <xdr:to>
      <xdr:col>55</xdr:col>
      <xdr:colOff>0</xdr:colOff>
      <xdr:row>85</xdr:row>
      <xdr:rowOff>92473</xdr:rowOff>
    </xdr:to>
    <xdr:cxnSp macro="">
      <xdr:nvCxnSpPr>
        <xdr:cNvPr id="340" name="直線コネクタ 339">
          <a:extLst>
            <a:ext uri="{FF2B5EF4-FFF2-40B4-BE49-F238E27FC236}">
              <a16:creationId xmlns:a16="http://schemas.microsoft.com/office/drawing/2014/main" id="{1B3F68F6-7FB8-48E6-B072-D99A5FB0934A}"/>
            </a:ext>
          </a:extLst>
        </xdr:cNvPr>
        <xdr:cNvCxnSpPr/>
      </xdr:nvCxnSpPr>
      <xdr:spPr>
        <a:xfrm flipV="1">
          <a:off x="9639300" y="14664255"/>
          <a:ext cx="8382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341" name="楕円 340">
          <a:extLst>
            <a:ext uri="{FF2B5EF4-FFF2-40B4-BE49-F238E27FC236}">
              <a16:creationId xmlns:a16="http://schemas.microsoft.com/office/drawing/2014/main" id="{1A71C8DB-A34C-4BE6-8E15-66CC74988A72}"/>
            </a:ext>
          </a:extLst>
        </xdr:cNvPr>
        <xdr:cNvSpPr/>
      </xdr:nvSpPr>
      <xdr:spPr>
        <a:xfrm>
          <a:off x="8699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91984</xdr:rowOff>
    </xdr:from>
    <xdr:to>
      <xdr:col>50</xdr:col>
      <xdr:colOff>114300</xdr:colOff>
      <xdr:row>85</xdr:row>
      <xdr:rowOff>92473</xdr:rowOff>
    </xdr:to>
    <xdr:cxnSp macro="">
      <xdr:nvCxnSpPr>
        <xdr:cNvPr id="342" name="直線コネクタ 341">
          <a:extLst>
            <a:ext uri="{FF2B5EF4-FFF2-40B4-BE49-F238E27FC236}">
              <a16:creationId xmlns:a16="http://schemas.microsoft.com/office/drawing/2014/main" id="{609F6FA9-7B93-4183-A615-F2764D0ECB3C}"/>
            </a:ext>
          </a:extLst>
        </xdr:cNvPr>
        <xdr:cNvCxnSpPr/>
      </xdr:nvCxnSpPr>
      <xdr:spPr>
        <a:xfrm>
          <a:off x="8750300" y="14665234"/>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42980</xdr:rowOff>
    </xdr:from>
    <xdr:to>
      <xdr:col>41</xdr:col>
      <xdr:colOff>101600</xdr:colOff>
      <xdr:row>85</xdr:row>
      <xdr:rowOff>144580</xdr:rowOff>
    </xdr:to>
    <xdr:sp macro="" textlink="">
      <xdr:nvSpPr>
        <xdr:cNvPr id="343" name="楕円 342">
          <a:extLst>
            <a:ext uri="{FF2B5EF4-FFF2-40B4-BE49-F238E27FC236}">
              <a16:creationId xmlns:a16="http://schemas.microsoft.com/office/drawing/2014/main" id="{513E58D3-0673-4F31-B16A-82548D6B5271}"/>
            </a:ext>
          </a:extLst>
        </xdr:cNvPr>
        <xdr:cNvSpPr/>
      </xdr:nvSpPr>
      <xdr:spPr>
        <a:xfrm>
          <a:off x="7810500" y="146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93780</xdr:rowOff>
    </xdr:to>
    <xdr:cxnSp macro="">
      <xdr:nvCxnSpPr>
        <xdr:cNvPr id="344" name="直線コネクタ 343">
          <a:extLst>
            <a:ext uri="{FF2B5EF4-FFF2-40B4-BE49-F238E27FC236}">
              <a16:creationId xmlns:a16="http://schemas.microsoft.com/office/drawing/2014/main" id="{34CF5F97-0BA4-458E-9396-0BA3CAA0AFCD}"/>
            </a:ext>
          </a:extLst>
        </xdr:cNvPr>
        <xdr:cNvCxnSpPr/>
      </xdr:nvCxnSpPr>
      <xdr:spPr>
        <a:xfrm flipV="1">
          <a:off x="7861300" y="146652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a:extLst>
            <a:ext uri="{FF2B5EF4-FFF2-40B4-BE49-F238E27FC236}">
              <a16:creationId xmlns:a16="http://schemas.microsoft.com/office/drawing/2014/main" id="{2544E92D-C42D-43C8-9A23-8A00484D4AA9}"/>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a:extLst>
            <a:ext uri="{FF2B5EF4-FFF2-40B4-BE49-F238E27FC236}">
              <a16:creationId xmlns:a16="http://schemas.microsoft.com/office/drawing/2014/main" id="{5088637E-5F89-4516-8F7E-1AD8E13B4F38}"/>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a:extLst>
            <a:ext uri="{FF2B5EF4-FFF2-40B4-BE49-F238E27FC236}">
              <a16:creationId xmlns:a16="http://schemas.microsoft.com/office/drawing/2014/main" id="{033F4039-E758-4341-8D49-7C58AB5A283E}"/>
            </a:ext>
          </a:extLst>
        </xdr:cNvPr>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159800</xdr:rowOff>
    </xdr:from>
    <xdr:ext cx="469744" cy="259045"/>
    <xdr:sp macro="" textlink="">
      <xdr:nvSpPr>
        <xdr:cNvPr id="348" name="n_1mainValue【公営住宅】&#10;一人当たり面積">
          <a:extLst>
            <a:ext uri="{FF2B5EF4-FFF2-40B4-BE49-F238E27FC236}">
              <a16:creationId xmlns:a16="http://schemas.microsoft.com/office/drawing/2014/main" id="{6CC999F1-D9F6-436B-B708-FDD14F3E51F4}"/>
            </a:ext>
          </a:extLst>
        </xdr:cNvPr>
        <xdr:cNvSpPr txBox="1"/>
      </xdr:nvSpPr>
      <xdr:spPr>
        <a:xfrm>
          <a:off x="9391727" y="143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159311</xdr:rowOff>
    </xdr:from>
    <xdr:ext cx="469744" cy="259045"/>
    <xdr:sp macro="" textlink="">
      <xdr:nvSpPr>
        <xdr:cNvPr id="349" name="n_2mainValue【公営住宅】&#10;一人当たり面積">
          <a:extLst>
            <a:ext uri="{FF2B5EF4-FFF2-40B4-BE49-F238E27FC236}">
              <a16:creationId xmlns:a16="http://schemas.microsoft.com/office/drawing/2014/main" id="{FA5083B3-314F-47B8-94BE-12D2E1B86BF9}"/>
            </a:ext>
          </a:extLst>
        </xdr:cNvPr>
        <xdr:cNvSpPr txBox="1"/>
      </xdr:nvSpPr>
      <xdr:spPr>
        <a:xfrm>
          <a:off x="8515427" y="1438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161107</xdr:rowOff>
    </xdr:from>
    <xdr:ext cx="469744" cy="259045"/>
    <xdr:sp macro="" textlink="">
      <xdr:nvSpPr>
        <xdr:cNvPr id="350" name="n_3mainValue【公営住宅】&#10;一人当たり面積">
          <a:extLst>
            <a:ext uri="{FF2B5EF4-FFF2-40B4-BE49-F238E27FC236}">
              <a16:creationId xmlns:a16="http://schemas.microsoft.com/office/drawing/2014/main" id="{742762D9-9EDE-41C3-A39B-71E31B5D6EB9}"/>
            </a:ext>
          </a:extLst>
        </xdr:cNvPr>
        <xdr:cNvSpPr txBox="1"/>
      </xdr:nvSpPr>
      <xdr:spPr>
        <a:xfrm>
          <a:off x="7626427" y="1439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F6AAC6DC-4513-42F7-9BB4-5E0BEEBA77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380BD1EC-D73D-4EFA-80A5-EDC046E94F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40DE17E-8137-4ECD-9E07-7F7154B178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602C3174-0B69-4286-B4E5-88E7635A93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92B719BB-3896-4FD4-94C6-511B034866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2E23D2E7-2359-4243-BCBC-87CDE29900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B935DE4C-5CAC-427F-9C85-A257DAECD9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5E9A859B-7C26-465E-99A9-DC83526373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96BF1292-1A9E-4653-80A4-754D16565F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96B71805-94E4-468C-B7FD-938EA86B59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27A24C5E-3669-4EB5-98E3-37CF7901EE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66874274-E81A-4DBB-9A05-182D62AA95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BC493F0F-1EF6-4147-9ADD-FEC568D9D2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7EEDD553-8F58-4B22-9E76-25017B7B4A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801B886E-B265-403C-9B38-AEB88179E1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D13711C2-5BE7-4E55-96DE-29CC1D6BCB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8C836FD9-15B3-4C2A-B87E-7D422AB8E9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8377B22-3FE3-45B4-A26A-FB00880636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D1F48673-2DD3-402E-8D61-453B036283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BE763817-DAEB-4068-A960-5D9C0E4E12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1F6F39C3-F553-4C33-A253-C807D00356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78092A5-9603-432B-AB12-12C401F20F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E4B472D0-4C42-4543-BB2A-34832BC4E7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52EBE8C7-16EA-4BA7-B55F-0ECEF34163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6544695-120E-4A37-8993-42825CC4F47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D7D714CD-B8C8-47C7-B1A3-2991564FF4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4495D429-9A4A-4F9D-9165-8621A12FBF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9886D340-104E-46C5-8BCE-DBC4F48E6C8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7753A4EE-354F-4262-9BAC-FA3A4A843A4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A5E5E704-39BB-4DC6-B18A-3B8E84F15F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56358F85-45DB-4B94-9F5A-69139742676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4B9521D1-D0DC-490C-BA97-E7C3BC42D21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E87914E1-C3AE-4C59-993A-B0E4C03F4D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524DE8AF-DED8-40FA-AB50-F46D00C46AB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D8C6D6F5-04B5-4CBF-9DA9-3936DAA408D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3E2FDC85-63D8-4C81-B887-1ADEACC4BC8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7FC716F2-7DD8-4E22-89BC-D756035AF5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B6D982B0-A68F-4561-985A-94FF09110A7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FF13D261-6DE4-4088-B796-473D5C85C1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D2E9C638-7105-476B-9C1A-A7EA465DD99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C6ADFE6C-A8E6-404A-A106-7D74A84FCD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D018CAC5-E12E-4840-8851-EDEB71B9D30C}"/>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8FB73B70-F173-4C1C-AA95-19B235E2DDA7}"/>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E5A1AB58-3833-492D-813C-02E72831BD3F}"/>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F5441C6D-87F4-4302-B8B4-B670FE0ECE8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7E367406-CA3F-4C19-919F-AAA22D04467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4A0121C0-5F22-4DD4-996A-49F69F18B5A3}"/>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A28BD227-4A87-4A28-A0D0-736D23BBA47C}"/>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EEDE657E-4834-43A2-B3E3-8D9B940DD9D9}"/>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F24C5547-05C5-4788-96C3-9622B2DC1FC7}"/>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E574840E-CFC8-49FA-A7AC-189E5BD1FE72}"/>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2BE7EBEF-136E-4703-99E2-759E78EC44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2752002-D968-428C-80A6-4C21E0DC5E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71F04849-2CAD-42A7-A9FB-7A38B7ADF1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BCEE615-00A6-4F9C-A439-DA38632FF7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3DF843AF-3DF2-4540-BCAE-4EE68B2777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07" name="楕円 406">
          <a:extLst>
            <a:ext uri="{FF2B5EF4-FFF2-40B4-BE49-F238E27FC236}">
              <a16:creationId xmlns:a16="http://schemas.microsoft.com/office/drawing/2014/main" id="{F1CECE34-1534-41E1-8FB5-7F1D877B1135}"/>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2C7728D5-2364-4C03-96BD-67B2E8CCD5D7}"/>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64589</xdr:rowOff>
    </xdr:from>
    <xdr:to>
      <xdr:col>81</xdr:col>
      <xdr:colOff>101600</xdr:colOff>
      <xdr:row>36</xdr:row>
      <xdr:rowOff>166189</xdr:rowOff>
    </xdr:to>
    <xdr:sp macro="" textlink="">
      <xdr:nvSpPr>
        <xdr:cNvPr id="409" name="楕円 408">
          <a:extLst>
            <a:ext uri="{FF2B5EF4-FFF2-40B4-BE49-F238E27FC236}">
              <a16:creationId xmlns:a16="http://schemas.microsoft.com/office/drawing/2014/main" id="{9544F2E3-52A0-4869-9167-EAFE68744C9C}"/>
            </a:ext>
          </a:extLst>
        </xdr:cNvPr>
        <xdr:cNvSpPr/>
      </xdr:nvSpPr>
      <xdr:spPr>
        <a:xfrm>
          <a:off x="15430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115389</xdr:rowOff>
    </xdr:to>
    <xdr:cxnSp macro="">
      <xdr:nvCxnSpPr>
        <xdr:cNvPr id="410" name="直線コネクタ 409">
          <a:extLst>
            <a:ext uri="{FF2B5EF4-FFF2-40B4-BE49-F238E27FC236}">
              <a16:creationId xmlns:a16="http://schemas.microsoft.com/office/drawing/2014/main" id="{278626FF-6D51-4B8F-ACE0-DF8AA32316DA}"/>
            </a:ext>
          </a:extLst>
        </xdr:cNvPr>
        <xdr:cNvCxnSpPr/>
      </xdr:nvCxnSpPr>
      <xdr:spPr>
        <a:xfrm flipV="1">
          <a:off x="15481300" y="624840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11" name="楕円 410">
          <a:extLst>
            <a:ext uri="{FF2B5EF4-FFF2-40B4-BE49-F238E27FC236}">
              <a16:creationId xmlns:a16="http://schemas.microsoft.com/office/drawing/2014/main" id="{73B3097D-432D-4D98-85E9-80DE4B8F442D}"/>
            </a:ext>
          </a:extLst>
        </xdr:cNvPr>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115389</xdr:rowOff>
    </xdr:from>
    <xdr:to>
      <xdr:col>81</xdr:col>
      <xdr:colOff>50800</xdr:colOff>
      <xdr:row>36</xdr:row>
      <xdr:rowOff>156210</xdr:rowOff>
    </xdr:to>
    <xdr:cxnSp macro="">
      <xdr:nvCxnSpPr>
        <xdr:cNvPr id="412" name="直線コネクタ 411">
          <a:extLst>
            <a:ext uri="{FF2B5EF4-FFF2-40B4-BE49-F238E27FC236}">
              <a16:creationId xmlns:a16="http://schemas.microsoft.com/office/drawing/2014/main" id="{EC092FBE-2ED1-4C18-B6A5-4AF3361FF99D}"/>
            </a:ext>
          </a:extLst>
        </xdr:cNvPr>
        <xdr:cNvCxnSpPr/>
      </xdr:nvCxnSpPr>
      <xdr:spPr>
        <a:xfrm flipV="1">
          <a:off x="14592300" y="628758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118473</xdr:rowOff>
    </xdr:from>
    <xdr:to>
      <xdr:col>72</xdr:col>
      <xdr:colOff>38100</xdr:colOff>
      <xdr:row>37</xdr:row>
      <xdr:rowOff>48623</xdr:rowOff>
    </xdr:to>
    <xdr:sp macro="" textlink="">
      <xdr:nvSpPr>
        <xdr:cNvPr id="413" name="楕円 412">
          <a:extLst>
            <a:ext uri="{FF2B5EF4-FFF2-40B4-BE49-F238E27FC236}">
              <a16:creationId xmlns:a16="http://schemas.microsoft.com/office/drawing/2014/main" id="{D7941822-B13E-48C9-A7AE-01DF776D4D8E}"/>
            </a:ext>
          </a:extLst>
        </xdr:cNvPr>
        <xdr:cNvSpPr/>
      </xdr:nvSpPr>
      <xdr:spPr>
        <a:xfrm>
          <a:off x="13652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36</xdr:row>
      <xdr:rowOff>169273</xdr:rowOff>
    </xdr:to>
    <xdr:cxnSp macro="">
      <xdr:nvCxnSpPr>
        <xdr:cNvPr id="414" name="直線コネクタ 413">
          <a:extLst>
            <a:ext uri="{FF2B5EF4-FFF2-40B4-BE49-F238E27FC236}">
              <a16:creationId xmlns:a16="http://schemas.microsoft.com/office/drawing/2014/main" id="{02ED2FC5-36A0-4989-976C-C71E6D1642B3}"/>
            </a:ext>
          </a:extLst>
        </xdr:cNvPr>
        <xdr:cNvCxnSpPr/>
      </xdr:nvCxnSpPr>
      <xdr:spPr>
        <a:xfrm flipV="1">
          <a:off x="13703300" y="63284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6FFBCF95-0FBF-43A5-B07A-48A4F98B0BCD}"/>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58EB9247-2909-444E-A9A7-0D9B350EDA7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B1C2BC7C-8990-4988-A2B2-2D98AE33C425}"/>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11266</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8A726FC9-A92B-4161-9CD3-C4D306A8E413}"/>
            </a:ext>
          </a:extLst>
        </xdr:cNvPr>
        <xdr:cNvSpPr txBox="1"/>
      </xdr:nvSpPr>
      <xdr:spPr>
        <a:xfrm>
          <a:off x="15266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3634023F-8171-4A03-A712-1147681AC47C}"/>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65150</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CD423ABD-68E7-45D9-8987-FC6A025EBD6D}"/>
            </a:ext>
          </a:extLst>
        </xdr:cNvPr>
        <xdr:cNvSpPr txBox="1"/>
      </xdr:nvSpPr>
      <xdr:spPr>
        <a:xfrm>
          <a:off x="13500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93905A7D-74D3-468B-98F8-17215FD8F1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A00E81CD-24BB-484A-A299-5FF916315D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F993DD7F-2A6E-4E3A-ACE7-2B44A2F1D5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8DC7CB25-0C47-45B2-B279-F71DEF46CF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89C75977-6833-491F-AF5C-263E784425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57F2932B-3753-40A0-AB6F-BAB7D078A6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88E60705-B46F-4581-A255-A133347885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59FE6D79-CD25-4D26-A529-48846E028A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3DD56170-9200-46A9-B668-199E54C151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F85B9E6D-8AE0-43A7-BBAC-294A118C5F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E766951C-1E73-4533-A3F3-E685F64AD39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D0F198B8-492E-4428-8F04-B27F3BB070B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15D4C240-F7AB-4FA5-AAEC-629B527275B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7C77C999-0096-45CA-B662-5FECCFA813F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777BC0E8-715A-4A96-A6A2-72AAFBF31E6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CF18DE70-1AE5-4A27-AA30-85BB81D684C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A744E571-D0D7-437E-8AEA-2F81121EEA0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3E80D980-2957-4618-9E81-5D994744600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8555F7-3786-40A4-AF8C-E4ADFAEE762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6E09B1AF-FDBD-4353-BD3F-8E99C047E9E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7826A1DA-DE2D-4B10-90B8-27962485D4D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F8F9606B-4FE2-4553-B939-A03C03DB6E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CF592C87-777B-45BD-B5D0-E05BE75046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7B704F92-0956-407E-9D0C-C55777934AE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F24221C5-34C9-48FF-A0FA-B8C0C45904F2}"/>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BE0CE6B8-01ED-40EC-964C-A73A09BADF6E}"/>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31E4FAEE-0FF6-4649-B545-F77A5C438A27}"/>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20662328-2508-42B2-A6FD-BB16FD47E5E6}"/>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5ABF001D-9AA8-422F-98E7-FC701DD2910E}"/>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35F94372-815E-4F14-9EFB-444B61F9A917}"/>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3C5CFE08-1627-4A7D-8372-A117DD751E5C}"/>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940FB3-CAB7-47DE-8F4C-86EE976067FB}"/>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8462F27C-88E9-4B2C-B3F3-5FA81DD740EF}"/>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76DE5FBB-240B-4A67-B27E-6296457A82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0D01042-CEC2-4846-8DF9-369D8C0FA7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98B6958F-AF12-4601-B70D-8F81F273AC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F98BD922-400D-4038-ACE7-87C43E9DB7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964E1EF0-EA98-49CC-802B-D347E5EAF0C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459" name="楕円 458">
          <a:extLst>
            <a:ext uri="{FF2B5EF4-FFF2-40B4-BE49-F238E27FC236}">
              <a16:creationId xmlns:a16="http://schemas.microsoft.com/office/drawing/2014/main" id="{05A94047-7A73-432D-B4AD-5AF3CB3CF8D7}"/>
            </a:ext>
          </a:extLst>
        </xdr:cNvPr>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49547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43873EC8-F0FC-4938-B339-C725DD977599}"/>
            </a:ext>
          </a:extLst>
        </xdr:cNvPr>
        <xdr:cNvSpPr txBox="1"/>
      </xdr:nvSpPr>
      <xdr:spPr>
        <a:xfrm>
          <a:off x="22199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74930</xdr:rowOff>
    </xdr:from>
    <xdr:to>
      <xdr:col>112</xdr:col>
      <xdr:colOff>38100</xdr:colOff>
      <xdr:row>40</xdr:row>
      <xdr:rowOff>5080</xdr:rowOff>
    </xdr:to>
    <xdr:sp macro="" textlink="">
      <xdr:nvSpPr>
        <xdr:cNvPr id="461" name="楕円 460">
          <a:extLst>
            <a:ext uri="{FF2B5EF4-FFF2-40B4-BE49-F238E27FC236}">
              <a16:creationId xmlns:a16="http://schemas.microsoft.com/office/drawing/2014/main" id="{34A86A47-C914-43DD-A9AB-14155C1EB784}"/>
            </a:ext>
          </a:extLst>
        </xdr:cNvPr>
        <xdr:cNvSpPr/>
      </xdr:nvSpPr>
      <xdr:spPr>
        <a:xfrm>
          <a:off x="2127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125730</xdr:rowOff>
    </xdr:to>
    <xdr:cxnSp macro="">
      <xdr:nvCxnSpPr>
        <xdr:cNvPr id="462" name="直線コネクタ 461">
          <a:extLst>
            <a:ext uri="{FF2B5EF4-FFF2-40B4-BE49-F238E27FC236}">
              <a16:creationId xmlns:a16="http://schemas.microsoft.com/office/drawing/2014/main" id="{2CC671A2-DC25-4B5F-880B-6919EECE8384}"/>
            </a:ext>
          </a:extLst>
        </xdr:cNvPr>
        <xdr:cNvCxnSpPr/>
      </xdr:nvCxnSpPr>
      <xdr:spPr>
        <a:xfrm flipV="1">
          <a:off x="21323300" y="680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78740</xdr:rowOff>
    </xdr:from>
    <xdr:to>
      <xdr:col>107</xdr:col>
      <xdr:colOff>101600</xdr:colOff>
      <xdr:row>40</xdr:row>
      <xdr:rowOff>8890</xdr:rowOff>
    </xdr:to>
    <xdr:sp macro="" textlink="">
      <xdr:nvSpPr>
        <xdr:cNvPr id="463" name="楕円 462">
          <a:extLst>
            <a:ext uri="{FF2B5EF4-FFF2-40B4-BE49-F238E27FC236}">
              <a16:creationId xmlns:a16="http://schemas.microsoft.com/office/drawing/2014/main" id="{0E84E702-F770-4FD1-AB59-72BF510525CE}"/>
            </a:ext>
          </a:extLst>
        </xdr:cNvPr>
        <xdr:cNvSpPr/>
      </xdr:nvSpPr>
      <xdr:spPr>
        <a:xfrm>
          <a:off x="2038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129540</xdr:rowOff>
    </xdr:to>
    <xdr:cxnSp macro="">
      <xdr:nvCxnSpPr>
        <xdr:cNvPr id="464" name="直線コネクタ 463">
          <a:extLst>
            <a:ext uri="{FF2B5EF4-FFF2-40B4-BE49-F238E27FC236}">
              <a16:creationId xmlns:a16="http://schemas.microsoft.com/office/drawing/2014/main" id="{B83E3486-93FA-424A-A011-8CD21611BBCE}"/>
            </a:ext>
          </a:extLst>
        </xdr:cNvPr>
        <xdr:cNvCxnSpPr/>
      </xdr:nvCxnSpPr>
      <xdr:spPr>
        <a:xfrm flipV="1">
          <a:off x="20434300" y="681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65" name="楕円 464">
          <a:extLst>
            <a:ext uri="{FF2B5EF4-FFF2-40B4-BE49-F238E27FC236}">
              <a16:creationId xmlns:a16="http://schemas.microsoft.com/office/drawing/2014/main" id="{F3DC8944-6586-48D8-8D9D-753FECBFBDAB}"/>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129540</xdr:rowOff>
    </xdr:from>
    <xdr:to>
      <xdr:col>107</xdr:col>
      <xdr:colOff>50800</xdr:colOff>
      <xdr:row>39</xdr:row>
      <xdr:rowOff>133350</xdr:rowOff>
    </xdr:to>
    <xdr:cxnSp macro="">
      <xdr:nvCxnSpPr>
        <xdr:cNvPr id="466" name="直線コネクタ 465">
          <a:extLst>
            <a:ext uri="{FF2B5EF4-FFF2-40B4-BE49-F238E27FC236}">
              <a16:creationId xmlns:a16="http://schemas.microsoft.com/office/drawing/2014/main" id="{919A150F-18F9-43E8-86FB-526979F79FA3}"/>
            </a:ext>
          </a:extLst>
        </xdr:cNvPr>
        <xdr:cNvCxnSpPr/>
      </xdr:nvCxnSpPr>
      <xdr:spPr>
        <a:xfrm flipV="1">
          <a:off x="19545300" y="681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4D60367C-DD70-412C-B75E-B7CC6819514C}"/>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59FB9A68-ECFB-4962-8EBB-D48C70283F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F3DB7D1-3EC9-4A47-8570-6FEDCFD74EB5}"/>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167657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3C83A28D-41F8-4240-B10F-7BBEC03B17DF}"/>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1A4ECCE6-393B-4A02-82F2-AA1FE7FB58A2}"/>
            </a:ext>
          </a:extLst>
        </xdr:cNvPr>
        <xdr:cNvSpPr txBox="1"/>
      </xdr:nvSpPr>
      <xdr:spPr>
        <a:xfrm>
          <a:off x="201994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168A0EEC-C550-4FF5-BCD6-4E7588F31829}"/>
            </a:ext>
          </a:extLst>
        </xdr:cNvPr>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11963A9A-E755-4887-BEC7-0C99ED6C46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DC74E64B-217D-4F6A-B199-07C16BF229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80E3B8FD-E86E-4F94-9B0E-D465C67957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44478F8B-33BE-41A9-8FC3-1948D2B4C9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18DFA536-1250-4E0F-A600-EFE9822E69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AA6FC92B-458D-4C91-95E4-8691B3DA01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1CCF86B5-9A63-4DA1-B6AA-CED475D19E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E61ECEDE-858F-4190-B83A-1EC5DF9495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F61AF884-E284-4C7A-9A95-2F8A38BB24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78B99A7-43B8-4804-87DE-B65C383F3E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2511EC65-1A28-44BD-8268-3B08C743709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FE7D55C2-EA62-4D84-91ED-9DDEF38D28C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D13B2912-4059-4214-85AA-7E58D06417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B604C32-E68E-47E7-9383-93114D133F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511B6D00-B37E-40D5-BC01-8A05992879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94AE87CE-4F6B-4262-8C63-C12B8B904D6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9983C7FD-FB4C-416A-82A2-2055851C23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B665640E-DE64-4696-B8D6-6A125CE97C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BB0567C9-E3C7-4DEB-8F40-6B547E40E84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C904ED16-B982-439C-BF1B-6B348470F41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10331929-9053-45AB-BBCF-4F6C979772C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DEE0EAD-BD09-4FBE-91A8-17B6A70B75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9C5B474E-F481-4F47-A610-D207CB4B435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A9D77B78-0DA4-43BA-83C8-0725C3972F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78783EF4-2827-48EB-A22A-279DC53C7585}"/>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1C1A1EC6-1B64-498D-9C43-30CD07A303DC}"/>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EAD7236C-82D1-4D09-9090-F5289BD5145F}"/>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C2981D89-5F3E-4195-A380-E50B14D90FB7}"/>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EFA9EDEF-4EE9-4D75-A7D1-B83239AEED44}"/>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53618DA9-6183-4E98-9529-73AF9E3E3AC7}"/>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C05B771A-8323-4404-9D99-D7C1B0BE0BBA}"/>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2D4DCB4B-2729-44E4-A3DD-5AE156864BDB}"/>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68A11124-34DA-4E78-A241-E41B2AE0A90C}"/>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30E7E29-7E78-4481-ABEC-400B75D92763}"/>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369C766-CC91-4AB7-BC66-0F54EBE1DE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D781CD78-B41C-47A5-9152-7B94C3DD75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787237B-ABEF-45E1-80B6-A0D5C9277B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299C88D6-E185-4CF2-A0FB-5119AB785C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9F5E819A-0813-4977-9C22-10170CD4E3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12" name="楕円 511">
          <a:extLst>
            <a:ext uri="{FF2B5EF4-FFF2-40B4-BE49-F238E27FC236}">
              <a16:creationId xmlns:a16="http://schemas.microsoft.com/office/drawing/2014/main" id="{090A1020-0543-440C-A356-501D5AA519A0}"/>
            </a:ext>
          </a:extLst>
        </xdr:cNvPr>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89552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EDC46419-DFC8-486B-9A60-4B33FA4F378A}"/>
            </a:ext>
          </a:extLst>
        </xdr:cNvPr>
        <xdr:cNvSpPr txBox="1"/>
      </xdr:nvSpPr>
      <xdr:spPr>
        <a:xfrm>
          <a:off x="16357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514" name="楕円 513">
          <a:extLst>
            <a:ext uri="{FF2B5EF4-FFF2-40B4-BE49-F238E27FC236}">
              <a16:creationId xmlns:a16="http://schemas.microsoft.com/office/drawing/2014/main" id="{47D0765D-3FA4-4E12-BC34-2C48716F2925}"/>
            </a:ext>
          </a:extLst>
        </xdr:cNvPr>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59</xdr:row>
      <xdr:rowOff>163830</xdr:rowOff>
    </xdr:to>
    <xdr:cxnSp macro="">
      <xdr:nvCxnSpPr>
        <xdr:cNvPr id="515" name="直線コネクタ 514">
          <a:extLst>
            <a:ext uri="{FF2B5EF4-FFF2-40B4-BE49-F238E27FC236}">
              <a16:creationId xmlns:a16="http://schemas.microsoft.com/office/drawing/2014/main" id="{AEC28C1E-91BB-4F0F-9C68-DB82E48AFACB}"/>
            </a:ext>
          </a:extLst>
        </xdr:cNvPr>
        <xdr:cNvCxnSpPr/>
      </xdr:nvCxnSpPr>
      <xdr:spPr>
        <a:xfrm flipV="1">
          <a:off x="15481300" y="102774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16" name="楕円 515">
          <a:extLst>
            <a:ext uri="{FF2B5EF4-FFF2-40B4-BE49-F238E27FC236}">
              <a16:creationId xmlns:a16="http://schemas.microsoft.com/office/drawing/2014/main" id="{1B7314CD-3B52-4557-BE54-F77103FEB4C0}"/>
            </a:ext>
          </a:extLst>
        </xdr:cNvPr>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60</xdr:row>
      <xdr:rowOff>3810</xdr:rowOff>
    </xdr:to>
    <xdr:cxnSp macro="">
      <xdr:nvCxnSpPr>
        <xdr:cNvPr id="517" name="直線コネクタ 516">
          <a:extLst>
            <a:ext uri="{FF2B5EF4-FFF2-40B4-BE49-F238E27FC236}">
              <a16:creationId xmlns:a16="http://schemas.microsoft.com/office/drawing/2014/main" id="{226C5C0E-092F-47F7-A760-A57F31CB3D12}"/>
            </a:ext>
          </a:extLst>
        </xdr:cNvPr>
        <xdr:cNvCxnSpPr/>
      </xdr:nvCxnSpPr>
      <xdr:spPr>
        <a:xfrm flipV="1">
          <a:off x="14592300" y="10279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168275</xdr:rowOff>
    </xdr:from>
    <xdr:to>
      <xdr:col>72</xdr:col>
      <xdr:colOff>38100</xdr:colOff>
      <xdr:row>60</xdr:row>
      <xdr:rowOff>98425</xdr:rowOff>
    </xdr:to>
    <xdr:sp macro="" textlink="">
      <xdr:nvSpPr>
        <xdr:cNvPr id="518" name="楕円 517">
          <a:extLst>
            <a:ext uri="{FF2B5EF4-FFF2-40B4-BE49-F238E27FC236}">
              <a16:creationId xmlns:a16="http://schemas.microsoft.com/office/drawing/2014/main" id="{BE684A5E-23F4-4EBA-A243-88C72B0E8A91}"/>
            </a:ext>
          </a:extLst>
        </xdr:cNvPr>
        <xdr:cNvSpPr/>
      </xdr:nvSpPr>
      <xdr:spPr>
        <a:xfrm>
          <a:off x="13652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47625</xdr:rowOff>
    </xdr:to>
    <xdr:cxnSp macro="">
      <xdr:nvCxnSpPr>
        <xdr:cNvPr id="519" name="直線コネクタ 518">
          <a:extLst>
            <a:ext uri="{FF2B5EF4-FFF2-40B4-BE49-F238E27FC236}">
              <a16:creationId xmlns:a16="http://schemas.microsoft.com/office/drawing/2014/main" id="{6FCE38E0-AEAD-4174-B242-CD7A1E93DBA7}"/>
            </a:ext>
          </a:extLst>
        </xdr:cNvPr>
        <xdr:cNvCxnSpPr/>
      </xdr:nvCxnSpPr>
      <xdr:spPr>
        <a:xfrm flipV="1">
          <a:off x="13703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2EAC7718-DB17-424E-A5FF-69A50754AF9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4EF8B75B-D4C5-48C9-A35F-860B95D5A9C8}"/>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3E4481D6-512E-4264-A16A-6E8072AC3DFF}"/>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34307</xdr:rowOff>
    </xdr:from>
    <xdr:ext cx="405111" cy="259045"/>
    <xdr:sp macro="" textlink="">
      <xdr:nvSpPr>
        <xdr:cNvPr id="523" name="n_1mainValue【学校施設】&#10;有形固定資産減価償却率">
          <a:extLst>
            <a:ext uri="{FF2B5EF4-FFF2-40B4-BE49-F238E27FC236}">
              <a16:creationId xmlns:a16="http://schemas.microsoft.com/office/drawing/2014/main" id="{D8DF7FF4-86ED-4BD6-9F20-80B86493E99F}"/>
            </a:ext>
          </a:extLst>
        </xdr:cNvPr>
        <xdr:cNvSpPr txBox="1"/>
      </xdr:nvSpPr>
      <xdr:spPr>
        <a:xfrm>
          <a:off x="15266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4" name="n_2mainValue【学校施設】&#10;有形固定資産減価償却率">
          <a:extLst>
            <a:ext uri="{FF2B5EF4-FFF2-40B4-BE49-F238E27FC236}">
              <a16:creationId xmlns:a16="http://schemas.microsoft.com/office/drawing/2014/main" id="{902CD560-25A0-4B8F-9752-972C4B989258}"/>
            </a:ext>
          </a:extLst>
        </xdr:cNvPr>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89552</xdr:rowOff>
    </xdr:from>
    <xdr:ext cx="405111" cy="259045"/>
    <xdr:sp macro="" textlink="">
      <xdr:nvSpPr>
        <xdr:cNvPr id="525" name="n_3mainValue【学校施設】&#10;有形固定資産減価償却率">
          <a:extLst>
            <a:ext uri="{FF2B5EF4-FFF2-40B4-BE49-F238E27FC236}">
              <a16:creationId xmlns:a16="http://schemas.microsoft.com/office/drawing/2014/main" id="{16ED192D-33CB-4792-AE98-1C8F42C218DB}"/>
            </a:ext>
          </a:extLst>
        </xdr:cNvPr>
        <xdr:cNvSpPr txBox="1"/>
      </xdr:nvSpPr>
      <xdr:spPr>
        <a:xfrm>
          <a:off x="13500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9630342E-1137-414B-BDF6-07B725885E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3DC147E7-88AA-47C4-A9BE-E625C620CF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FB6543F5-8BEF-4C8E-B420-0B826030FB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83D191AC-DB32-484F-BE84-F8B5BA6350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33928FF1-D2D1-4B92-BAAF-F08DB60093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852B399C-F40E-4F3D-99DD-68DB3B1509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6013491C-05BC-46B8-BBB6-1AAD9807E7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594CD862-77A6-4DF7-BB87-85074BD490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21B1D3CF-9C5C-4B83-9036-6045DC9DB3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E5FFF7C4-BAC1-43B1-BE38-DE6B060C7E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30513585-4DA9-4F31-9C79-8291E5E3ED2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1D126240-D01D-4C02-A961-6E0D2F28F95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5D739F8C-2C40-4D07-95F6-5C2EF422B69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B3A417AB-0431-4901-AB55-D7D80E76309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D15DD8D6-2518-4734-B2F0-90309A64085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41FFD619-00EA-46D9-8CE7-F9D5AE2E294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666B1156-C33D-40EA-BBF9-6EA31F184AE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059DBA12-056B-43F4-AD75-796233B6B37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B9659FAF-5A7D-4FFA-8438-5F55E568C02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7BE68A6-A76A-46C9-99AD-A4ED4DDE03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17A83272-9DAD-4599-A2E7-4BD6F53B5F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2B664851-DE43-4846-A5D5-232DDB7837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D86D61C4-B2A6-4B1F-93B3-90A839A920D7}"/>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A32F3E63-29A4-40FC-8913-7D6CF9CDDA9B}"/>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77187319-7074-4B46-917B-A536E1D99144}"/>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52B28463-8FEC-4808-973F-FC2518EA5E1F}"/>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20B3FE89-28FE-4620-A3D3-0A9DDB97E75E}"/>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A5394B21-582D-46EA-A9EF-288AAF5035A1}"/>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2B866A22-5A63-43A2-A978-14372816C37E}"/>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45981EAB-D5DB-41B1-A8CB-019AD61671C5}"/>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63954C24-E42D-40C3-910F-7D5000138462}"/>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C1BC3BD3-306A-40D4-B1FA-2C6E609C8DAC}"/>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96D1591-DBB6-488B-A6E5-36D3DD742F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1146DFE-45B4-40F0-92A2-FACFE0AC59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50A23B5-44C7-41C8-8D31-75460DF84B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23A66B9B-FBA6-42E9-BE17-870E9B729D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662507C-4B24-4BB7-8F17-D07277C401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104191</xdr:rowOff>
    </xdr:from>
    <xdr:to>
      <xdr:col>116</xdr:col>
      <xdr:colOff>114300</xdr:colOff>
      <xdr:row>62</xdr:row>
      <xdr:rowOff>34341</xdr:rowOff>
    </xdr:to>
    <xdr:sp macro="" textlink="">
      <xdr:nvSpPr>
        <xdr:cNvPr id="563" name="楕円 562">
          <a:extLst>
            <a:ext uri="{FF2B5EF4-FFF2-40B4-BE49-F238E27FC236}">
              <a16:creationId xmlns:a16="http://schemas.microsoft.com/office/drawing/2014/main" id="{BBCF750E-FDC7-4950-9A4A-E04284AC675A}"/>
            </a:ext>
          </a:extLst>
        </xdr:cNvPr>
        <xdr:cNvSpPr/>
      </xdr:nvSpPr>
      <xdr:spPr>
        <a:xfrm>
          <a:off x="221107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127068</xdr:rowOff>
    </xdr:from>
    <xdr:ext cx="469744" cy="259045"/>
    <xdr:sp macro="" textlink="">
      <xdr:nvSpPr>
        <xdr:cNvPr id="564" name="【学校施設】&#10;一人当たり面積該当値テキスト">
          <a:extLst>
            <a:ext uri="{FF2B5EF4-FFF2-40B4-BE49-F238E27FC236}">
              <a16:creationId xmlns:a16="http://schemas.microsoft.com/office/drawing/2014/main" id="{0CDB8A4F-DD05-4921-9D11-66301F5126D3}"/>
            </a:ext>
          </a:extLst>
        </xdr:cNvPr>
        <xdr:cNvSpPr txBox="1"/>
      </xdr:nvSpPr>
      <xdr:spPr>
        <a:xfrm>
          <a:off x="22199600" y="104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113335</xdr:rowOff>
    </xdr:from>
    <xdr:to>
      <xdr:col>112</xdr:col>
      <xdr:colOff>38100</xdr:colOff>
      <xdr:row>62</xdr:row>
      <xdr:rowOff>43485</xdr:rowOff>
    </xdr:to>
    <xdr:sp macro="" textlink="">
      <xdr:nvSpPr>
        <xdr:cNvPr id="565" name="楕円 564">
          <a:extLst>
            <a:ext uri="{FF2B5EF4-FFF2-40B4-BE49-F238E27FC236}">
              <a16:creationId xmlns:a16="http://schemas.microsoft.com/office/drawing/2014/main" id="{6AF7C7B1-2474-4372-BFEE-3D19CC67186A}"/>
            </a:ext>
          </a:extLst>
        </xdr:cNvPr>
        <xdr:cNvSpPr/>
      </xdr:nvSpPr>
      <xdr:spPr>
        <a:xfrm>
          <a:off x="21272500" y="105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154991</xdr:rowOff>
    </xdr:from>
    <xdr:to>
      <xdr:col>116</xdr:col>
      <xdr:colOff>63500</xdr:colOff>
      <xdr:row>61</xdr:row>
      <xdr:rowOff>164135</xdr:rowOff>
    </xdr:to>
    <xdr:cxnSp macro="">
      <xdr:nvCxnSpPr>
        <xdr:cNvPr id="566" name="直線コネクタ 565">
          <a:extLst>
            <a:ext uri="{FF2B5EF4-FFF2-40B4-BE49-F238E27FC236}">
              <a16:creationId xmlns:a16="http://schemas.microsoft.com/office/drawing/2014/main" id="{EA4FED2F-384C-4C96-A808-676B4BFD7CB4}"/>
            </a:ext>
          </a:extLst>
        </xdr:cNvPr>
        <xdr:cNvCxnSpPr/>
      </xdr:nvCxnSpPr>
      <xdr:spPr>
        <a:xfrm flipV="1">
          <a:off x="21323300" y="1061344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117907</xdr:rowOff>
    </xdr:from>
    <xdr:to>
      <xdr:col>107</xdr:col>
      <xdr:colOff>101600</xdr:colOff>
      <xdr:row>62</xdr:row>
      <xdr:rowOff>48057</xdr:rowOff>
    </xdr:to>
    <xdr:sp macro="" textlink="">
      <xdr:nvSpPr>
        <xdr:cNvPr id="567" name="楕円 566">
          <a:extLst>
            <a:ext uri="{FF2B5EF4-FFF2-40B4-BE49-F238E27FC236}">
              <a16:creationId xmlns:a16="http://schemas.microsoft.com/office/drawing/2014/main" id="{A2A09D74-11CE-44F9-9D43-1B76571C831F}"/>
            </a:ext>
          </a:extLst>
        </xdr:cNvPr>
        <xdr:cNvSpPr/>
      </xdr:nvSpPr>
      <xdr:spPr>
        <a:xfrm>
          <a:off x="203835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164135</xdr:rowOff>
    </xdr:from>
    <xdr:to>
      <xdr:col>111</xdr:col>
      <xdr:colOff>177800</xdr:colOff>
      <xdr:row>61</xdr:row>
      <xdr:rowOff>168707</xdr:rowOff>
    </xdr:to>
    <xdr:cxnSp macro="">
      <xdr:nvCxnSpPr>
        <xdr:cNvPr id="568" name="直線コネクタ 567">
          <a:extLst>
            <a:ext uri="{FF2B5EF4-FFF2-40B4-BE49-F238E27FC236}">
              <a16:creationId xmlns:a16="http://schemas.microsoft.com/office/drawing/2014/main" id="{C3E5EBB7-398D-4D63-AB79-F8F63DA88CAD}"/>
            </a:ext>
          </a:extLst>
        </xdr:cNvPr>
        <xdr:cNvCxnSpPr/>
      </xdr:nvCxnSpPr>
      <xdr:spPr>
        <a:xfrm flipV="1">
          <a:off x="20434300" y="106225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123851</xdr:rowOff>
    </xdr:from>
    <xdr:to>
      <xdr:col>102</xdr:col>
      <xdr:colOff>165100</xdr:colOff>
      <xdr:row>62</xdr:row>
      <xdr:rowOff>54001</xdr:rowOff>
    </xdr:to>
    <xdr:sp macro="" textlink="">
      <xdr:nvSpPr>
        <xdr:cNvPr id="569" name="楕円 568">
          <a:extLst>
            <a:ext uri="{FF2B5EF4-FFF2-40B4-BE49-F238E27FC236}">
              <a16:creationId xmlns:a16="http://schemas.microsoft.com/office/drawing/2014/main" id="{AD7F4836-B247-40AA-ACAB-0C3DA7CB77E0}"/>
            </a:ext>
          </a:extLst>
        </xdr:cNvPr>
        <xdr:cNvSpPr/>
      </xdr:nvSpPr>
      <xdr:spPr>
        <a:xfrm>
          <a:off x="19494500" y="105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168707</xdr:rowOff>
    </xdr:from>
    <xdr:to>
      <xdr:col>107</xdr:col>
      <xdr:colOff>50800</xdr:colOff>
      <xdr:row>62</xdr:row>
      <xdr:rowOff>3201</xdr:rowOff>
    </xdr:to>
    <xdr:cxnSp macro="">
      <xdr:nvCxnSpPr>
        <xdr:cNvPr id="570" name="直線コネクタ 569">
          <a:extLst>
            <a:ext uri="{FF2B5EF4-FFF2-40B4-BE49-F238E27FC236}">
              <a16:creationId xmlns:a16="http://schemas.microsoft.com/office/drawing/2014/main" id="{17D7EC4E-FF8A-4230-99DE-F00F9DF9AEA4}"/>
            </a:ext>
          </a:extLst>
        </xdr:cNvPr>
        <xdr:cNvCxnSpPr/>
      </xdr:nvCxnSpPr>
      <xdr:spPr>
        <a:xfrm flipV="1">
          <a:off x="19545300" y="1062715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768B6CF3-2288-4B3C-B96E-FFFE37E4F7DB}"/>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A82FB319-7C5B-47C3-908E-EB45070FB56B}"/>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id="{1BE145ED-0ED8-4A99-820A-99F8EEFF0647}"/>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60012</xdr:rowOff>
    </xdr:from>
    <xdr:ext cx="469744" cy="259045"/>
    <xdr:sp macro="" textlink="">
      <xdr:nvSpPr>
        <xdr:cNvPr id="574" name="n_1mainValue【学校施設】&#10;一人当たり面積">
          <a:extLst>
            <a:ext uri="{FF2B5EF4-FFF2-40B4-BE49-F238E27FC236}">
              <a16:creationId xmlns:a16="http://schemas.microsoft.com/office/drawing/2014/main" id="{6199E0C3-50AB-46BA-98B2-5B13C79A3079}"/>
            </a:ext>
          </a:extLst>
        </xdr:cNvPr>
        <xdr:cNvSpPr txBox="1"/>
      </xdr:nvSpPr>
      <xdr:spPr>
        <a:xfrm>
          <a:off x="21075727" y="103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64584</xdr:rowOff>
    </xdr:from>
    <xdr:ext cx="469744" cy="259045"/>
    <xdr:sp macro="" textlink="">
      <xdr:nvSpPr>
        <xdr:cNvPr id="575" name="n_2mainValue【学校施設】&#10;一人当たり面積">
          <a:extLst>
            <a:ext uri="{FF2B5EF4-FFF2-40B4-BE49-F238E27FC236}">
              <a16:creationId xmlns:a16="http://schemas.microsoft.com/office/drawing/2014/main" id="{7F8AA09A-001B-4B64-8F0F-F72FA3611976}"/>
            </a:ext>
          </a:extLst>
        </xdr:cNvPr>
        <xdr:cNvSpPr txBox="1"/>
      </xdr:nvSpPr>
      <xdr:spPr>
        <a:xfrm>
          <a:off x="20199427" y="103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70528</xdr:rowOff>
    </xdr:from>
    <xdr:ext cx="469744" cy="259045"/>
    <xdr:sp macro="" textlink="">
      <xdr:nvSpPr>
        <xdr:cNvPr id="576" name="n_3mainValue【学校施設】&#10;一人当たり面積">
          <a:extLst>
            <a:ext uri="{FF2B5EF4-FFF2-40B4-BE49-F238E27FC236}">
              <a16:creationId xmlns:a16="http://schemas.microsoft.com/office/drawing/2014/main" id="{FB21AAA6-0052-426D-B0F8-ECDB175D570D}"/>
            </a:ext>
          </a:extLst>
        </xdr:cNvPr>
        <xdr:cNvSpPr txBox="1"/>
      </xdr:nvSpPr>
      <xdr:spPr>
        <a:xfrm>
          <a:off x="19310427" y="103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3915FE89-BEB1-4B36-9685-A56C1DC157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6A5A1ADD-0620-46C1-B581-91811F4258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97E2CA28-6546-4FF6-A0CA-FEC2AE9458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222C5DA-132A-4165-96C0-6F921D6255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1F7C362E-90C6-4113-A330-9D8D7C8308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9B9C709A-A284-4710-BD24-D1A3EA0304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3D4379C-2594-4760-AE9B-362BBFA949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4B2CDD79-5284-4522-AD58-69A25784368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11C6FAC6-B1C5-4944-8DD7-61C2F2634A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65580DDB-5D20-417E-81B1-E9AE6C6795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CFB5D266-40F1-49C6-B7D6-D8CE8FB515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6FA2692E-1F00-4D81-8C6A-2F928C0A69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DBF96084-CB0A-4296-9BB2-863B9B256B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BAF0A041-05B9-4C1B-8E10-0D2F08115B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DF69FCEE-73D0-4D82-B980-DA876DE0DC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81BFB932-8DE1-4014-BA82-237BC497D0F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7B0D1193-E3DA-42FD-B8F3-57F49B32E0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970EA8A-0A85-41C8-8B9F-BDE47126F1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D95C3080-D7CB-4839-A725-5FE6F11042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68BF71AC-3532-4562-BE9A-A98044B434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AAD72C41-A7EA-4F50-88E3-7797C5012E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60B031D5-66BE-4F88-BBE8-6760B50FD0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46F6C74A-162C-47C9-A621-192A4B8539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76286E4E-2DC1-4B2F-A274-B18CD53B41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EF507BD3-8A88-410B-9A4D-F22C5BDED6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795FD286-217A-48BA-A644-B6B88D01AB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2708A49E-EC9A-4D74-8398-62E6DB8F20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53C099BB-051D-44B0-9E09-29E1D27864A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E534C258-8654-491F-9993-950D6A5A50B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55A3C7D6-4BEA-4376-B818-AD36405457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946F8AFB-EE95-48F9-B85D-934788DF63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A8731FA1-9A8A-4CCB-8FCF-903FADD4D7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8527652E-B221-4335-871E-902DAAD659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FCB515D3-A7A4-4A16-ABD5-58505D42C3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22DE6C47-64B2-488E-9A01-6AD8D25CEF8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67E890CB-8F82-44D9-A636-B73C43674A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5D235F5E-D9D2-4F3C-A043-610FB2A0D6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38CCFB94-7617-4932-A090-4C75C319524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B8DC4609-2300-4DAA-B236-746D8E1192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B3E3CC17-1E18-4BA0-BA7C-94E7EB2F83A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F646686C-CAD1-4C9D-90BB-6885827212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id="{4F289D88-D24B-4366-8963-6AF76C489585}"/>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a:extLst>
            <a:ext uri="{FF2B5EF4-FFF2-40B4-BE49-F238E27FC236}">
              <a16:creationId xmlns:a16="http://schemas.microsoft.com/office/drawing/2014/main" id="{69ED4002-E3A1-4CA5-A2C6-C7DB00D65D46}"/>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id="{D4A85E1C-FD47-4C67-A903-05A735E7B2BC}"/>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00B0DF94-87DA-4309-BC87-463D8F4FC5B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E7A1B672-67CC-4F45-98A1-33DE03DDAD5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a:extLst>
            <a:ext uri="{FF2B5EF4-FFF2-40B4-BE49-F238E27FC236}">
              <a16:creationId xmlns:a16="http://schemas.microsoft.com/office/drawing/2014/main" id="{E2DA07BA-D24E-4AEB-94D0-CFFC70EDF04A}"/>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a:extLst>
            <a:ext uri="{FF2B5EF4-FFF2-40B4-BE49-F238E27FC236}">
              <a16:creationId xmlns:a16="http://schemas.microsoft.com/office/drawing/2014/main" id="{6A7E045F-3D94-4D2B-B87C-E4E5A12168BB}"/>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a:extLst>
            <a:ext uri="{FF2B5EF4-FFF2-40B4-BE49-F238E27FC236}">
              <a16:creationId xmlns:a16="http://schemas.microsoft.com/office/drawing/2014/main" id="{11B5B8C8-8BCA-4DEA-AC5A-A1869C11681E}"/>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a:extLst>
            <a:ext uri="{FF2B5EF4-FFF2-40B4-BE49-F238E27FC236}">
              <a16:creationId xmlns:a16="http://schemas.microsoft.com/office/drawing/2014/main" id="{AAD7C3E7-1754-4690-9A2E-AE20F46299FE}"/>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a:extLst>
            <a:ext uri="{FF2B5EF4-FFF2-40B4-BE49-F238E27FC236}">
              <a16:creationId xmlns:a16="http://schemas.microsoft.com/office/drawing/2014/main" id="{B09A1B72-E7B2-4E72-8FAE-F2109FFAC285}"/>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8CD0E9A-8AA3-4D02-9281-2B246E696C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E54F1CB9-0C14-4163-B7BF-080C828A1F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E7D4D3C4-9363-49F3-8685-A8DC7299D4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90EE514A-73DA-499F-A568-F26FC05667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F6D31B62-4BCD-4DA0-BD0B-CA932CACA6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633" name="楕円 632">
          <a:extLst>
            <a:ext uri="{FF2B5EF4-FFF2-40B4-BE49-F238E27FC236}">
              <a16:creationId xmlns:a16="http://schemas.microsoft.com/office/drawing/2014/main" id="{5CB025B6-D675-42DD-B92B-92C0A3361822}"/>
            </a:ext>
          </a:extLst>
        </xdr:cNvPr>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634" name="【公民館】&#10;有形固定資産減価償却率該当値テキスト">
          <a:extLst>
            <a:ext uri="{FF2B5EF4-FFF2-40B4-BE49-F238E27FC236}">
              <a16:creationId xmlns:a16="http://schemas.microsoft.com/office/drawing/2014/main" id="{72B2AD7D-6271-4324-BCDB-84EF79EFA7E8}"/>
            </a:ext>
          </a:extLst>
        </xdr:cNvPr>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35" name="楕円 634">
          <a:extLst>
            <a:ext uri="{FF2B5EF4-FFF2-40B4-BE49-F238E27FC236}">
              <a16:creationId xmlns:a16="http://schemas.microsoft.com/office/drawing/2014/main" id="{45FF65B6-11BF-410E-96A2-9B45829E44BA}"/>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157843</xdr:rowOff>
    </xdr:to>
    <xdr:cxnSp macro="">
      <xdr:nvCxnSpPr>
        <xdr:cNvPr id="636" name="直線コネクタ 635">
          <a:extLst>
            <a:ext uri="{FF2B5EF4-FFF2-40B4-BE49-F238E27FC236}">
              <a16:creationId xmlns:a16="http://schemas.microsoft.com/office/drawing/2014/main" id="{42829681-77C6-40C0-94B2-8BDD3AB0007B}"/>
            </a:ext>
          </a:extLst>
        </xdr:cNvPr>
        <xdr:cNvCxnSpPr/>
      </xdr:nvCxnSpPr>
      <xdr:spPr>
        <a:xfrm flipV="1">
          <a:off x="15481300" y="1760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146231</xdr:rowOff>
    </xdr:from>
    <xdr:to>
      <xdr:col>76</xdr:col>
      <xdr:colOff>165100</xdr:colOff>
      <xdr:row>103</xdr:row>
      <xdr:rowOff>76381</xdr:rowOff>
    </xdr:to>
    <xdr:sp macro="" textlink="">
      <xdr:nvSpPr>
        <xdr:cNvPr id="637" name="楕円 636">
          <a:extLst>
            <a:ext uri="{FF2B5EF4-FFF2-40B4-BE49-F238E27FC236}">
              <a16:creationId xmlns:a16="http://schemas.microsoft.com/office/drawing/2014/main" id="{385A5C1C-0905-48BE-9147-BCBF32839E52}"/>
            </a:ext>
          </a:extLst>
        </xdr:cNvPr>
        <xdr:cNvSpPr/>
      </xdr:nvSpPr>
      <xdr:spPr>
        <a:xfrm>
          <a:off x="14541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25581</xdr:rowOff>
    </xdr:to>
    <xdr:cxnSp macro="">
      <xdr:nvCxnSpPr>
        <xdr:cNvPr id="638" name="直線コネクタ 637">
          <a:extLst>
            <a:ext uri="{FF2B5EF4-FFF2-40B4-BE49-F238E27FC236}">
              <a16:creationId xmlns:a16="http://schemas.microsoft.com/office/drawing/2014/main" id="{A99225A6-A225-4DEE-AA04-B9DB3DFF15C6}"/>
            </a:ext>
          </a:extLst>
        </xdr:cNvPr>
        <xdr:cNvCxnSpPr/>
      </xdr:nvCxnSpPr>
      <xdr:spPr>
        <a:xfrm flipV="1">
          <a:off x="14592300" y="176457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639" name="楕円 638">
          <a:extLst>
            <a:ext uri="{FF2B5EF4-FFF2-40B4-BE49-F238E27FC236}">
              <a16:creationId xmlns:a16="http://schemas.microsoft.com/office/drawing/2014/main" id="{97B42DB8-6646-4506-9D78-E41C5742C7A3}"/>
            </a:ext>
          </a:extLst>
        </xdr:cNvPr>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25581</xdr:rowOff>
    </xdr:from>
    <xdr:to>
      <xdr:col>76</xdr:col>
      <xdr:colOff>114300</xdr:colOff>
      <xdr:row>103</xdr:row>
      <xdr:rowOff>94162</xdr:rowOff>
    </xdr:to>
    <xdr:cxnSp macro="">
      <xdr:nvCxnSpPr>
        <xdr:cNvPr id="640" name="直線コネクタ 639">
          <a:extLst>
            <a:ext uri="{FF2B5EF4-FFF2-40B4-BE49-F238E27FC236}">
              <a16:creationId xmlns:a16="http://schemas.microsoft.com/office/drawing/2014/main" id="{095CA80A-7603-4868-AB06-185C71CA53E8}"/>
            </a:ext>
          </a:extLst>
        </xdr:cNvPr>
        <xdr:cNvCxnSpPr/>
      </xdr:nvCxnSpPr>
      <xdr:spPr>
        <a:xfrm flipV="1">
          <a:off x="13703300" y="176849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a:extLst>
            <a:ext uri="{FF2B5EF4-FFF2-40B4-BE49-F238E27FC236}">
              <a16:creationId xmlns:a16="http://schemas.microsoft.com/office/drawing/2014/main" id="{C3FA9F35-48B4-4562-B8B5-79F3439B3B31}"/>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2" name="n_2aveValue【公民館】&#10;有形固定資産減価償却率">
          <a:extLst>
            <a:ext uri="{FF2B5EF4-FFF2-40B4-BE49-F238E27FC236}">
              <a16:creationId xmlns:a16="http://schemas.microsoft.com/office/drawing/2014/main" id="{73CEB52D-E755-49EA-8D91-3C4A7B44B1E3}"/>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43" name="n_3aveValue【公民館】&#10;有形固定資産減価償却率">
          <a:extLst>
            <a:ext uri="{FF2B5EF4-FFF2-40B4-BE49-F238E27FC236}">
              <a16:creationId xmlns:a16="http://schemas.microsoft.com/office/drawing/2014/main" id="{C422769D-810A-4699-ACE3-3028D0B1B84A}"/>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44" name="n_1mainValue【公民館】&#10;有形固定資産減価償却率">
          <a:extLst>
            <a:ext uri="{FF2B5EF4-FFF2-40B4-BE49-F238E27FC236}">
              <a16:creationId xmlns:a16="http://schemas.microsoft.com/office/drawing/2014/main" id="{D0D2A16D-723A-4842-AE19-5202DD7CABBE}"/>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92908</xdr:rowOff>
    </xdr:from>
    <xdr:ext cx="405111" cy="259045"/>
    <xdr:sp macro="" textlink="">
      <xdr:nvSpPr>
        <xdr:cNvPr id="645" name="n_2mainValue【公民館】&#10;有形固定資産減価償却率">
          <a:extLst>
            <a:ext uri="{FF2B5EF4-FFF2-40B4-BE49-F238E27FC236}">
              <a16:creationId xmlns:a16="http://schemas.microsoft.com/office/drawing/2014/main" id="{83452190-CDB2-4535-BCC7-5C2364254A6D}"/>
            </a:ext>
          </a:extLst>
        </xdr:cNvPr>
        <xdr:cNvSpPr txBox="1"/>
      </xdr:nvSpPr>
      <xdr:spPr>
        <a:xfrm>
          <a:off x="14389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136089</xdr:rowOff>
    </xdr:from>
    <xdr:ext cx="405111" cy="259045"/>
    <xdr:sp macro="" textlink="">
      <xdr:nvSpPr>
        <xdr:cNvPr id="646" name="n_3mainValue【公民館】&#10;有形固定資産減価償却率">
          <a:extLst>
            <a:ext uri="{FF2B5EF4-FFF2-40B4-BE49-F238E27FC236}">
              <a16:creationId xmlns:a16="http://schemas.microsoft.com/office/drawing/2014/main" id="{68C93591-65DE-4B56-9C7E-F95400C28928}"/>
            </a:ext>
          </a:extLst>
        </xdr:cNvPr>
        <xdr:cNvSpPr txBox="1"/>
      </xdr:nvSpPr>
      <xdr:spPr>
        <a:xfrm>
          <a:off x="13500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34ABB866-340F-46EC-A6E7-93F4895C7D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CFB43970-829E-410E-B5C5-2A64EDD5DA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C6EA7FF-AD81-498D-BA50-D12803DA8E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9A0DF0ED-41B5-4EF7-A6AC-9E67CF8BC1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68D71345-DE14-47A8-95AA-8AE2D23680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891008DA-844E-424C-B345-EDCD726286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19E68CB5-492D-4102-AAA2-D810709642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7A917C9F-A64D-4BD9-B56E-BE4D82B0E7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00DF845F-3659-4623-A817-1BE649002A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06E8417C-9A29-44D2-AF28-1BEB5A6975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id="{2009155B-889B-4D5F-B6F5-643977CA5F4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DEF6E655-C644-4C1B-ACE8-DD993660312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id="{C6EAE2EA-C748-42CF-8CD0-38DDE76D8D2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id="{AC276177-7A27-4FAA-9017-5FDD83C2745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id="{09A56690-E9A0-425D-9B9B-345447F3D6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id="{67C74CDF-AA50-4599-A6BF-DB50A6A21F0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id="{E094E80E-659C-4038-8195-81443A31B0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id="{CC6BED1A-6BE0-4E26-8447-86218575D5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id="{C16813C7-4AB4-4C11-B86F-F45457E435D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id="{E8ECF9AF-18A5-49FF-B9EB-4A9B8B9F487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id="{43FC9A57-FAAF-47B8-AD60-4D6FE13F761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E5B9FF10-B1F2-470F-BB07-DD090D67EE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690A17A0-2486-4ED5-B1B9-4A583A7363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EE30CC62-6CA3-4210-B8EC-1B1A500CCA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559E9204-967A-4434-A376-571A3EF791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a:extLst>
            <a:ext uri="{FF2B5EF4-FFF2-40B4-BE49-F238E27FC236}">
              <a16:creationId xmlns:a16="http://schemas.microsoft.com/office/drawing/2014/main" id="{7C553611-4E39-429A-9403-AD7E6052C4E7}"/>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a:extLst>
            <a:ext uri="{FF2B5EF4-FFF2-40B4-BE49-F238E27FC236}">
              <a16:creationId xmlns:a16="http://schemas.microsoft.com/office/drawing/2014/main" id="{5988D63E-1A51-4A04-9C90-2B8638DD312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a:extLst>
            <a:ext uri="{FF2B5EF4-FFF2-40B4-BE49-F238E27FC236}">
              <a16:creationId xmlns:a16="http://schemas.microsoft.com/office/drawing/2014/main" id="{EEED644C-3381-44CB-8F87-34737485557A}"/>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a:extLst>
            <a:ext uri="{FF2B5EF4-FFF2-40B4-BE49-F238E27FC236}">
              <a16:creationId xmlns:a16="http://schemas.microsoft.com/office/drawing/2014/main" id="{0249BFBA-C5FA-4444-93F7-E6A7FF270B03}"/>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a:extLst>
            <a:ext uri="{FF2B5EF4-FFF2-40B4-BE49-F238E27FC236}">
              <a16:creationId xmlns:a16="http://schemas.microsoft.com/office/drawing/2014/main" id="{6B746AC1-A62C-446F-85CD-0D6DE4711032}"/>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a:extLst>
            <a:ext uri="{FF2B5EF4-FFF2-40B4-BE49-F238E27FC236}">
              <a16:creationId xmlns:a16="http://schemas.microsoft.com/office/drawing/2014/main" id="{C1DD395F-5436-4D6D-BDAD-D2AE9806AF8E}"/>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a:extLst>
            <a:ext uri="{FF2B5EF4-FFF2-40B4-BE49-F238E27FC236}">
              <a16:creationId xmlns:a16="http://schemas.microsoft.com/office/drawing/2014/main" id="{036BC29A-677B-4D2D-A155-922D2FF84A28}"/>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a:extLst>
            <a:ext uri="{FF2B5EF4-FFF2-40B4-BE49-F238E27FC236}">
              <a16:creationId xmlns:a16="http://schemas.microsoft.com/office/drawing/2014/main" id="{15523C23-67EB-4713-BF22-B959F863E099}"/>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a:extLst>
            <a:ext uri="{FF2B5EF4-FFF2-40B4-BE49-F238E27FC236}">
              <a16:creationId xmlns:a16="http://schemas.microsoft.com/office/drawing/2014/main" id="{66BD33B2-9EAB-4E4E-B374-BED3ED4BF9CE}"/>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a:extLst>
            <a:ext uri="{FF2B5EF4-FFF2-40B4-BE49-F238E27FC236}">
              <a16:creationId xmlns:a16="http://schemas.microsoft.com/office/drawing/2014/main" id="{F10FD6AF-81DF-4936-BF78-3FF3ED25F2DD}"/>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4E622BD-32F7-4729-AA0D-94DAF75C0E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CB980F7-BF9D-4ED2-99CD-9ABB9636DD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9B94C80-561D-4533-9577-FC48213C87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9A6D00B1-1D7F-4EEF-BE96-1665D2CBEE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1578BB5-84AA-41F1-A956-1D7F5A7BDE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102144</xdr:rowOff>
    </xdr:from>
    <xdr:to>
      <xdr:col>116</xdr:col>
      <xdr:colOff>114300</xdr:colOff>
      <xdr:row>104</xdr:row>
      <xdr:rowOff>32294</xdr:rowOff>
    </xdr:to>
    <xdr:sp macro="" textlink="">
      <xdr:nvSpPr>
        <xdr:cNvPr id="687" name="楕円 686">
          <a:extLst>
            <a:ext uri="{FF2B5EF4-FFF2-40B4-BE49-F238E27FC236}">
              <a16:creationId xmlns:a16="http://schemas.microsoft.com/office/drawing/2014/main" id="{F928F93D-2490-424D-B7D3-6D9F5D581CD2}"/>
            </a:ext>
          </a:extLst>
        </xdr:cNvPr>
        <xdr:cNvSpPr/>
      </xdr:nvSpPr>
      <xdr:spPr>
        <a:xfrm>
          <a:off x="22110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125021</xdr:rowOff>
    </xdr:from>
    <xdr:ext cx="469744" cy="259045"/>
    <xdr:sp macro="" textlink="">
      <xdr:nvSpPr>
        <xdr:cNvPr id="688" name="【公民館】&#10;一人当たり面積該当値テキスト">
          <a:extLst>
            <a:ext uri="{FF2B5EF4-FFF2-40B4-BE49-F238E27FC236}">
              <a16:creationId xmlns:a16="http://schemas.microsoft.com/office/drawing/2014/main" id="{8B9136BB-76C3-447F-9891-DF958FBF69ED}"/>
            </a:ext>
          </a:extLst>
        </xdr:cNvPr>
        <xdr:cNvSpPr txBox="1"/>
      </xdr:nvSpPr>
      <xdr:spPr>
        <a:xfrm>
          <a:off x="22199600" y="1761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115207</xdr:rowOff>
    </xdr:from>
    <xdr:to>
      <xdr:col>112</xdr:col>
      <xdr:colOff>38100</xdr:colOff>
      <xdr:row>104</xdr:row>
      <xdr:rowOff>45357</xdr:rowOff>
    </xdr:to>
    <xdr:sp macro="" textlink="">
      <xdr:nvSpPr>
        <xdr:cNvPr id="689" name="楕円 688">
          <a:extLst>
            <a:ext uri="{FF2B5EF4-FFF2-40B4-BE49-F238E27FC236}">
              <a16:creationId xmlns:a16="http://schemas.microsoft.com/office/drawing/2014/main" id="{5669D472-41EF-46C2-8FA3-87F413FA0E44}"/>
            </a:ext>
          </a:extLst>
        </xdr:cNvPr>
        <xdr:cNvSpPr/>
      </xdr:nvSpPr>
      <xdr:spPr>
        <a:xfrm>
          <a:off x="2127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152944</xdr:rowOff>
    </xdr:from>
    <xdr:to>
      <xdr:col>116</xdr:col>
      <xdr:colOff>63500</xdr:colOff>
      <xdr:row>103</xdr:row>
      <xdr:rowOff>166007</xdr:rowOff>
    </xdr:to>
    <xdr:cxnSp macro="">
      <xdr:nvCxnSpPr>
        <xdr:cNvPr id="690" name="直線コネクタ 689">
          <a:extLst>
            <a:ext uri="{FF2B5EF4-FFF2-40B4-BE49-F238E27FC236}">
              <a16:creationId xmlns:a16="http://schemas.microsoft.com/office/drawing/2014/main" id="{2A984FC4-3456-4270-B95F-9DC32565F798}"/>
            </a:ext>
          </a:extLst>
        </xdr:cNvPr>
        <xdr:cNvCxnSpPr/>
      </xdr:nvCxnSpPr>
      <xdr:spPr>
        <a:xfrm flipV="1">
          <a:off x="21323300" y="178122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118473</xdr:rowOff>
    </xdr:from>
    <xdr:to>
      <xdr:col>107</xdr:col>
      <xdr:colOff>101600</xdr:colOff>
      <xdr:row>104</xdr:row>
      <xdr:rowOff>48623</xdr:rowOff>
    </xdr:to>
    <xdr:sp macro="" textlink="">
      <xdr:nvSpPr>
        <xdr:cNvPr id="691" name="楕円 690">
          <a:extLst>
            <a:ext uri="{FF2B5EF4-FFF2-40B4-BE49-F238E27FC236}">
              <a16:creationId xmlns:a16="http://schemas.microsoft.com/office/drawing/2014/main" id="{F36602F6-B5F8-4417-AC06-CAAB3C1F7025}"/>
            </a:ext>
          </a:extLst>
        </xdr:cNvPr>
        <xdr:cNvSpPr/>
      </xdr:nvSpPr>
      <xdr:spPr>
        <a:xfrm>
          <a:off x="20383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166007</xdr:rowOff>
    </xdr:from>
    <xdr:to>
      <xdr:col>111</xdr:col>
      <xdr:colOff>177800</xdr:colOff>
      <xdr:row>103</xdr:row>
      <xdr:rowOff>169273</xdr:rowOff>
    </xdr:to>
    <xdr:cxnSp macro="">
      <xdr:nvCxnSpPr>
        <xdr:cNvPr id="692" name="直線コネクタ 691">
          <a:extLst>
            <a:ext uri="{FF2B5EF4-FFF2-40B4-BE49-F238E27FC236}">
              <a16:creationId xmlns:a16="http://schemas.microsoft.com/office/drawing/2014/main" id="{F13C8A0E-CA45-4BEC-887D-D4E1E4AF3D09}"/>
            </a:ext>
          </a:extLst>
        </xdr:cNvPr>
        <xdr:cNvCxnSpPr/>
      </xdr:nvCxnSpPr>
      <xdr:spPr>
        <a:xfrm flipV="1">
          <a:off x="20434300" y="17825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693" name="楕円 692">
          <a:extLst>
            <a:ext uri="{FF2B5EF4-FFF2-40B4-BE49-F238E27FC236}">
              <a16:creationId xmlns:a16="http://schemas.microsoft.com/office/drawing/2014/main" id="{10974DC4-D5D7-499C-AA54-4A8A0D4461BC}"/>
            </a:ext>
          </a:extLst>
        </xdr:cNvPr>
        <xdr:cNvSpPr/>
      </xdr:nvSpPr>
      <xdr:spPr>
        <a:xfrm>
          <a:off x="19494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169273</xdr:rowOff>
    </xdr:from>
    <xdr:to>
      <xdr:col>107</xdr:col>
      <xdr:colOff>50800</xdr:colOff>
      <xdr:row>105</xdr:row>
      <xdr:rowOff>84364</xdr:rowOff>
    </xdr:to>
    <xdr:cxnSp macro="">
      <xdr:nvCxnSpPr>
        <xdr:cNvPr id="694" name="直線コネクタ 693">
          <a:extLst>
            <a:ext uri="{FF2B5EF4-FFF2-40B4-BE49-F238E27FC236}">
              <a16:creationId xmlns:a16="http://schemas.microsoft.com/office/drawing/2014/main" id="{072C9E5B-B932-4136-A4E8-501472110BEA}"/>
            </a:ext>
          </a:extLst>
        </xdr:cNvPr>
        <xdr:cNvCxnSpPr/>
      </xdr:nvCxnSpPr>
      <xdr:spPr>
        <a:xfrm flipV="1">
          <a:off x="19545300" y="17828623"/>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a:extLst>
            <a:ext uri="{FF2B5EF4-FFF2-40B4-BE49-F238E27FC236}">
              <a16:creationId xmlns:a16="http://schemas.microsoft.com/office/drawing/2014/main" id="{738926A6-6889-4121-A3D8-942505E8D8ED}"/>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a:extLst>
            <a:ext uri="{FF2B5EF4-FFF2-40B4-BE49-F238E27FC236}">
              <a16:creationId xmlns:a16="http://schemas.microsoft.com/office/drawing/2014/main" id="{62576D11-2160-454D-9BD3-09E4927F3976}"/>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697" name="n_3aveValue【公民館】&#10;一人当たり面積">
          <a:extLst>
            <a:ext uri="{FF2B5EF4-FFF2-40B4-BE49-F238E27FC236}">
              <a16:creationId xmlns:a16="http://schemas.microsoft.com/office/drawing/2014/main" id="{6BCDE04C-4C6B-4623-9AF3-9C0E73140C52}"/>
            </a:ext>
          </a:extLst>
        </xdr:cNvPr>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61884</xdr:rowOff>
    </xdr:from>
    <xdr:ext cx="469744" cy="259045"/>
    <xdr:sp macro="" textlink="">
      <xdr:nvSpPr>
        <xdr:cNvPr id="698" name="n_1mainValue【公民館】&#10;一人当たり面積">
          <a:extLst>
            <a:ext uri="{FF2B5EF4-FFF2-40B4-BE49-F238E27FC236}">
              <a16:creationId xmlns:a16="http://schemas.microsoft.com/office/drawing/2014/main" id="{D7A8B3EB-3930-4526-95C4-A9A541EADDCB}"/>
            </a:ext>
          </a:extLst>
        </xdr:cNvPr>
        <xdr:cNvSpPr txBox="1"/>
      </xdr:nvSpPr>
      <xdr:spPr>
        <a:xfrm>
          <a:off x="210757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65150</xdr:rowOff>
    </xdr:from>
    <xdr:ext cx="469744" cy="259045"/>
    <xdr:sp macro="" textlink="">
      <xdr:nvSpPr>
        <xdr:cNvPr id="699" name="n_2mainValue【公民館】&#10;一人当たり面積">
          <a:extLst>
            <a:ext uri="{FF2B5EF4-FFF2-40B4-BE49-F238E27FC236}">
              <a16:creationId xmlns:a16="http://schemas.microsoft.com/office/drawing/2014/main" id="{2674F441-ACD2-4B3E-A2E5-C08444D5611A}"/>
            </a:ext>
          </a:extLst>
        </xdr:cNvPr>
        <xdr:cNvSpPr txBox="1"/>
      </xdr:nvSpPr>
      <xdr:spPr>
        <a:xfrm>
          <a:off x="20199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700" name="n_3mainValue【公民館】&#10;一人当たり面積">
          <a:extLst>
            <a:ext uri="{FF2B5EF4-FFF2-40B4-BE49-F238E27FC236}">
              <a16:creationId xmlns:a16="http://schemas.microsoft.com/office/drawing/2014/main" id="{70916841-4408-4BC2-8F74-C5BBB71E562C}"/>
            </a:ext>
          </a:extLst>
        </xdr:cNvPr>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BABA341D-523D-4C0E-8ABF-E589D354B3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19CD3E7C-8728-4D69-B68A-616913F855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7E2DCB88-1903-4B26-9BBC-0E77CFDE57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については、有形固定資産減価償却率が類似団体平均に比べ高水準にある。主な要因として、昭和４０年代のニュータウン開発による道路の減価償却が進んでいることが挙げられる。また、学校施設の有形固定資産減価償却率は類似団体の平均付近であるが、一人当たりの面積については類似団体の平均を大きく上回っている。これは、学校施設の老朽化対策については平均的な水準で実施しているが、２００５年（平成１７年）の約２５千人をピークに減少に転じ、近年は約２２千人となっており、人口減少が進んでいることが、一人当たりの面積が高水準になっている要因として挙げられる。公営住宅の一人当たりの面積についても類似団体の平均を大きく上回っているため、施設の状況を適切に把握し、長寿命化などを行っていく必要がある。公民館については、本館である中央公民館以外にも分館が１３か所あるため、一人当たりの面積が多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EBA324-5A8C-4B5C-9EE3-8A760A543B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B35544-B6BE-4FA6-A4BA-019AF8BB51C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2FCDA3-1392-4D8F-8C43-A96B6E8535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259D62-9642-4DF8-A67C-9AA430DC74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BF7CD9-0DF8-4E8B-8575-C716F93653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C9E81F-DF4C-48C4-82A6-093ECE70C3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7F8C8B-D377-4203-B226-CBE76EDE92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ED03AE-FBDE-4542-9A2E-5768C23B17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CC5EC6-8B39-4F8B-B365-B148C96720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204731-135D-4A27-907D-CB4E963577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EA8491-5762-4F86-9C6A-812080B18F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A6DEDC-171D-4501-A73A-41D0B2E4C9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11ABFB-7554-40CE-BCA1-BDEE602243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759A38-5074-4004-8694-7364CEC91E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5CEB80-0BF7-409F-BFDB-C325D982F8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11A822-028D-4786-B982-1884ECB93FD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C3FA77-ABFD-463B-A9AD-765B905ABE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5E6589-F3F4-4EB2-8E58-8F80112534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AEE01E-161A-45F9-B0DA-2D2EB7D265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8BCAF8-22F6-4C94-A9CE-FC9F36C818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509169-409D-411D-A818-75861D9113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41021C-2BE7-4A3C-ACB0-AF6955CE32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785CC4-3FAB-4548-888B-ABFDE91ECB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887190-8628-4E4B-9F64-D3A67EB986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0090AF-013E-41EA-B934-34716468DA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AC702F-8540-43D0-BBD6-157757F11B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C61DAB-CAAA-4406-A47F-8A36433784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B0EA83-4DC6-4897-9800-17956339E7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59DD0E-4483-4D59-ACA9-706EC41B23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ADB068-5187-4098-99CE-3711ACF7C12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E66BA64-46C7-4FA5-A53C-F1389524FE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D49D59-11D2-4630-9733-015A545F09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D18EC7E-E684-40CF-AA69-A558CF940D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12AFFB1-9991-411B-8D76-E84299867E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AF154EB-7F03-4857-8406-118978E005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6CFD8F8-D804-4323-A267-144F732C0F1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591E2D1-1567-4953-B1BB-DE58FA3D67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6FDF2D5-2CC5-48CE-8C77-48742EE3413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103CCDD-E194-4CC2-9C9E-B1DBC66900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18AF982-8C6E-4BAE-8E71-37C9D0986F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3A59BE6-1B66-4038-9401-8DA59731CA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3984023-C999-425C-BDA6-F5D81A1ED24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F8D4B10-96F0-46A8-93FC-80298D5F7E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9544A74-3A51-493E-9118-F27A78396F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4452681-F265-431C-900B-9CDBE0D3AB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CC39093-F5FF-44E4-B388-680B83FA278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66E8DD5-882D-43DA-BF72-78EE5CA5D1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0929B68-C6F5-4810-B6D9-BA72DE576C8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4606574-7BA7-4F4D-92E9-0684A13C89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BEA344E-AB7B-476C-9ABB-438A39EB64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C0EC52A-495D-4F19-902C-8AAD8115CA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711DE88-100D-4485-B9D4-CF2B829DBE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9FFE469-D037-4DDE-9662-3777118A64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32337DF-6152-480D-ABC5-2879778F6F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C9052373-5253-4C48-AC59-917C162991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4B90E01-D31B-4E78-99E3-3C6A9ECA8B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92E7CD5-E20B-4EA2-8955-AC268433285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290EA0B-6B1F-4730-88E8-D270CE6904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8E2076C-023D-4801-82D3-1A7DD49F709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81C8DA3-E7E0-476D-AA48-BD2830D4B4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72C7BF76-4102-461B-9B43-8A32CD63A4B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60DEFBFE-AA85-4A5C-8A2E-A4398CA43EC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A64E04E4-168D-4FDA-81FA-FDC31E55A2C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1F9C8D1-0FBC-4533-8198-63E37B6EAC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9AFD5B4-6FEA-41FE-B4A6-C54A3E11AB6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9AB5753-8C72-41EE-9AF7-B6BF541D960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7F19E28-F1C5-41C4-B64D-67B23D84438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636FFD09-66A5-444C-A8D3-183A9AB03B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9922B212-E90E-4858-8BFC-08A7E5AF24E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F98DD07A-FC02-4A4B-BE89-5691717E5D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1C06F248-35E9-4A57-8627-032307AD35E4}"/>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5E5FDD30-8892-4B2D-B557-B98D96F53CFF}"/>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AD102DEF-40AB-493B-812C-4A80F70DC59B}"/>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DD53F0C-0BB3-41BC-B053-B3C1C0AA6FA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A6A496AB-506E-4E12-9B18-E85BADB3455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C7A70DD-8105-47B0-8251-BDB37C7C054C}"/>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82F7CB05-8D80-42CB-8605-F062A77732EC}"/>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C98CBD45-4F62-470E-A364-A022C5CA6976}"/>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a:extLst>
            <a:ext uri="{FF2B5EF4-FFF2-40B4-BE49-F238E27FC236}">
              <a16:creationId xmlns:a16="http://schemas.microsoft.com/office/drawing/2014/main" id="{F857AD55-9842-4E0C-98DF-85E7F1735A71}"/>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164AC558-D0AA-4886-BA75-4AEFC87AD2A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id="{D998C78D-2A39-43CB-AE89-DEAEB6068238}"/>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E113D1C6-E5A3-4E13-8430-6510D10EE781}"/>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84" name="n_3aveValue【体育館・プール】&#10;有形固定資産減価償却率">
          <a:extLst>
            <a:ext uri="{FF2B5EF4-FFF2-40B4-BE49-F238E27FC236}">
              <a16:creationId xmlns:a16="http://schemas.microsoft.com/office/drawing/2014/main" id="{6110EBCB-E99D-4883-BEFB-AB0C9B8A3666}"/>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4A6132D-42C6-428C-8906-C7026F52F2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EFE00BC-0009-488C-973B-4901E13BC0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FA2A193-94B8-4974-9164-27BF045C72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4B7ADD5-1C06-4D4B-B6F2-9A96EB9A75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2DF2694-BF09-49F9-8E85-C770D888D0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90" name="楕円 89">
          <a:extLst>
            <a:ext uri="{FF2B5EF4-FFF2-40B4-BE49-F238E27FC236}">
              <a16:creationId xmlns:a16="http://schemas.microsoft.com/office/drawing/2014/main" id="{B16679FC-6629-4FE7-A587-4EC63D337442}"/>
            </a:ext>
          </a:extLst>
        </xdr:cNvPr>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A54D8BE-7E27-42CA-A498-AE80AB0E7BA3}"/>
            </a:ext>
          </a:extLst>
        </xdr:cNvPr>
        <xdr:cNvSpPr txBox="1"/>
      </xdr:nvSpPr>
      <xdr:spPr>
        <a:xfrm>
          <a:off x="4673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92" name="楕円 91">
          <a:extLst>
            <a:ext uri="{FF2B5EF4-FFF2-40B4-BE49-F238E27FC236}">
              <a16:creationId xmlns:a16="http://schemas.microsoft.com/office/drawing/2014/main" id="{0A9D0066-C605-46DC-B561-B8517F1137CB}"/>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13335</xdr:rowOff>
    </xdr:to>
    <xdr:cxnSp macro="">
      <xdr:nvCxnSpPr>
        <xdr:cNvPr id="93" name="直線コネクタ 92">
          <a:extLst>
            <a:ext uri="{FF2B5EF4-FFF2-40B4-BE49-F238E27FC236}">
              <a16:creationId xmlns:a16="http://schemas.microsoft.com/office/drawing/2014/main" id="{F4FCAE46-E1A3-4EDE-9577-04CAE53D7345}"/>
            </a:ext>
          </a:extLst>
        </xdr:cNvPr>
        <xdr:cNvCxnSpPr/>
      </xdr:nvCxnSpPr>
      <xdr:spPr>
        <a:xfrm flipV="1">
          <a:off x="3797300" y="101193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95885</xdr:rowOff>
    </xdr:from>
    <xdr:to>
      <xdr:col>15</xdr:col>
      <xdr:colOff>101600</xdr:colOff>
      <xdr:row>58</xdr:row>
      <xdr:rowOff>26035</xdr:rowOff>
    </xdr:to>
    <xdr:sp macro="" textlink="">
      <xdr:nvSpPr>
        <xdr:cNvPr id="94" name="楕円 93">
          <a:extLst>
            <a:ext uri="{FF2B5EF4-FFF2-40B4-BE49-F238E27FC236}">
              <a16:creationId xmlns:a16="http://schemas.microsoft.com/office/drawing/2014/main" id="{52EFB197-1FDB-4343-8CD3-E9F210D606BB}"/>
            </a:ext>
          </a:extLst>
        </xdr:cNvPr>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59</xdr:row>
      <xdr:rowOff>13335</xdr:rowOff>
    </xdr:to>
    <xdr:cxnSp macro="">
      <xdr:nvCxnSpPr>
        <xdr:cNvPr id="95" name="直線コネクタ 94">
          <a:extLst>
            <a:ext uri="{FF2B5EF4-FFF2-40B4-BE49-F238E27FC236}">
              <a16:creationId xmlns:a16="http://schemas.microsoft.com/office/drawing/2014/main" id="{EF294519-61F7-45F1-8F45-84F935C748E0}"/>
            </a:ext>
          </a:extLst>
        </xdr:cNvPr>
        <xdr:cNvCxnSpPr/>
      </xdr:nvCxnSpPr>
      <xdr:spPr>
        <a:xfrm>
          <a:off x="2908300" y="991933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96" name="楕円 95">
          <a:extLst>
            <a:ext uri="{FF2B5EF4-FFF2-40B4-BE49-F238E27FC236}">
              <a16:creationId xmlns:a16="http://schemas.microsoft.com/office/drawing/2014/main" id="{1606195C-4EF8-4E4B-9FE1-57C8F4CE0977}"/>
            </a:ext>
          </a:extLst>
        </xdr:cNvPr>
        <xdr:cNvSpPr/>
      </xdr:nvSpPr>
      <xdr:spPr>
        <a:xfrm>
          <a:off x="1968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146685</xdr:rowOff>
    </xdr:from>
    <xdr:to>
      <xdr:col>15</xdr:col>
      <xdr:colOff>50800</xdr:colOff>
      <xdr:row>57</xdr:row>
      <xdr:rowOff>161925</xdr:rowOff>
    </xdr:to>
    <xdr:cxnSp macro="">
      <xdr:nvCxnSpPr>
        <xdr:cNvPr id="97" name="直線コネクタ 96">
          <a:extLst>
            <a:ext uri="{FF2B5EF4-FFF2-40B4-BE49-F238E27FC236}">
              <a16:creationId xmlns:a16="http://schemas.microsoft.com/office/drawing/2014/main" id="{46A8502F-0AD1-4306-8BCF-40DF8C08DE74}"/>
            </a:ext>
          </a:extLst>
        </xdr:cNvPr>
        <xdr:cNvCxnSpPr/>
      </xdr:nvCxnSpPr>
      <xdr:spPr>
        <a:xfrm flipV="1">
          <a:off x="2019300" y="99193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80662</xdr:rowOff>
    </xdr:from>
    <xdr:ext cx="405111" cy="259045"/>
    <xdr:sp macro="" textlink="">
      <xdr:nvSpPr>
        <xdr:cNvPr id="98" name="n_1mainValue【体育館・プール】&#10;有形固定資産減価償却率">
          <a:extLst>
            <a:ext uri="{FF2B5EF4-FFF2-40B4-BE49-F238E27FC236}">
              <a16:creationId xmlns:a16="http://schemas.microsoft.com/office/drawing/2014/main" id="{D17CC0DA-4751-452A-94AD-0FDEA40E6081}"/>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42562</xdr:rowOff>
    </xdr:from>
    <xdr:ext cx="405111" cy="259045"/>
    <xdr:sp macro="" textlink="">
      <xdr:nvSpPr>
        <xdr:cNvPr id="99" name="n_2mainValue【体育館・プール】&#10;有形固定資産減価償却率">
          <a:extLst>
            <a:ext uri="{FF2B5EF4-FFF2-40B4-BE49-F238E27FC236}">
              <a16:creationId xmlns:a16="http://schemas.microsoft.com/office/drawing/2014/main" id="{54D5A9E6-CD2B-4254-B935-65C790C884DB}"/>
            </a:ext>
          </a:extLst>
        </xdr:cNvPr>
        <xdr:cNvSpPr txBox="1"/>
      </xdr:nvSpPr>
      <xdr:spPr>
        <a:xfrm>
          <a:off x="2705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57802</xdr:rowOff>
    </xdr:from>
    <xdr:ext cx="405111" cy="259045"/>
    <xdr:sp macro="" textlink="">
      <xdr:nvSpPr>
        <xdr:cNvPr id="100" name="n_3mainValue【体育館・プール】&#10;有形固定資産減価償却率">
          <a:extLst>
            <a:ext uri="{FF2B5EF4-FFF2-40B4-BE49-F238E27FC236}">
              <a16:creationId xmlns:a16="http://schemas.microsoft.com/office/drawing/2014/main" id="{D489F2C9-0106-4763-822D-AA1C6C371129}"/>
            </a:ext>
          </a:extLst>
        </xdr:cNvPr>
        <xdr:cNvSpPr txBox="1"/>
      </xdr:nvSpPr>
      <xdr:spPr>
        <a:xfrm>
          <a:off x="1816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977BE647-29F9-4FBE-9A11-989A7CB341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16C3010C-F149-4193-AACC-0163EB9662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F03D0CF-DAB8-418D-B34C-FBDDD3A502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F8B30005-B7BC-4403-B984-90C0CB27F7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E82A4F25-A9C8-43F8-8FD1-333D73283A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3721E0A3-D751-4AA1-8B53-C4C5FC0169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2AC4B070-D9F7-4747-A128-390E1BE1DB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624115C2-EDC5-4FF6-B88C-E14195EEE9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63E097AF-359D-4162-8629-83621184D4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A90FC29C-B58E-4E81-ACA9-A1AE59E530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a:extLst>
            <a:ext uri="{FF2B5EF4-FFF2-40B4-BE49-F238E27FC236}">
              <a16:creationId xmlns:a16="http://schemas.microsoft.com/office/drawing/2014/main" id="{4CDEA4A3-F103-4943-839F-58D101790A4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40750F82-AAC3-49F5-B868-5DC0D190FBA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a:extLst>
            <a:ext uri="{FF2B5EF4-FFF2-40B4-BE49-F238E27FC236}">
              <a16:creationId xmlns:a16="http://schemas.microsoft.com/office/drawing/2014/main" id="{9D4CA940-2F22-4F2B-8F0D-6BD29CFDBFD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a:extLst>
            <a:ext uri="{FF2B5EF4-FFF2-40B4-BE49-F238E27FC236}">
              <a16:creationId xmlns:a16="http://schemas.microsoft.com/office/drawing/2014/main" id="{3F7D68B5-938A-42B6-A9E0-0DF2B00B6D9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95F35B40-EC98-48C0-A110-C1FC85B1981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C30C1D2C-A57D-449E-9F1B-816BDBC9C58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a:extLst>
            <a:ext uri="{FF2B5EF4-FFF2-40B4-BE49-F238E27FC236}">
              <a16:creationId xmlns:a16="http://schemas.microsoft.com/office/drawing/2014/main" id="{BE0795D9-C03F-4388-A015-8651FA6772F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a:extLst>
            <a:ext uri="{FF2B5EF4-FFF2-40B4-BE49-F238E27FC236}">
              <a16:creationId xmlns:a16="http://schemas.microsoft.com/office/drawing/2014/main" id="{1E1834DB-C450-4E37-AD5E-3C00FAEFB54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a:extLst>
            <a:ext uri="{FF2B5EF4-FFF2-40B4-BE49-F238E27FC236}">
              <a16:creationId xmlns:a16="http://schemas.microsoft.com/office/drawing/2014/main" id="{BEC18EC5-403B-4335-859A-52529FD51D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a:extLst>
            <a:ext uri="{FF2B5EF4-FFF2-40B4-BE49-F238E27FC236}">
              <a16:creationId xmlns:a16="http://schemas.microsoft.com/office/drawing/2014/main" id="{2B33B75F-EDA6-4F33-8D7A-1E9A150F5C2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A5BE609E-F79A-4EA3-A730-D7FEBB49E1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5231F525-FCA4-4A93-8350-FB31405A18A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D17E4196-7D00-494E-AC7F-07D3A1623B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4" name="直線コネクタ 123">
          <a:extLst>
            <a:ext uri="{FF2B5EF4-FFF2-40B4-BE49-F238E27FC236}">
              <a16:creationId xmlns:a16="http://schemas.microsoft.com/office/drawing/2014/main" id="{C730E254-161A-495C-AB71-FFC9FC72DEBA}"/>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5" name="【体育館・プール】&#10;一人当たり面積最小値テキスト">
          <a:extLst>
            <a:ext uri="{FF2B5EF4-FFF2-40B4-BE49-F238E27FC236}">
              <a16:creationId xmlns:a16="http://schemas.microsoft.com/office/drawing/2014/main" id="{988E457B-D2A6-4BF6-8BA7-B2B3494FA721}"/>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6" name="直線コネクタ 125">
          <a:extLst>
            <a:ext uri="{FF2B5EF4-FFF2-40B4-BE49-F238E27FC236}">
              <a16:creationId xmlns:a16="http://schemas.microsoft.com/office/drawing/2014/main" id="{D135BCAD-4135-472C-AD2D-30775209BD69}"/>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7" name="【体育館・プール】&#10;一人当たり面積最大値テキスト">
          <a:extLst>
            <a:ext uri="{FF2B5EF4-FFF2-40B4-BE49-F238E27FC236}">
              <a16:creationId xmlns:a16="http://schemas.microsoft.com/office/drawing/2014/main" id="{E494D980-2A65-46A7-A05F-ACB397276179}"/>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8" name="直線コネクタ 127">
          <a:extLst>
            <a:ext uri="{FF2B5EF4-FFF2-40B4-BE49-F238E27FC236}">
              <a16:creationId xmlns:a16="http://schemas.microsoft.com/office/drawing/2014/main" id="{A5A1CA21-8B3D-4225-9DAE-36C0FB1D6105}"/>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9" name="【体育館・プール】&#10;一人当たり面積平均値テキスト">
          <a:extLst>
            <a:ext uri="{FF2B5EF4-FFF2-40B4-BE49-F238E27FC236}">
              <a16:creationId xmlns:a16="http://schemas.microsoft.com/office/drawing/2014/main" id="{3E02C30F-9111-4B5F-AFE5-88BC6C39149B}"/>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30" name="フローチャート: 判断 129">
          <a:extLst>
            <a:ext uri="{FF2B5EF4-FFF2-40B4-BE49-F238E27FC236}">
              <a16:creationId xmlns:a16="http://schemas.microsoft.com/office/drawing/2014/main" id="{5EFBFE18-97A9-4066-B356-40B9369E0766}"/>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1" name="フローチャート: 判断 130">
          <a:extLst>
            <a:ext uri="{FF2B5EF4-FFF2-40B4-BE49-F238E27FC236}">
              <a16:creationId xmlns:a16="http://schemas.microsoft.com/office/drawing/2014/main" id="{CFF7B57B-9042-4148-B037-8F302FEEC2CB}"/>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32" name="n_1aveValue【体育館・プール】&#10;一人当たり面積">
          <a:extLst>
            <a:ext uri="{FF2B5EF4-FFF2-40B4-BE49-F238E27FC236}">
              <a16:creationId xmlns:a16="http://schemas.microsoft.com/office/drawing/2014/main" id="{17755AA0-64D4-41B2-B500-91CF6CD1A578}"/>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3" name="フローチャート: 判断 132">
          <a:extLst>
            <a:ext uri="{FF2B5EF4-FFF2-40B4-BE49-F238E27FC236}">
              <a16:creationId xmlns:a16="http://schemas.microsoft.com/office/drawing/2014/main" id="{5A223B9D-9A18-4F68-837D-A9B9DC356F0B}"/>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4" name="n_2aveValue【体育館・プール】&#10;一人当たり面積">
          <a:extLst>
            <a:ext uri="{FF2B5EF4-FFF2-40B4-BE49-F238E27FC236}">
              <a16:creationId xmlns:a16="http://schemas.microsoft.com/office/drawing/2014/main" id="{0374D794-A40E-483C-AB9F-44D214644EE6}"/>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5" name="フローチャート: 判断 134">
          <a:extLst>
            <a:ext uri="{FF2B5EF4-FFF2-40B4-BE49-F238E27FC236}">
              <a16:creationId xmlns:a16="http://schemas.microsoft.com/office/drawing/2014/main" id="{98229340-5575-41B9-A01C-FF25E91067EC}"/>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136" name="n_3aveValue【体育館・プール】&#10;一人当たり面積">
          <a:extLst>
            <a:ext uri="{FF2B5EF4-FFF2-40B4-BE49-F238E27FC236}">
              <a16:creationId xmlns:a16="http://schemas.microsoft.com/office/drawing/2014/main" id="{BF25CB02-FF44-4152-9A65-D57CDB2C9908}"/>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D9FB658-3146-4951-8D56-4C7182A601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61A2368F-99FD-4F31-96CB-4DFA1A4F21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F21C978-8199-4E9E-A4C7-C2FCC1C282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7A25677-34E3-4D06-B789-791B339EB5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C3EFD39-B72E-41EE-94B1-0CC2C9EF8A6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48260</xdr:rowOff>
    </xdr:from>
    <xdr:to>
      <xdr:col>55</xdr:col>
      <xdr:colOff>50800</xdr:colOff>
      <xdr:row>63</xdr:row>
      <xdr:rowOff>149860</xdr:rowOff>
    </xdr:to>
    <xdr:sp macro="" textlink="">
      <xdr:nvSpPr>
        <xdr:cNvPr id="142" name="楕円 141">
          <a:extLst>
            <a:ext uri="{FF2B5EF4-FFF2-40B4-BE49-F238E27FC236}">
              <a16:creationId xmlns:a16="http://schemas.microsoft.com/office/drawing/2014/main" id="{FFE8EA86-6605-4098-89D6-20543BB6A745}"/>
            </a:ext>
          </a:extLst>
        </xdr:cNvPr>
        <xdr:cNvSpPr/>
      </xdr:nvSpPr>
      <xdr:spPr>
        <a:xfrm>
          <a:off x="10426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26687</xdr:rowOff>
    </xdr:from>
    <xdr:ext cx="469744" cy="259045"/>
    <xdr:sp macro="" textlink="">
      <xdr:nvSpPr>
        <xdr:cNvPr id="143" name="【体育館・プール】&#10;一人当たり面積該当値テキスト">
          <a:extLst>
            <a:ext uri="{FF2B5EF4-FFF2-40B4-BE49-F238E27FC236}">
              <a16:creationId xmlns:a16="http://schemas.microsoft.com/office/drawing/2014/main" id="{127D3F77-CA02-47DC-80BB-38C7101E4D3A}"/>
            </a:ext>
          </a:extLst>
        </xdr:cNvPr>
        <xdr:cNvSpPr txBox="1"/>
      </xdr:nvSpPr>
      <xdr:spPr>
        <a:xfrm>
          <a:off x="1051560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144" name="楕円 143">
          <a:extLst>
            <a:ext uri="{FF2B5EF4-FFF2-40B4-BE49-F238E27FC236}">
              <a16:creationId xmlns:a16="http://schemas.microsoft.com/office/drawing/2014/main" id="{062B0A6B-CD8F-45A7-8316-F725D08BCB37}"/>
            </a:ext>
          </a:extLst>
        </xdr:cNvPr>
        <xdr:cNvSpPr/>
      </xdr:nvSpPr>
      <xdr:spPr>
        <a:xfrm>
          <a:off x="9588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99060</xdr:rowOff>
    </xdr:from>
    <xdr:to>
      <xdr:col>55</xdr:col>
      <xdr:colOff>0</xdr:colOff>
      <xdr:row>63</xdr:row>
      <xdr:rowOff>100965</xdr:rowOff>
    </xdr:to>
    <xdr:cxnSp macro="">
      <xdr:nvCxnSpPr>
        <xdr:cNvPr id="145" name="直線コネクタ 144">
          <a:extLst>
            <a:ext uri="{FF2B5EF4-FFF2-40B4-BE49-F238E27FC236}">
              <a16:creationId xmlns:a16="http://schemas.microsoft.com/office/drawing/2014/main" id="{30742D79-9478-4A4B-8D10-DA3A9CFECEBE}"/>
            </a:ext>
          </a:extLst>
        </xdr:cNvPr>
        <xdr:cNvCxnSpPr/>
      </xdr:nvCxnSpPr>
      <xdr:spPr>
        <a:xfrm flipV="1">
          <a:off x="9639300" y="109004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146" name="楕円 145">
          <a:extLst>
            <a:ext uri="{FF2B5EF4-FFF2-40B4-BE49-F238E27FC236}">
              <a16:creationId xmlns:a16="http://schemas.microsoft.com/office/drawing/2014/main" id="{F8510B7B-DCBF-48DF-B23C-B679261536FB}"/>
            </a:ext>
          </a:extLst>
        </xdr:cNvPr>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100965</xdr:rowOff>
    </xdr:to>
    <xdr:cxnSp macro="">
      <xdr:nvCxnSpPr>
        <xdr:cNvPr id="147" name="直線コネクタ 146">
          <a:extLst>
            <a:ext uri="{FF2B5EF4-FFF2-40B4-BE49-F238E27FC236}">
              <a16:creationId xmlns:a16="http://schemas.microsoft.com/office/drawing/2014/main" id="{54005FE5-3DA3-41EB-A722-320C1B3378A2}"/>
            </a:ext>
          </a:extLst>
        </xdr:cNvPr>
        <xdr:cNvCxnSpPr/>
      </xdr:nvCxnSpPr>
      <xdr:spPr>
        <a:xfrm>
          <a:off x="8750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148" name="楕円 147">
          <a:extLst>
            <a:ext uri="{FF2B5EF4-FFF2-40B4-BE49-F238E27FC236}">
              <a16:creationId xmlns:a16="http://schemas.microsoft.com/office/drawing/2014/main" id="{08CB97CB-6CE4-4854-95ED-D7E03D98A31E}"/>
            </a:ext>
          </a:extLst>
        </xdr:cNvPr>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100965</xdr:rowOff>
    </xdr:from>
    <xdr:to>
      <xdr:col>45</xdr:col>
      <xdr:colOff>177800</xdr:colOff>
      <xdr:row>63</xdr:row>
      <xdr:rowOff>102870</xdr:rowOff>
    </xdr:to>
    <xdr:cxnSp macro="">
      <xdr:nvCxnSpPr>
        <xdr:cNvPr id="149" name="直線コネクタ 148">
          <a:extLst>
            <a:ext uri="{FF2B5EF4-FFF2-40B4-BE49-F238E27FC236}">
              <a16:creationId xmlns:a16="http://schemas.microsoft.com/office/drawing/2014/main" id="{A1BDB881-56FA-442E-AFA7-D8E9979FEFD6}"/>
            </a:ext>
          </a:extLst>
        </xdr:cNvPr>
        <xdr:cNvCxnSpPr/>
      </xdr:nvCxnSpPr>
      <xdr:spPr>
        <a:xfrm flipV="1">
          <a:off x="7861300" y="109023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142892</xdr:rowOff>
    </xdr:from>
    <xdr:ext cx="469744" cy="259045"/>
    <xdr:sp macro="" textlink="">
      <xdr:nvSpPr>
        <xdr:cNvPr id="150" name="n_1mainValue【体育館・プール】&#10;一人当たり面積">
          <a:extLst>
            <a:ext uri="{FF2B5EF4-FFF2-40B4-BE49-F238E27FC236}">
              <a16:creationId xmlns:a16="http://schemas.microsoft.com/office/drawing/2014/main" id="{FC4A95F0-7BE4-4164-B3B2-F5595DAD72DB}"/>
            </a:ext>
          </a:extLst>
        </xdr:cNvPr>
        <xdr:cNvSpPr txBox="1"/>
      </xdr:nvSpPr>
      <xdr:spPr>
        <a:xfrm>
          <a:off x="93917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151" name="n_2mainValue【体育館・プール】&#10;一人当たり面積">
          <a:extLst>
            <a:ext uri="{FF2B5EF4-FFF2-40B4-BE49-F238E27FC236}">
              <a16:creationId xmlns:a16="http://schemas.microsoft.com/office/drawing/2014/main" id="{CFD588D6-1E8C-4FDE-93A6-0760148074C1}"/>
            </a:ext>
          </a:extLst>
        </xdr:cNvPr>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152" name="n_3mainValue【体育館・プール】&#10;一人当たり面積">
          <a:extLst>
            <a:ext uri="{FF2B5EF4-FFF2-40B4-BE49-F238E27FC236}">
              <a16:creationId xmlns:a16="http://schemas.microsoft.com/office/drawing/2014/main" id="{3FC54D8F-4FAC-4B55-8C5B-56958D238C64}"/>
            </a:ext>
          </a:extLst>
        </xdr:cNvPr>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F0FE78E9-C020-4DBE-9FA2-8332570551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212B855A-B19F-4958-8F8C-34A9B242A6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316590C8-AC34-4C53-A9BD-55BEC38B2F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0446FFEC-B75E-498C-BD2F-23B33541D0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C9710B16-D12D-4850-AE98-0042CCC45D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5B40B4C4-2A92-4645-AFE2-3CAE4EAAC6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A28CFE57-3795-4668-B037-1A35CB77E4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53F6DF4D-5305-497B-9A00-C273DDA6F6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2A4005A8-319D-4ED3-876A-E7E4BD5EE8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B1137898-5B30-4034-96A6-3E9AF31053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a:extLst>
            <a:ext uri="{FF2B5EF4-FFF2-40B4-BE49-F238E27FC236}">
              <a16:creationId xmlns:a16="http://schemas.microsoft.com/office/drawing/2014/main" id="{3D336109-DCF8-4A27-9DBE-1DC4A1F0E21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727D80B1-F1EA-4F01-B02B-71743E9422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a:extLst>
            <a:ext uri="{FF2B5EF4-FFF2-40B4-BE49-F238E27FC236}">
              <a16:creationId xmlns:a16="http://schemas.microsoft.com/office/drawing/2014/main" id="{C706E001-7E20-4047-9475-198AE19EB0B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2B6B2964-D5DE-4016-B5AE-FDB61381B7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F825CA82-F83A-40E2-9E83-E6F725796BC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1BC86632-F70F-4A41-8CBB-0EE68B9EC00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4241A85F-AF2D-4CE2-8015-84D258F026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67B77D30-9AD5-4101-BD65-F220CE63A53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A0B63B33-6987-4A6F-B69A-4BB6BA0A87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3EC7463C-246C-42D5-A3DA-67C616A617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a:extLst>
            <a:ext uri="{FF2B5EF4-FFF2-40B4-BE49-F238E27FC236}">
              <a16:creationId xmlns:a16="http://schemas.microsoft.com/office/drawing/2014/main" id="{A327A3F3-2859-4FCC-977B-ADDFAFBE916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3CC28F78-F232-4E85-AB48-CA4BB78208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a:extLst>
            <a:ext uri="{FF2B5EF4-FFF2-40B4-BE49-F238E27FC236}">
              <a16:creationId xmlns:a16="http://schemas.microsoft.com/office/drawing/2014/main" id="{229AF677-3E7B-49D6-81C7-8B40838F031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4494F059-3D76-4493-811A-E15E4F9899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77" name="直線コネクタ 176">
          <a:extLst>
            <a:ext uri="{FF2B5EF4-FFF2-40B4-BE49-F238E27FC236}">
              <a16:creationId xmlns:a16="http://schemas.microsoft.com/office/drawing/2014/main" id="{D7B383BA-2CDA-4753-890D-5CE841A90932}"/>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78" name="【福祉施設】&#10;有形固定資産減価償却率最小値テキスト">
          <a:extLst>
            <a:ext uri="{FF2B5EF4-FFF2-40B4-BE49-F238E27FC236}">
              <a16:creationId xmlns:a16="http://schemas.microsoft.com/office/drawing/2014/main" id="{A6EE4C4D-0AC0-4E36-B967-09BB0E80B818}"/>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9" name="直線コネクタ 178">
          <a:extLst>
            <a:ext uri="{FF2B5EF4-FFF2-40B4-BE49-F238E27FC236}">
              <a16:creationId xmlns:a16="http://schemas.microsoft.com/office/drawing/2014/main" id="{8BCC12E4-4F1E-4FA4-86E5-B9FC8808E9ED}"/>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0" name="【福祉施設】&#10;有形固定資産減価償却率最大値テキスト">
          <a:extLst>
            <a:ext uri="{FF2B5EF4-FFF2-40B4-BE49-F238E27FC236}">
              <a16:creationId xmlns:a16="http://schemas.microsoft.com/office/drawing/2014/main" id="{48F3EC8E-09B0-41DA-915E-449AA210974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a:extLst>
            <a:ext uri="{FF2B5EF4-FFF2-40B4-BE49-F238E27FC236}">
              <a16:creationId xmlns:a16="http://schemas.microsoft.com/office/drawing/2014/main" id="{A51C7EB8-64E6-4D6D-8A88-B78B5A94020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DE0CB7F7-7C1C-4F2A-B6EF-C9CCB273A4D8}"/>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83" name="フローチャート: 判断 182">
          <a:extLst>
            <a:ext uri="{FF2B5EF4-FFF2-40B4-BE49-F238E27FC236}">
              <a16:creationId xmlns:a16="http://schemas.microsoft.com/office/drawing/2014/main" id="{DD06678F-FC75-4C8E-9A2E-597B8A3A5E22}"/>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84" name="フローチャート: 判断 183">
          <a:extLst>
            <a:ext uri="{FF2B5EF4-FFF2-40B4-BE49-F238E27FC236}">
              <a16:creationId xmlns:a16="http://schemas.microsoft.com/office/drawing/2014/main" id="{FE52D3E6-367D-4D60-B621-960D7D011DD1}"/>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185" name="n_1aveValue【福祉施設】&#10;有形固定資産減価償却率">
          <a:extLst>
            <a:ext uri="{FF2B5EF4-FFF2-40B4-BE49-F238E27FC236}">
              <a16:creationId xmlns:a16="http://schemas.microsoft.com/office/drawing/2014/main" id="{EF024D39-85B2-4D7F-970F-130003C8959B}"/>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86" name="フローチャート: 判断 185">
          <a:extLst>
            <a:ext uri="{FF2B5EF4-FFF2-40B4-BE49-F238E27FC236}">
              <a16:creationId xmlns:a16="http://schemas.microsoft.com/office/drawing/2014/main" id="{81C32FA8-72F2-4A3F-A5EC-B1889C687E32}"/>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187" name="n_2aveValue【福祉施設】&#10;有形固定資産減価償却率">
          <a:extLst>
            <a:ext uri="{FF2B5EF4-FFF2-40B4-BE49-F238E27FC236}">
              <a16:creationId xmlns:a16="http://schemas.microsoft.com/office/drawing/2014/main" id="{DD4B525D-0A2F-4071-AA3B-A3857D924A4F}"/>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188" name="フローチャート: 判断 187">
          <a:extLst>
            <a:ext uri="{FF2B5EF4-FFF2-40B4-BE49-F238E27FC236}">
              <a16:creationId xmlns:a16="http://schemas.microsoft.com/office/drawing/2014/main" id="{DB242AD6-459E-45DB-A97F-71757C9BE26F}"/>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49547</xdr:rowOff>
    </xdr:from>
    <xdr:ext cx="405111" cy="259045"/>
    <xdr:sp macro="" textlink="">
      <xdr:nvSpPr>
        <xdr:cNvPr id="189" name="n_3aveValue【福祉施設】&#10;有形固定資産減価償却率">
          <a:extLst>
            <a:ext uri="{FF2B5EF4-FFF2-40B4-BE49-F238E27FC236}">
              <a16:creationId xmlns:a16="http://schemas.microsoft.com/office/drawing/2014/main" id="{01DA3389-B380-478E-9452-14C4FB16140E}"/>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46E2745-493E-4064-8E4B-2B593B05B8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886B1096-4AF5-4ADA-8AD8-AA2C43B35E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6E6F1135-DE59-4A44-B731-6E0BF8662C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E5227CCD-6FC1-4459-B076-4C370F1BA5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9CB2C01-5060-4ED5-AF18-B1E8AEA304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141605</xdr:rowOff>
    </xdr:from>
    <xdr:to>
      <xdr:col>24</xdr:col>
      <xdr:colOff>114300</xdr:colOff>
      <xdr:row>79</xdr:row>
      <xdr:rowOff>71755</xdr:rowOff>
    </xdr:to>
    <xdr:sp macro="" textlink="">
      <xdr:nvSpPr>
        <xdr:cNvPr id="195" name="楕円 194">
          <a:extLst>
            <a:ext uri="{FF2B5EF4-FFF2-40B4-BE49-F238E27FC236}">
              <a16:creationId xmlns:a16="http://schemas.microsoft.com/office/drawing/2014/main" id="{57E3BB9A-2DFA-4C64-9218-7AC325DDAAA7}"/>
            </a:ext>
          </a:extLst>
        </xdr:cNvPr>
        <xdr:cNvSpPr/>
      </xdr:nvSpPr>
      <xdr:spPr>
        <a:xfrm>
          <a:off x="4584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164482</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4F4D5E9C-216C-493C-81DC-33DC1F8F107F}"/>
            </a:ext>
          </a:extLst>
        </xdr:cNvPr>
        <xdr:cNvSpPr txBox="1"/>
      </xdr:nvSpPr>
      <xdr:spPr>
        <a:xfrm>
          <a:off x="4673600"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168275</xdr:rowOff>
    </xdr:from>
    <xdr:to>
      <xdr:col>20</xdr:col>
      <xdr:colOff>38100</xdr:colOff>
      <xdr:row>79</xdr:row>
      <xdr:rowOff>98425</xdr:rowOff>
    </xdr:to>
    <xdr:sp macro="" textlink="">
      <xdr:nvSpPr>
        <xdr:cNvPr id="197" name="楕円 196">
          <a:extLst>
            <a:ext uri="{FF2B5EF4-FFF2-40B4-BE49-F238E27FC236}">
              <a16:creationId xmlns:a16="http://schemas.microsoft.com/office/drawing/2014/main" id="{1EDFFFD0-3895-4EFD-B659-AACCA78ABF76}"/>
            </a:ext>
          </a:extLst>
        </xdr:cNvPr>
        <xdr:cNvSpPr/>
      </xdr:nvSpPr>
      <xdr:spPr>
        <a:xfrm>
          <a:off x="3746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20955</xdr:rowOff>
    </xdr:from>
    <xdr:to>
      <xdr:col>24</xdr:col>
      <xdr:colOff>63500</xdr:colOff>
      <xdr:row>79</xdr:row>
      <xdr:rowOff>47625</xdr:rowOff>
    </xdr:to>
    <xdr:cxnSp macro="">
      <xdr:nvCxnSpPr>
        <xdr:cNvPr id="198" name="直線コネクタ 197">
          <a:extLst>
            <a:ext uri="{FF2B5EF4-FFF2-40B4-BE49-F238E27FC236}">
              <a16:creationId xmlns:a16="http://schemas.microsoft.com/office/drawing/2014/main" id="{DFC8A9E8-6CA5-4B48-9BA0-C6B1C965096B}"/>
            </a:ext>
          </a:extLst>
        </xdr:cNvPr>
        <xdr:cNvCxnSpPr/>
      </xdr:nvCxnSpPr>
      <xdr:spPr>
        <a:xfrm flipV="1">
          <a:off x="3797300" y="135655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2539</xdr:rowOff>
    </xdr:from>
    <xdr:to>
      <xdr:col>15</xdr:col>
      <xdr:colOff>101600</xdr:colOff>
      <xdr:row>78</xdr:row>
      <xdr:rowOff>104139</xdr:rowOff>
    </xdr:to>
    <xdr:sp macro="" textlink="">
      <xdr:nvSpPr>
        <xdr:cNvPr id="199" name="楕円 198">
          <a:extLst>
            <a:ext uri="{FF2B5EF4-FFF2-40B4-BE49-F238E27FC236}">
              <a16:creationId xmlns:a16="http://schemas.microsoft.com/office/drawing/2014/main" id="{6B5F9378-A539-40B7-B1F9-5C3A6B85ED6B}"/>
            </a:ext>
          </a:extLst>
        </xdr:cNvPr>
        <xdr:cNvSpPr/>
      </xdr:nvSpPr>
      <xdr:spPr>
        <a:xfrm>
          <a:off x="2857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53339</xdr:rowOff>
    </xdr:from>
    <xdr:to>
      <xdr:col>19</xdr:col>
      <xdr:colOff>177800</xdr:colOff>
      <xdr:row>79</xdr:row>
      <xdr:rowOff>47625</xdr:rowOff>
    </xdr:to>
    <xdr:cxnSp macro="">
      <xdr:nvCxnSpPr>
        <xdr:cNvPr id="200" name="直線コネクタ 199">
          <a:extLst>
            <a:ext uri="{FF2B5EF4-FFF2-40B4-BE49-F238E27FC236}">
              <a16:creationId xmlns:a16="http://schemas.microsoft.com/office/drawing/2014/main" id="{87AD8085-CCF3-44E8-A295-79E140EB0551}"/>
            </a:ext>
          </a:extLst>
        </xdr:cNvPr>
        <xdr:cNvCxnSpPr/>
      </xdr:nvCxnSpPr>
      <xdr:spPr>
        <a:xfrm>
          <a:off x="2908300" y="13426439"/>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53975</xdr:rowOff>
    </xdr:from>
    <xdr:to>
      <xdr:col>10</xdr:col>
      <xdr:colOff>165100</xdr:colOff>
      <xdr:row>78</xdr:row>
      <xdr:rowOff>155575</xdr:rowOff>
    </xdr:to>
    <xdr:sp macro="" textlink="">
      <xdr:nvSpPr>
        <xdr:cNvPr id="201" name="楕円 200">
          <a:extLst>
            <a:ext uri="{FF2B5EF4-FFF2-40B4-BE49-F238E27FC236}">
              <a16:creationId xmlns:a16="http://schemas.microsoft.com/office/drawing/2014/main" id="{793BDCC9-8099-457A-B453-FD81E893DAC1}"/>
            </a:ext>
          </a:extLst>
        </xdr:cNvPr>
        <xdr:cNvSpPr/>
      </xdr:nvSpPr>
      <xdr:spPr>
        <a:xfrm>
          <a:off x="1968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53339</xdr:rowOff>
    </xdr:from>
    <xdr:to>
      <xdr:col>15</xdr:col>
      <xdr:colOff>50800</xdr:colOff>
      <xdr:row>78</xdr:row>
      <xdr:rowOff>104775</xdr:rowOff>
    </xdr:to>
    <xdr:cxnSp macro="">
      <xdr:nvCxnSpPr>
        <xdr:cNvPr id="202" name="直線コネクタ 201">
          <a:extLst>
            <a:ext uri="{FF2B5EF4-FFF2-40B4-BE49-F238E27FC236}">
              <a16:creationId xmlns:a16="http://schemas.microsoft.com/office/drawing/2014/main" id="{97B76608-0B70-4ACD-9833-65EF3AD23342}"/>
            </a:ext>
          </a:extLst>
        </xdr:cNvPr>
        <xdr:cNvCxnSpPr/>
      </xdr:nvCxnSpPr>
      <xdr:spPr>
        <a:xfrm flipV="1">
          <a:off x="2019300" y="134264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114952</xdr:rowOff>
    </xdr:from>
    <xdr:ext cx="405111" cy="259045"/>
    <xdr:sp macro="" textlink="">
      <xdr:nvSpPr>
        <xdr:cNvPr id="203" name="n_1mainValue【福祉施設】&#10;有形固定資産減価償却率">
          <a:extLst>
            <a:ext uri="{FF2B5EF4-FFF2-40B4-BE49-F238E27FC236}">
              <a16:creationId xmlns:a16="http://schemas.microsoft.com/office/drawing/2014/main" id="{22CA9504-3240-40B5-94BC-45DBC00896F8}"/>
            </a:ext>
          </a:extLst>
        </xdr:cNvPr>
        <xdr:cNvSpPr txBox="1"/>
      </xdr:nvSpPr>
      <xdr:spPr>
        <a:xfrm>
          <a:off x="35820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120666</xdr:rowOff>
    </xdr:from>
    <xdr:ext cx="405111" cy="259045"/>
    <xdr:sp macro="" textlink="">
      <xdr:nvSpPr>
        <xdr:cNvPr id="204" name="n_2mainValue【福祉施設】&#10;有形固定資産減価償却率">
          <a:extLst>
            <a:ext uri="{FF2B5EF4-FFF2-40B4-BE49-F238E27FC236}">
              <a16:creationId xmlns:a16="http://schemas.microsoft.com/office/drawing/2014/main" id="{780DA024-6D83-4E05-B117-E6A744524187}"/>
            </a:ext>
          </a:extLst>
        </xdr:cNvPr>
        <xdr:cNvSpPr txBox="1"/>
      </xdr:nvSpPr>
      <xdr:spPr>
        <a:xfrm>
          <a:off x="27057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652</xdr:rowOff>
    </xdr:from>
    <xdr:ext cx="405111" cy="259045"/>
    <xdr:sp macro="" textlink="">
      <xdr:nvSpPr>
        <xdr:cNvPr id="205" name="n_3mainValue【福祉施設】&#10;有形固定資産減価償却率">
          <a:extLst>
            <a:ext uri="{FF2B5EF4-FFF2-40B4-BE49-F238E27FC236}">
              <a16:creationId xmlns:a16="http://schemas.microsoft.com/office/drawing/2014/main" id="{610FF4D6-11B6-4B2F-B8F8-7E5625B54D66}"/>
            </a:ext>
          </a:extLst>
        </xdr:cNvPr>
        <xdr:cNvSpPr txBox="1"/>
      </xdr:nvSpPr>
      <xdr:spPr>
        <a:xfrm>
          <a:off x="1816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a:extLst>
            <a:ext uri="{FF2B5EF4-FFF2-40B4-BE49-F238E27FC236}">
              <a16:creationId xmlns:a16="http://schemas.microsoft.com/office/drawing/2014/main" id="{AC1EE359-9E24-4098-BCCF-A9B0B01F52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a:extLst>
            <a:ext uri="{FF2B5EF4-FFF2-40B4-BE49-F238E27FC236}">
              <a16:creationId xmlns:a16="http://schemas.microsoft.com/office/drawing/2014/main" id="{AEA4C309-F707-4A1A-A29E-5471513FF8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a:extLst>
            <a:ext uri="{FF2B5EF4-FFF2-40B4-BE49-F238E27FC236}">
              <a16:creationId xmlns:a16="http://schemas.microsoft.com/office/drawing/2014/main" id="{B64FB3B0-2FCF-4943-AE5F-125C2740DE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a:extLst>
            <a:ext uri="{FF2B5EF4-FFF2-40B4-BE49-F238E27FC236}">
              <a16:creationId xmlns:a16="http://schemas.microsoft.com/office/drawing/2014/main" id="{7AEE78F1-AA87-42DB-B8FF-631B7B3D87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a:extLst>
            <a:ext uri="{FF2B5EF4-FFF2-40B4-BE49-F238E27FC236}">
              <a16:creationId xmlns:a16="http://schemas.microsoft.com/office/drawing/2014/main" id="{923EFD6C-17F5-4E03-BD77-3B988EDF8C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a:extLst>
            <a:ext uri="{FF2B5EF4-FFF2-40B4-BE49-F238E27FC236}">
              <a16:creationId xmlns:a16="http://schemas.microsoft.com/office/drawing/2014/main" id="{4C3216BB-4A4C-4107-BCB9-BD5CEC0CF5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a:extLst>
            <a:ext uri="{FF2B5EF4-FFF2-40B4-BE49-F238E27FC236}">
              <a16:creationId xmlns:a16="http://schemas.microsoft.com/office/drawing/2014/main" id="{E204BE0E-F748-44D1-A9A3-F3C4275D12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a:extLst>
            <a:ext uri="{FF2B5EF4-FFF2-40B4-BE49-F238E27FC236}">
              <a16:creationId xmlns:a16="http://schemas.microsoft.com/office/drawing/2014/main" id="{6E4CCEDC-AAB6-4B57-8A79-638B89E039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a:extLst>
            <a:ext uri="{FF2B5EF4-FFF2-40B4-BE49-F238E27FC236}">
              <a16:creationId xmlns:a16="http://schemas.microsoft.com/office/drawing/2014/main" id="{01870B73-3D8A-4920-8686-E854904936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a:extLst>
            <a:ext uri="{FF2B5EF4-FFF2-40B4-BE49-F238E27FC236}">
              <a16:creationId xmlns:a16="http://schemas.microsoft.com/office/drawing/2014/main" id="{0B6BDF8A-7BE8-46EF-9FAC-C4347050B7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6" name="直線コネクタ 215">
          <a:extLst>
            <a:ext uri="{FF2B5EF4-FFF2-40B4-BE49-F238E27FC236}">
              <a16:creationId xmlns:a16="http://schemas.microsoft.com/office/drawing/2014/main" id="{FB024105-EA5A-4F25-8A5F-327F3C8A6F4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7" name="テキスト ボックス 216">
          <a:extLst>
            <a:ext uri="{FF2B5EF4-FFF2-40B4-BE49-F238E27FC236}">
              <a16:creationId xmlns:a16="http://schemas.microsoft.com/office/drawing/2014/main" id="{D90D60A2-BDC0-47A5-AC5C-987FB645583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8" name="直線コネクタ 217">
          <a:extLst>
            <a:ext uri="{FF2B5EF4-FFF2-40B4-BE49-F238E27FC236}">
              <a16:creationId xmlns:a16="http://schemas.microsoft.com/office/drawing/2014/main" id="{55183BBA-9083-4FD4-A940-B8F6AE3595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9" name="テキスト ボックス 218">
          <a:extLst>
            <a:ext uri="{FF2B5EF4-FFF2-40B4-BE49-F238E27FC236}">
              <a16:creationId xmlns:a16="http://schemas.microsoft.com/office/drawing/2014/main" id="{86EA6757-0DD7-41D8-88E9-167D0689A16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0" name="直線コネクタ 219">
          <a:extLst>
            <a:ext uri="{FF2B5EF4-FFF2-40B4-BE49-F238E27FC236}">
              <a16:creationId xmlns:a16="http://schemas.microsoft.com/office/drawing/2014/main" id="{531F8BE4-01AA-4329-B76E-902E1C99199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1" name="テキスト ボックス 220">
          <a:extLst>
            <a:ext uri="{FF2B5EF4-FFF2-40B4-BE49-F238E27FC236}">
              <a16:creationId xmlns:a16="http://schemas.microsoft.com/office/drawing/2014/main" id="{B1F82FBE-33B0-4029-BB05-9122C74664B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2" name="直線コネクタ 221">
          <a:extLst>
            <a:ext uri="{FF2B5EF4-FFF2-40B4-BE49-F238E27FC236}">
              <a16:creationId xmlns:a16="http://schemas.microsoft.com/office/drawing/2014/main" id="{9271C16C-0768-4997-BD27-685349F1D6B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3" name="テキスト ボックス 222">
          <a:extLst>
            <a:ext uri="{FF2B5EF4-FFF2-40B4-BE49-F238E27FC236}">
              <a16:creationId xmlns:a16="http://schemas.microsoft.com/office/drawing/2014/main" id="{CC11E6FE-4A59-42CC-9579-E4645929203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4" name="直線コネクタ 223">
          <a:extLst>
            <a:ext uri="{FF2B5EF4-FFF2-40B4-BE49-F238E27FC236}">
              <a16:creationId xmlns:a16="http://schemas.microsoft.com/office/drawing/2014/main" id="{5C3A1427-62B0-4069-96E2-CEB28F3A3EA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5" name="テキスト ボックス 224">
          <a:extLst>
            <a:ext uri="{FF2B5EF4-FFF2-40B4-BE49-F238E27FC236}">
              <a16:creationId xmlns:a16="http://schemas.microsoft.com/office/drawing/2014/main" id="{91C6E73E-9142-4A0D-B68B-F7E96A4D9C2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6" name="直線コネクタ 225">
          <a:extLst>
            <a:ext uri="{FF2B5EF4-FFF2-40B4-BE49-F238E27FC236}">
              <a16:creationId xmlns:a16="http://schemas.microsoft.com/office/drawing/2014/main" id="{3B8F1957-1BF3-4094-B944-94E9438C21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id="{5EFB343C-4DE3-4744-904D-0C4CAA4B2AF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18635326-C884-4810-BA5A-92662C399E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E874FDB7-1EC3-48E1-9AD4-DE08089924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E3F3BAE2-1CE2-4A3C-B4C7-9E649F375A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31" name="直線コネクタ 230">
          <a:extLst>
            <a:ext uri="{FF2B5EF4-FFF2-40B4-BE49-F238E27FC236}">
              <a16:creationId xmlns:a16="http://schemas.microsoft.com/office/drawing/2014/main" id="{9171FA00-EEBB-4C40-BB5C-C4E68F5B45CD}"/>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32" name="【福祉施設】&#10;一人当たり面積最小値テキスト">
          <a:extLst>
            <a:ext uri="{FF2B5EF4-FFF2-40B4-BE49-F238E27FC236}">
              <a16:creationId xmlns:a16="http://schemas.microsoft.com/office/drawing/2014/main" id="{D41B5C58-18DA-411A-8DE9-85739D6689F7}"/>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33" name="直線コネクタ 232">
          <a:extLst>
            <a:ext uri="{FF2B5EF4-FFF2-40B4-BE49-F238E27FC236}">
              <a16:creationId xmlns:a16="http://schemas.microsoft.com/office/drawing/2014/main" id="{248BECE1-4663-4848-8833-770BF1D505D1}"/>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34" name="【福祉施設】&#10;一人当たり面積最大値テキスト">
          <a:extLst>
            <a:ext uri="{FF2B5EF4-FFF2-40B4-BE49-F238E27FC236}">
              <a16:creationId xmlns:a16="http://schemas.microsoft.com/office/drawing/2014/main" id="{8C51E852-A4A8-4C22-AE77-7A8952F30F48}"/>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35" name="直線コネクタ 234">
          <a:extLst>
            <a:ext uri="{FF2B5EF4-FFF2-40B4-BE49-F238E27FC236}">
              <a16:creationId xmlns:a16="http://schemas.microsoft.com/office/drawing/2014/main" id="{3B3C8D45-59CC-4C2D-BD8C-0A98C04AC7D7}"/>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236" name="【福祉施設】&#10;一人当たり面積平均値テキスト">
          <a:extLst>
            <a:ext uri="{FF2B5EF4-FFF2-40B4-BE49-F238E27FC236}">
              <a16:creationId xmlns:a16="http://schemas.microsoft.com/office/drawing/2014/main" id="{22DC9993-F285-4232-9C59-887CCCDC04CF}"/>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37" name="フローチャート: 判断 236">
          <a:extLst>
            <a:ext uri="{FF2B5EF4-FFF2-40B4-BE49-F238E27FC236}">
              <a16:creationId xmlns:a16="http://schemas.microsoft.com/office/drawing/2014/main" id="{F18463E0-A2B6-4C04-8FBC-5DF4DE983866}"/>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38" name="フローチャート: 判断 237">
          <a:extLst>
            <a:ext uri="{FF2B5EF4-FFF2-40B4-BE49-F238E27FC236}">
              <a16:creationId xmlns:a16="http://schemas.microsoft.com/office/drawing/2014/main" id="{576CE406-4820-4B93-8046-B239FE16A95B}"/>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239" name="n_1aveValue【福祉施設】&#10;一人当たり面積">
          <a:extLst>
            <a:ext uri="{FF2B5EF4-FFF2-40B4-BE49-F238E27FC236}">
              <a16:creationId xmlns:a16="http://schemas.microsoft.com/office/drawing/2014/main" id="{773566DD-CF9A-4F88-82DA-05CF8DC48CF6}"/>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40" name="フローチャート: 判断 239">
          <a:extLst>
            <a:ext uri="{FF2B5EF4-FFF2-40B4-BE49-F238E27FC236}">
              <a16:creationId xmlns:a16="http://schemas.microsoft.com/office/drawing/2014/main" id="{026684B5-1801-4DE7-9ECA-8A39AC983822}"/>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84200</xdr:rowOff>
    </xdr:from>
    <xdr:ext cx="469744" cy="259045"/>
    <xdr:sp macro="" textlink="">
      <xdr:nvSpPr>
        <xdr:cNvPr id="241" name="n_2aveValue【福祉施設】&#10;一人当たり面積">
          <a:extLst>
            <a:ext uri="{FF2B5EF4-FFF2-40B4-BE49-F238E27FC236}">
              <a16:creationId xmlns:a16="http://schemas.microsoft.com/office/drawing/2014/main" id="{60A9842A-AD85-433A-84C1-FC7A2A3D644B}"/>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42" name="フローチャート: 判断 241">
          <a:extLst>
            <a:ext uri="{FF2B5EF4-FFF2-40B4-BE49-F238E27FC236}">
              <a16:creationId xmlns:a16="http://schemas.microsoft.com/office/drawing/2014/main" id="{EC59C264-D287-4328-AB18-693239F2243A}"/>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43" name="n_3aveValue【福祉施設】&#10;一人当たり面積">
          <a:extLst>
            <a:ext uri="{FF2B5EF4-FFF2-40B4-BE49-F238E27FC236}">
              <a16:creationId xmlns:a16="http://schemas.microsoft.com/office/drawing/2014/main" id="{B7721521-4E4E-4396-A687-439522FD37E2}"/>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FFB88DC-CCAA-415E-8E3C-A2F18641AA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BBFA7676-1795-4D89-9F40-B12EE9E2AB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893231A-9605-472F-8D78-093CD68DFC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4664B81-8489-490E-B1C8-335E693A8D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F49728D-6FB4-4D90-984B-1883E17879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86905</xdr:rowOff>
    </xdr:from>
    <xdr:to>
      <xdr:col>55</xdr:col>
      <xdr:colOff>50800</xdr:colOff>
      <xdr:row>86</xdr:row>
      <xdr:rowOff>17055</xdr:rowOff>
    </xdr:to>
    <xdr:sp macro="" textlink="">
      <xdr:nvSpPr>
        <xdr:cNvPr id="249" name="楕円 248">
          <a:extLst>
            <a:ext uri="{FF2B5EF4-FFF2-40B4-BE49-F238E27FC236}">
              <a16:creationId xmlns:a16="http://schemas.microsoft.com/office/drawing/2014/main" id="{FE423632-5B3C-42B2-8392-0DD64B5BFBD9}"/>
            </a:ext>
          </a:extLst>
        </xdr:cNvPr>
        <xdr:cNvSpPr/>
      </xdr:nvSpPr>
      <xdr:spPr>
        <a:xfrm>
          <a:off x="10426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65332</xdr:rowOff>
    </xdr:from>
    <xdr:ext cx="469744" cy="259045"/>
    <xdr:sp macro="" textlink="">
      <xdr:nvSpPr>
        <xdr:cNvPr id="250" name="【福祉施設】&#10;一人当たり面積該当値テキスト">
          <a:extLst>
            <a:ext uri="{FF2B5EF4-FFF2-40B4-BE49-F238E27FC236}">
              <a16:creationId xmlns:a16="http://schemas.microsoft.com/office/drawing/2014/main" id="{22856877-57EA-4191-915D-26AB12F08539}"/>
            </a:ext>
          </a:extLst>
        </xdr:cNvPr>
        <xdr:cNvSpPr txBox="1"/>
      </xdr:nvSpPr>
      <xdr:spPr>
        <a:xfrm>
          <a:off x="10515600"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251" name="楕円 250">
          <a:extLst>
            <a:ext uri="{FF2B5EF4-FFF2-40B4-BE49-F238E27FC236}">
              <a16:creationId xmlns:a16="http://schemas.microsoft.com/office/drawing/2014/main" id="{CFDE08AF-0314-40ED-B896-2824CB33DA5B}"/>
            </a:ext>
          </a:extLst>
        </xdr:cNvPr>
        <xdr:cNvSpPr/>
      </xdr:nvSpPr>
      <xdr:spPr>
        <a:xfrm>
          <a:off x="958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137705</xdr:rowOff>
    </xdr:to>
    <xdr:cxnSp macro="">
      <xdr:nvCxnSpPr>
        <xdr:cNvPr id="252" name="直線コネクタ 251">
          <a:extLst>
            <a:ext uri="{FF2B5EF4-FFF2-40B4-BE49-F238E27FC236}">
              <a16:creationId xmlns:a16="http://schemas.microsoft.com/office/drawing/2014/main" id="{C4B715E0-1066-4ABF-8D9B-ADAD0AEF58E0}"/>
            </a:ext>
          </a:extLst>
        </xdr:cNvPr>
        <xdr:cNvCxnSpPr/>
      </xdr:nvCxnSpPr>
      <xdr:spPr>
        <a:xfrm>
          <a:off x="9639300" y="14710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253" name="楕円 252">
          <a:extLst>
            <a:ext uri="{FF2B5EF4-FFF2-40B4-BE49-F238E27FC236}">
              <a16:creationId xmlns:a16="http://schemas.microsoft.com/office/drawing/2014/main" id="{1D13D593-0B40-4F48-B65C-0029F5536EE8}"/>
            </a:ext>
          </a:extLst>
        </xdr:cNvPr>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137705</xdr:rowOff>
    </xdr:from>
    <xdr:to>
      <xdr:col>50</xdr:col>
      <xdr:colOff>114300</xdr:colOff>
      <xdr:row>85</xdr:row>
      <xdr:rowOff>140970</xdr:rowOff>
    </xdr:to>
    <xdr:cxnSp macro="">
      <xdr:nvCxnSpPr>
        <xdr:cNvPr id="254" name="直線コネクタ 253">
          <a:extLst>
            <a:ext uri="{FF2B5EF4-FFF2-40B4-BE49-F238E27FC236}">
              <a16:creationId xmlns:a16="http://schemas.microsoft.com/office/drawing/2014/main" id="{4FA8797B-DCA8-43E0-8DBA-D3159082EDBD}"/>
            </a:ext>
          </a:extLst>
        </xdr:cNvPr>
        <xdr:cNvCxnSpPr/>
      </xdr:nvCxnSpPr>
      <xdr:spPr>
        <a:xfrm flipV="1">
          <a:off x="8750300" y="1471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255" name="楕円 254">
          <a:extLst>
            <a:ext uri="{FF2B5EF4-FFF2-40B4-BE49-F238E27FC236}">
              <a16:creationId xmlns:a16="http://schemas.microsoft.com/office/drawing/2014/main" id="{2EBACBAB-6361-4760-9C02-B115B9416DD7}"/>
            </a:ext>
          </a:extLst>
        </xdr:cNvPr>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140970</xdr:rowOff>
    </xdr:to>
    <xdr:cxnSp macro="">
      <xdr:nvCxnSpPr>
        <xdr:cNvPr id="256" name="直線コネクタ 255">
          <a:extLst>
            <a:ext uri="{FF2B5EF4-FFF2-40B4-BE49-F238E27FC236}">
              <a16:creationId xmlns:a16="http://schemas.microsoft.com/office/drawing/2014/main" id="{CC399C64-0159-4EEE-9AA4-DFC7C3E9E8E2}"/>
            </a:ext>
          </a:extLst>
        </xdr:cNvPr>
        <xdr:cNvCxnSpPr/>
      </xdr:nvCxnSpPr>
      <xdr:spPr>
        <a:xfrm>
          <a:off x="7861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8182</xdr:rowOff>
    </xdr:from>
    <xdr:ext cx="469744" cy="259045"/>
    <xdr:sp macro="" textlink="">
      <xdr:nvSpPr>
        <xdr:cNvPr id="257" name="n_1mainValue【福祉施設】&#10;一人当たり面積">
          <a:extLst>
            <a:ext uri="{FF2B5EF4-FFF2-40B4-BE49-F238E27FC236}">
              <a16:creationId xmlns:a16="http://schemas.microsoft.com/office/drawing/2014/main" id="{22EC0AFD-9E0A-4333-B18B-805D93657D68}"/>
            </a:ext>
          </a:extLst>
        </xdr:cNvPr>
        <xdr:cNvSpPr txBox="1"/>
      </xdr:nvSpPr>
      <xdr:spPr>
        <a:xfrm>
          <a:off x="9391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258" name="n_2mainValue【福祉施設】&#10;一人当たり面積">
          <a:extLst>
            <a:ext uri="{FF2B5EF4-FFF2-40B4-BE49-F238E27FC236}">
              <a16:creationId xmlns:a16="http://schemas.microsoft.com/office/drawing/2014/main" id="{1093CAC8-DAF8-4152-8D06-A2682AC927F3}"/>
            </a:ext>
          </a:extLst>
        </xdr:cNvPr>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259" name="n_3mainValue【福祉施設】&#10;一人当たり面積">
          <a:extLst>
            <a:ext uri="{FF2B5EF4-FFF2-40B4-BE49-F238E27FC236}">
              <a16:creationId xmlns:a16="http://schemas.microsoft.com/office/drawing/2014/main" id="{D6CBC735-AC62-4F71-ADC8-D91BDAD6950C}"/>
            </a:ext>
          </a:extLst>
        </xdr:cNvPr>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F443E311-C0EE-4F76-82EF-C0D187FFAC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C5BB83FB-FF8A-4315-94E0-97956D4C83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AB106426-7B59-47EE-BDB1-03FDF278E5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DE438334-AAA2-4D10-AD71-3148B5154F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A50C6BF6-0415-4788-884A-8FB75EE020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E29C636C-CD16-4AE8-8E2B-891714A801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A226429C-546B-431C-9C50-4DB400868B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D66ADA47-9E61-4563-9E8C-18C2BA6549C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a:extLst>
            <a:ext uri="{FF2B5EF4-FFF2-40B4-BE49-F238E27FC236}">
              <a16:creationId xmlns:a16="http://schemas.microsoft.com/office/drawing/2014/main" id="{BD0EDAC9-BBBB-46A4-8F96-F46A0C6A078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a:extLst>
            <a:ext uri="{FF2B5EF4-FFF2-40B4-BE49-F238E27FC236}">
              <a16:creationId xmlns:a16="http://schemas.microsoft.com/office/drawing/2014/main" id="{0758F7E5-076D-4D6F-9646-CBDEBF7E77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a:extLst>
            <a:ext uri="{FF2B5EF4-FFF2-40B4-BE49-F238E27FC236}">
              <a16:creationId xmlns:a16="http://schemas.microsoft.com/office/drawing/2014/main" id="{64BA6273-ECA1-485B-BB48-0DD32EF97E7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1" name="テキスト ボックス 270">
          <a:extLst>
            <a:ext uri="{FF2B5EF4-FFF2-40B4-BE49-F238E27FC236}">
              <a16:creationId xmlns:a16="http://schemas.microsoft.com/office/drawing/2014/main" id="{CE67C040-E2E9-4996-BEAA-2191E3BBEF94}"/>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a:extLst>
            <a:ext uri="{FF2B5EF4-FFF2-40B4-BE49-F238E27FC236}">
              <a16:creationId xmlns:a16="http://schemas.microsoft.com/office/drawing/2014/main" id="{960A7D45-822A-4C64-91CA-B7DAEF4BAE0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a:extLst>
            <a:ext uri="{FF2B5EF4-FFF2-40B4-BE49-F238E27FC236}">
              <a16:creationId xmlns:a16="http://schemas.microsoft.com/office/drawing/2014/main" id="{04F2A891-7D52-4876-81F4-E76B8EE4647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a:extLst>
            <a:ext uri="{FF2B5EF4-FFF2-40B4-BE49-F238E27FC236}">
              <a16:creationId xmlns:a16="http://schemas.microsoft.com/office/drawing/2014/main" id="{C679B51B-9E2F-4578-8280-EE5DAC889A7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a:extLst>
            <a:ext uri="{FF2B5EF4-FFF2-40B4-BE49-F238E27FC236}">
              <a16:creationId xmlns:a16="http://schemas.microsoft.com/office/drawing/2014/main" id="{44F718F9-BD5F-4363-BFD2-1FB22511C15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a:extLst>
            <a:ext uri="{FF2B5EF4-FFF2-40B4-BE49-F238E27FC236}">
              <a16:creationId xmlns:a16="http://schemas.microsoft.com/office/drawing/2014/main" id="{59337858-CE1C-4017-BD1A-64D40736849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a:extLst>
            <a:ext uri="{FF2B5EF4-FFF2-40B4-BE49-F238E27FC236}">
              <a16:creationId xmlns:a16="http://schemas.microsoft.com/office/drawing/2014/main" id="{1ADECA15-09DE-4EF6-ABCA-B6F6B9E123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a:extLst>
            <a:ext uri="{FF2B5EF4-FFF2-40B4-BE49-F238E27FC236}">
              <a16:creationId xmlns:a16="http://schemas.microsoft.com/office/drawing/2014/main" id="{8C8E98C7-4506-45D4-8961-4C322342D0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a:extLst>
            <a:ext uri="{FF2B5EF4-FFF2-40B4-BE49-F238E27FC236}">
              <a16:creationId xmlns:a16="http://schemas.microsoft.com/office/drawing/2014/main" id="{984D6355-D2CA-4344-8280-408451D346E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a:extLst>
            <a:ext uri="{FF2B5EF4-FFF2-40B4-BE49-F238E27FC236}">
              <a16:creationId xmlns:a16="http://schemas.microsoft.com/office/drawing/2014/main" id="{57F662A4-D8E5-4668-80D9-BABCD8E808A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1" name="テキスト ボックス 280">
          <a:extLst>
            <a:ext uri="{FF2B5EF4-FFF2-40B4-BE49-F238E27FC236}">
              <a16:creationId xmlns:a16="http://schemas.microsoft.com/office/drawing/2014/main" id="{F76EE06D-E6ED-4D1F-A1AD-FE0D2838E95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69F7F66A-3724-408A-A253-8E25824143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DFA0CA67-A14F-4F90-B6A3-DE66DD179A2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383C4D05-0CD0-480D-A5A1-BAD8468706A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5" name="直線コネクタ 284">
          <a:extLst>
            <a:ext uri="{FF2B5EF4-FFF2-40B4-BE49-F238E27FC236}">
              <a16:creationId xmlns:a16="http://schemas.microsoft.com/office/drawing/2014/main" id="{F0BC92D4-7DCB-4401-AAC5-BA612F3E1903}"/>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6" name="【市民会館】&#10;有形固定資産減価償却率最小値テキスト">
          <a:extLst>
            <a:ext uri="{FF2B5EF4-FFF2-40B4-BE49-F238E27FC236}">
              <a16:creationId xmlns:a16="http://schemas.microsoft.com/office/drawing/2014/main" id="{80E65DAE-5457-4788-953E-22648FA847FF}"/>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7" name="直線コネクタ 286">
          <a:extLst>
            <a:ext uri="{FF2B5EF4-FFF2-40B4-BE49-F238E27FC236}">
              <a16:creationId xmlns:a16="http://schemas.microsoft.com/office/drawing/2014/main" id="{8355B449-DAF2-4780-A880-911BF99F073A}"/>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8" name="【市民会館】&#10;有形固定資産減価償却率最大値テキスト">
          <a:extLst>
            <a:ext uri="{FF2B5EF4-FFF2-40B4-BE49-F238E27FC236}">
              <a16:creationId xmlns:a16="http://schemas.microsoft.com/office/drawing/2014/main" id="{87A429FE-3146-4E72-A7E4-93026BD67FC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9" name="直線コネクタ 288">
          <a:extLst>
            <a:ext uri="{FF2B5EF4-FFF2-40B4-BE49-F238E27FC236}">
              <a16:creationId xmlns:a16="http://schemas.microsoft.com/office/drawing/2014/main" id="{8EF68E19-B3EB-40FB-A98C-6E525296A9BF}"/>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A7FDDD6F-7C79-4785-B900-29C421883905}"/>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91" name="フローチャート: 判断 290">
          <a:extLst>
            <a:ext uri="{FF2B5EF4-FFF2-40B4-BE49-F238E27FC236}">
              <a16:creationId xmlns:a16="http://schemas.microsoft.com/office/drawing/2014/main" id="{8340D525-5DD0-4F70-B32E-246DBF4E475B}"/>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92" name="フローチャート: 判断 291">
          <a:extLst>
            <a:ext uri="{FF2B5EF4-FFF2-40B4-BE49-F238E27FC236}">
              <a16:creationId xmlns:a16="http://schemas.microsoft.com/office/drawing/2014/main" id="{1C242B3E-0FC6-4CA8-8A97-CCE41120536E}"/>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293" name="n_1aveValue【市民会館】&#10;有形固定資産減価償却率">
          <a:extLst>
            <a:ext uri="{FF2B5EF4-FFF2-40B4-BE49-F238E27FC236}">
              <a16:creationId xmlns:a16="http://schemas.microsoft.com/office/drawing/2014/main" id="{2B3E51CE-33FC-4C2D-8D2F-CC3D88C233DB}"/>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294" name="フローチャート: 判断 293">
          <a:extLst>
            <a:ext uri="{FF2B5EF4-FFF2-40B4-BE49-F238E27FC236}">
              <a16:creationId xmlns:a16="http://schemas.microsoft.com/office/drawing/2014/main" id="{F4BA599A-59EB-478D-B881-B909B98A006C}"/>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295" name="n_2aveValue【市民会館】&#10;有形固定資産減価償却率">
          <a:extLst>
            <a:ext uri="{FF2B5EF4-FFF2-40B4-BE49-F238E27FC236}">
              <a16:creationId xmlns:a16="http://schemas.microsoft.com/office/drawing/2014/main" id="{C3E1EDF6-632C-495B-ABEC-BC5B8E193DF5}"/>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296" name="フローチャート: 判断 295">
          <a:extLst>
            <a:ext uri="{FF2B5EF4-FFF2-40B4-BE49-F238E27FC236}">
              <a16:creationId xmlns:a16="http://schemas.microsoft.com/office/drawing/2014/main" id="{A960F513-EEB8-4950-81E5-8BC2B0D0405F}"/>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92001</xdr:rowOff>
    </xdr:from>
    <xdr:ext cx="405111" cy="259045"/>
    <xdr:sp macro="" textlink="">
      <xdr:nvSpPr>
        <xdr:cNvPr id="297" name="n_3aveValue【市民会館】&#10;有形固定資産減価償却率">
          <a:extLst>
            <a:ext uri="{FF2B5EF4-FFF2-40B4-BE49-F238E27FC236}">
              <a16:creationId xmlns:a16="http://schemas.microsoft.com/office/drawing/2014/main" id="{F620DD17-F8B1-4BD6-9043-FC558B338EDB}"/>
            </a:ext>
          </a:extLst>
        </xdr:cNvPr>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2C20FAD-C8B2-47D1-8024-72524370ABF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48CCF449-0D53-44BF-83EA-6D9FFD541E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70867DF2-E04C-4E63-9E0F-4CB7446D0A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213D0FA7-0CC2-4CB7-99FD-649BECB6EF3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E243B197-E2D8-4062-A8AF-2C5FA06DAA5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303" name="楕円 302">
          <a:extLst>
            <a:ext uri="{FF2B5EF4-FFF2-40B4-BE49-F238E27FC236}">
              <a16:creationId xmlns:a16="http://schemas.microsoft.com/office/drawing/2014/main" id="{5FFFCAD3-39C4-4C31-BA43-DD56721F4B9A}"/>
            </a:ext>
          </a:extLst>
        </xdr:cNvPr>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304" name="【市民会館】&#10;有形固定資産減価償却率該当値テキスト">
          <a:extLst>
            <a:ext uri="{FF2B5EF4-FFF2-40B4-BE49-F238E27FC236}">
              <a16:creationId xmlns:a16="http://schemas.microsoft.com/office/drawing/2014/main" id="{0B8E34DF-B763-400E-BF2F-1248CB8E2734}"/>
            </a:ext>
          </a:extLst>
        </xdr:cNvPr>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28666</xdr:rowOff>
    </xdr:from>
    <xdr:to>
      <xdr:col>20</xdr:col>
      <xdr:colOff>38100</xdr:colOff>
      <xdr:row>102</xdr:row>
      <xdr:rowOff>130266</xdr:rowOff>
    </xdr:to>
    <xdr:sp macro="" textlink="">
      <xdr:nvSpPr>
        <xdr:cNvPr id="305" name="楕円 304">
          <a:extLst>
            <a:ext uri="{FF2B5EF4-FFF2-40B4-BE49-F238E27FC236}">
              <a16:creationId xmlns:a16="http://schemas.microsoft.com/office/drawing/2014/main" id="{C735E78F-9E7A-4F44-A9D7-C30DC53B26C3}"/>
            </a:ext>
          </a:extLst>
        </xdr:cNvPr>
        <xdr:cNvSpPr/>
      </xdr:nvSpPr>
      <xdr:spPr>
        <a:xfrm>
          <a:off x="3746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79466</xdr:rowOff>
    </xdr:to>
    <xdr:cxnSp macro="">
      <xdr:nvCxnSpPr>
        <xdr:cNvPr id="306" name="直線コネクタ 305">
          <a:extLst>
            <a:ext uri="{FF2B5EF4-FFF2-40B4-BE49-F238E27FC236}">
              <a16:creationId xmlns:a16="http://schemas.microsoft.com/office/drawing/2014/main" id="{B80FDD25-3D02-4279-9D64-1AB6F8BC2CE5}"/>
            </a:ext>
          </a:extLst>
        </xdr:cNvPr>
        <xdr:cNvCxnSpPr/>
      </xdr:nvCxnSpPr>
      <xdr:spPr>
        <a:xfrm flipV="1">
          <a:off x="3797300" y="1754777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51526</xdr:rowOff>
    </xdr:from>
    <xdr:to>
      <xdr:col>15</xdr:col>
      <xdr:colOff>101600</xdr:colOff>
      <xdr:row>102</xdr:row>
      <xdr:rowOff>153126</xdr:rowOff>
    </xdr:to>
    <xdr:sp macro="" textlink="">
      <xdr:nvSpPr>
        <xdr:cNvPr id="307" name="楕円 306">
          <a:extLst>
            <a:ext uri="{FF2B5EF4-FFF2-40B4-BE49-F238E27FC236}">
              <a16:creationId xmlns:a16="http://schemas.microsoft.com/office/drawing/2014/main" id="{E4A190BB-B854-411A-B844-C75EE285FD73}"/>
            </a:ext>
          </a:extLst>
        </xdr:cNvPr>
        <xdr:cNvSpPr/>
      </xdr:nvSpPr>
      <xdr:spPr>
        <a:xfrm>
          <a:off x="2857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79466</xdr:rowOff>
    </xdr:from>
    <xdr:to>
      <xdr:col>19</xdr:col>
      <xdr:colOff>177800</xdr:colOff>
      <xdr:row>102</xdr:row>
      <xdr:rowOff>102326</xdr:rowOff>
    </xdr:to>
    <xdr:cxnSp macro="">
      <xdr:nvCxnSpPr>
        <xdr:cNvPr id="308" name="直線コネクタ 307">
          <a:extLst>
            <a:ext uri="{FF2B5EF4-FFF2-40B4-BE49-F238E27FC236}">
              <a16:creationId xmlns:a16="http://schemas.microsoft.com/office/drawing/2014/main" id="{DE36DF7F-0141-489B-9AA8-B9A9D92D9DCF}"/>
            </a:ext>
          </a:extLst>
        </xdr:cNvPr>
        <xdr:cNvCxnSpPr/>
      </xdr:nvCxnSpPr>
      <xdr:spPr>
        <a:xfrm flipV="1">
          <a:off x="2908300" y="175673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72752</xdr:rowOff>
    </xdr:from>
    <xdr:to>
      <xdr:col>10</xdr:col>
      <xdr:colOff>165100</xdr:colOff>
      <xdr:row>103</xdr:row>
      <xdr:rowOff>2902</xdr:rowOff>
    </xdr:to>
    <xdr:sp macro="" textlink="">
      <xdr:nvSpPr>
        <xdr:cNvPr id="309" name="楕円 308">
          <a:extLst>
            <a:ext uri="{FF2B5EF4-FFF2-40B4-BE49-F238E27FC236}">
              <a16:creationId xmlns:a16="http://schemas.microsoft.com/office/drawing/2014/main" id="{E133E402-3D80-4C5B-A217-3891C1721A6C}"/>
            </a:ext>
          </a:extLst>
        </xdr:cNvPr>
        <xdr:cNvSpPr/>
      </xdr:nvSpPr>
      <xdr:spPr>
        <a:xfrm>
          <a:off x="1968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102326</xdr:rowOff>
    </xdr:from>
    <xdr:to>
      <xdr:col>15</xdr:col>
      <xdr:colOff>50800</xdr:colOff>
      <xdr:row>102</xdr:row>
      <xdr:rowOff>123552</xdr:rowOff>
    </xdr:to>
    <xdr:cxnSp macro="">
      <xdr:nvCxnSpPr>
        <xdr:cNvPr id="310" name="直線コネクタ 309">
          <a:extLst>
            <a:ext uri="{FF2B5EF4-FFF2-40B4-BE49-F238E27FC236}">
              <a16:creationId xmlns:a16="http://schemas.microsoft.com/office/drawing/2014/main" id="{F399DEA9-87A2-4B25-A138-39F6E064FB54}"/>
            </a:ext>
          </a:extLst>
        </xdr:cNvPr>
        <xdr:cNvCxnSpPr/>
      </xdr:nvCxnSpPr>
      <xdr:spPr>
        <a:xfrm flipV="1">
          <a:off x="2019300" y="175902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146793</xdr:rowOff>
    </xdr:from>
    <xdr:ext cx="405111" cy="259045"/>
    <xdr:sp macro="" textlink="">
      <xdr:nvSpPr>
        <xdr:cNvPr id="311" name="n_1mainValue【市民会館】&#10;有形固定資産減価償却率">
          <a:extLst>
            <a:ext uri="{FF2B5EF4-FFF2-40B4-BE49-F238E27FC236}">
              <a16:creationId xmlns:a16="http://schemas.microsoft.com/office/drawing/2014/main" id="{E8299C90-BB3C-44EC-AFBF-32235D0ADB63}"/>
            </a:ext>
          </a:extLst>
        </xdr:cNvPr>
        <xdr:cNvSpPr txBox="1"/>
      </xdr:nvSpPr>
      <xdr:spPr>
        <a:xfrm>
          <a:off x="3582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169653</xdr:rowOff>
    </xdr:from>
    <xdr:ext cx="405111" cy="259045"/>
    <xdr:sp macro="" textlink="">
      <xdr:nvSpPr>
        <xdr:cNvPr id="312" name="n_2mainValue【市民会館】&#10;有形固定資産減価償却率">
          <a:extLst>
            <a:ext uri="{FF2B5EF4-FFF2-40B4-BE49-F238E27FC236}">
              <a16:creationId xmlns:a16="http://schemas.microsoft.com/office/drawing/2014/main" id="{24B6A603-FBE2-4941-A2E6-0104FDB805FE}"/>
            </a:ext>
          </a:extLst>
        </xdr:cNvPr>
        <xdr:cNvSpPr txBox="1"/>
      </xdr:nvSpPr>
      <xdr:spPr>
        <a:xfrm>
          <a:off x="2705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19429</xdr:rowOff>
    </xdr:from>
    <xdr:ext cx="405111" cy="259045"/>
    <xdr:sp macro="" textlink="">
      <xdr:nvSpPr>
        <xdr:cNvPr id="313" name="n_3mainValue【市民会館】&#10;有形固定資産減価償却率">
          <a:extLst>
            <a:ext uri="{FF2B5EF4-FFF2-40B4-BE49-F238E27FC236}">
              <a16:creationId xmlns:a16="http://schemas.microsoft.com/office/drawing/2014/main" id="{539112A0-FD7F-460A-B3FD-05342D866F7B}"/>
            </a:ext>
          </a:extLst>
        </xdr:cNvPr>
        <xdr:cNvSpPr txBox="1"/>
      </xdr:nvSpPr>
      <xdr:spPr>
        <a:xfrm>
          <a:off x="1816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FEF18767-CE2F-408E-B01B-722A2CFA9A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E521EBE7-BB56-4D44-A2A5-E59FABEF85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C316B8CE-F5CE-4388-B5FC-F8BEC26162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CDFCCD4B-84CA-4C2B-B738-BB2627BBA3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CB1104EA-7102-410C-84DC-FEED0A4622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52AFE4F3-F166-4CB5-91AC-346BEA9824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6FEAFA0D-3CBC-4CA5-83F9-D1E97C0A6B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D8A2E8D7-AEA3-4E55-A510-A64A93425E2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id="{6C048E2F-A28D-407A-9BD9-E6D4ED1B418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id="{F0F8C050-FB18-4053-B5FB-7C73E270F5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4" name="直線コネクタ 323">
          <a:extLst>
            <a:ext uri="{FF2B5EF4-FFF2-40B4-BE49-F238E27FC236}">
              <a16:creationId xmlns:a16="http://schemas.microsoft.com/office/drawing/2014/main" id="{8FD480ED-3501-4E9A-B3E6-393E45BA64D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5" name="テキスト ボックス 324">
          <a:extLst>
            <a:ext uri="{FF2B5EF4-FFF2-40B4-BE49-F238E27FC236}">
              <a16:creationId xmlns:a16="http://schemas.microsoft.com/office/drawing/2014/main" id="{8F0CB907-C1A7-4670-8744-DB97E6C10BD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6" name="直線コネクタ 325">
          <a:extLst>
            <a:ext uri="{FF2B5EF4-FFF2-40B4-BE49-F238E27FC236}">
              <a16:creationId xmlns:a16="http://schemas.microsoft.com/office/drawing/2014/main" id="{0DCB0121-0458-45C7-B5CD-6C42316D584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7" name="テキスト ボックス 326">
          <a:extLst>
            <a:ext uri="{FF2B5EF4-FFF2-40B4-BE49-F238E27FC236}">
              <a16:creationId xmlns:a16="http://schemas.microsoft.com/office/drawing/2014/main" id="{A6234EBD-4FB9-4A36-809B-27AC841ED35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8" name="直線コネクタ 327">
          <a:extLst>
            <a:ext uri="{FF2B5EF4-FFF2-40B4-BE49-F238E27FC236}">
              <a16:creationId xmlns:a16="http://schemas.microsoft.com/office/drawing/2014/main" id="{0A4A592C-F0F4-4635-87A9-17B1980F8B2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9" name="テキスト ボックス 328">
          <a:extLst>
            <a:ext uri="{FF2B5EF4-FFF2-40B4-BE49-F238E27FC236}">
              <a16:creationId xmlns:a16="http://schemas.microsoft.com/office/drawing/2014/main" id="{C170F505-41DE-4F5D-AA4E-A0334324873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0" name="直線コネクタ 329">
          <a:extLst>
            <a:ext uri="{FF2B5EF4-FFF2-40B4-BE49-F238E27FC236}">
              <a16:creationId xmlns:a16="http://schemas.microsoft.com/office/drawing/2014/main" id="{C2CE8CF7-99B2-4838-BE97-9336FE4588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1" name="テキスト ボックス 330">
          <a:extLst>
            <a:ext uri="{FF2B5EF4-FFF2-40B4-BE49-F238E27FC236}">
              <a16:creationId xmlns:a16="http://schemas.microsoft.com/office/drawing/2014/main" id="{8E398146-DA7D-4AB9-9BAD-BADD5A40DE4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id="{3B41F7D4-A5B0-426D-8AE7-C7A74E4473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608D640C-6016-4EB0-9853-56C12F6DFB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id="{098904C7-C6D0-4040-9310-7DA1492521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5" name="直線コネクタ 334">
          <a:extLst>
            <a:ext uri="{FF2B5EF4-FFF2-40B4-BE49-F238E27FC236}">
              <a16:creationId xmlns:a16="http://schemas.microsoft.com/office/drawing/2014/main" id="{ECF9C6EB-E8B1-4B35-A8F2-2D185B852D32}"/>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6" name="【市民会館】&#10;一人当たり面積最小値テキスト">
          <a:extLst>
            <a:ext uri="{FF2B5EF4-FFF2-40B4-BE49-F238E27FC236}">
              <a16:creationId xmlns:a16="http://schemas.microsoft.com/office/drawing/2014/main" id="{839E3892-6627-452C-87E3-C8A64FCB8DB6}"/>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7" name="直線コネクタ 336">
          <a:extLst>
            <a:ext uri="{FF2B5EF4-FFF2-40B4-BE49-F238E27FC236}">
              <a16:creationId xmlns:a16="http://schemas.microsoft.com/office/drawing/2014/main" id="{04D43EF2-FA13-4575-B013-7C3A31F1C268}"/>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8" name="【市民会館】&#10;一人当たり面積最大値テキスト">
          <a:extLst>
            <a:ext uri="{FF2B5EF4-FFF2-40B4-BE49-F238E27FC236}">
              <a16:creationId xmlns:a16="http://schemas.microsoft.com/office/drawing/2014/main" id="{90B21FF4-0C61-41CC-A20B-F8DA0FD7DA8F}"/>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9" name="直線コネクタ 338">
          <a:extLst>
            <a:ext uri="{FF2B5EF4-FFF2-40B4-BE49-F238E27FC236}">
              <a16:creationId xmlns:a16="http://schemas.microsoft.com/office/drawing/2014/main" id="{AB0A85CE-8A53-4EF2-A0BD-F11832F17A07}"/>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40" name="【市民会館】&#10;一人当たり面積平均値テキスト">
          <a:extLst>
            <a:ext uri="{FF2B5EF4-FFF2-40B4-BE49-F238E27FC236}">
              <a16:creationId xmlns:a16="http://schemas.microsoft.com/office/drawing/2014/main" id="{2C5B188D-E35A-42A3-BA9B-3DD173BC23CD}"/>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41" name="フローチャート: 判断 340">
          <a:extLst>
            <a:ext uri="{FF2B5EF4-FFF2-40B4-BE49-F238E27FC236}">
              <a16:creationId xmlns:a16="http://schemas.microsoft.com/office/drawing/2014/main" id="{A6A1EAC5-84FC-4ABE-8381-60451BABE45C}"/>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42" name="フローチャート: 判断 341">
          <a:extLst>
            <a:ext uri="{FF2B5EF4-FFF2-40B4-BE49-F238E27FC236}">
              <a16:creationId xmlns:a16="http://schemas.microsoft.com/office/drawing/2014/main" id="{08843957-D2F8-4F32-8367-C2F8A2B61124}"/>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131842</xdr:rowOff>
    </xdr:from>
    <xdr:ext cx="469744" cy="259045"/>
    <xdr:sp macro="" textlink="">
      <xdr:nvSpPr>
        <xdr:cNvPr id="343" name="n_1aveValue【市民会館】&#10;一人当たり面積">
          <a:extLst>
            <a:ext uri="{FF2B5EF4-FFF2-40B4-BE49-F238E27FC236}">
              <a16:creationId xmlns:a16="http://schemas.microsoft.com/office/drawing/2014/main" id="{799CA1AC-CB84-4532-B9CA-5CC446C14D1D}"/>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44" name="フローチャート: 判断 343">
          <a:extLst>
            <a:ext uri="{FF2B5EF4-FFF2-40B4-BE49-F238E27FC236}">
              <a16:creationId xmlns:a16="http://schemas.microsoft.com/office/drawing/2014/main" id="{34CE0C5B-7CF5-4385-A76C-617CFFE1A01B}"/>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124985</xdr:rowOff>
    </xdr:from>
    <xdr:ext cx="469744" cy="259045"/>
    <xdr:sp macro="" textlink="">
      <xdr:nvSpPr>
        <xdr:cNvPr id="345" name="n_2aveValue【市民会館】&#10;一人当たり面積">
          <a:extLst>
            <a:ext uri="{FF2B5EF4-FFF2-40B4-BE49-F238E27FC236}">
              <a16:creationId xmlns:a16="http://schemas.microsoft.com/office/drawing/2014/main" id="{3245E30B-AF7F-476F-AD27-879AD22DF004}"/>
            </a:ext>
          </a:extLst>
        </xdr:cNvPr>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46" name="フローチャート: 判断 345">
          <a:extLst>
            <a:ext uri="{FF2B5EF4-FFF2-40B4-BE49-F238E27FC236}">
              <a16:creationId xmlns:a16="http://schemas.microsoft.com/office/drawing/2014/main" id="{C5B38177-F029-4176-A212-742FBF57B6E8}"/>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129557</xdr:rowOff>
    </xdr:from>
    <xdr:ext cx="469744" cy="259045"/>
    <xdr:sp macro="" textlink="">
      <xdr:nvSpPr>
        <xdr:cNvPr id="347" name="n_3aveValue【市民会館】&#10;一人当たり面積">
          <a:extLst>
            <a:ext uri="{FF2B5EF4-FFF2-40B4-BE49-F238E27FC236}">
              <a16:creationId xmlns:a16="http://schemas.microsoft.com/office/drawing/2014/main" id="{5F4C982C-338C-4DC7-9E8D-AF98D0E687EE}"/>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DF15544D-F005-414E-BA28-E07398E26B8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81C8AF5D-D8C7-4AB1-A646-AFDE8E5384C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E8A86F5F-6AA6-4672-8843-83D9818F667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4121D8F4-A8B0-4E3C-BB5D-C3CD9878EC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2DA49FAF-105E-4266-BB4B-E7A6788ABB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164846</xdr:rowOff>
    </xdr:from>
    <xdr:to>
      <xdr:col>55</xdr:col>
      <xdr:colOff>50800</xdr:colOff>
      <xdr:row>104</xdr:row>
      <xdr:rowOff>94996</xdr:rowOff>
    </xdr:to>
    <xdr:sp macro="" textlink="">
      <xdr:nvSpPr>
        <xdr:cNvPr id="353" name="楕円 352">
          <a:extLst>
            <a:ext uri="{FF2B5EF4-FFF2-40B4-BE49-F238E27FC236}">
              <a16:creationId xmlns:a16="http://schemas.microsoft.com/office/drawing/2014/main" id="{8F0C379D-C4F6-438B-AAA5-956D668FCF61}"/>
            </a:ext>
          </a:extLst>
        </xdr:cNvPr>
        <xdr:cNvSpPr/>
      </xdr:nvSpPr>
      <xdr:spPr>
        <a:xfrm>
          <a:off x="10426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16273</xdr:rowOff>
    </xdr:from>
    <xdr:ext cx="469744" cy="259045"/>
    <xdr:sp macro="" textlink="">
      <xdr:nvSpPr>
        <xdr:cNvPr id="354" name="【市民会館】&#10;一人当たり面積該当値テキスト">
          <a:extLst>
            <a:ext uri="{FF2B5EF4-FFF2-40B4-BE49-F238E27FC236}">
              <a16:creationId xmlns:a16="http://schemas.microsoft.com/office/drawing/2014/main" id="{E4F84E96-6BF8-47AA-922C-076E29FE43D6}"/>
            </a:ext>
          </a:extLst>
        </xdr:cNvPr>
        <xdr:cNvSpPr txBox="1"/>
      </xdr:nvSpPr>
      <xdr:spPr>
        <a:xfrm>
          <a:off x="10515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xdr:rowOff>
    </xdr:from>
    <xdr:to>
      <xdr:col>50</xdr:col>
      <xdr:colOff>165100</xdr:colOff>
      <xdr:row>104</xdr:row>
      <xdr:rowOff>101854</xdr:rowOff>
    </xdr:to>
    <xdr:sp macro="" textlink="">
      <xdr:nvSpPr>
        <xdr:cNvPr id="355" name="楕円 354">
          <a:extLst>
            <a:ext uri="{FF2B5EF4-FFF2-40B4-BE49-F238E27FC236}">
              <a16:creationId xmlns:a16="http://schemas.microsoft.com/office/drawing/2014/main" id="{27E46E17-2A81-4972-9CC2-60C730298240}"/>
            </a:ext>
          </a:extLst>
        </xdr:cNvPr>
        <xdr:cNvSpPr/>
      </xdr:nvSpPr>
      <xdr:spPr>
        <a:xfrm>
          <a:off x="9588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44196</xdr:rowOff>
    </xdr:from>
    <xdr:to>
      <xdr:col>55</xdr:col>
      <xdr:colOff>0</xdr:colOff>
      <xdr:row>104</xdr:row>
      <xdr:rowOff>51054</xdr:rowOff>
    </xdr:to>
    <xdr:cxnSp macro="">
      <xdr:nvCxnSpPr>
        <xdr:cNvPr id="356" name="直線コネクタ 355">
          <a:extLst>
            <a:ext uri="{FF2B5EF4-FFF2-40B4-BE49-F238E27FC236}">
              <a16:creationId xmlns:a16="http://schemas.microsoft.com/office/drawing/2014/main" id="{BB769059-7735-429A-8D98-CE7107D4FEFC}"/>
            </a:ext>
          </a:extLst>
        </xdr:cNvPr>
        <xdr:cNvCxnSpPr/>
      </xdr:nvCxnSpPr>
      <xdr:spPr>
        <a:xfrm flipV="1">
          <a:off x="9639300" y="178749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xdr:rowOff>
    </xdr:from>
    <xdr:to>
      <xdr:col>46</xdr:col>
      <xdr:colOff>38100</xdr:colOff>
      <xdr:row>104</xdr:row>
      <xdr:rowOff>106426</xdr:rowOff>
    </xdr:to>
    <xdr:sp macro="" textlink="">
      <xdr:nvSpPr>
        <xdr:cNvPr id="357" name="楕円 356">
          <a:extLst>
            <a:ext uri="{FF2B5EF4-FFF2-40B4-BE49-F238E27FC236}">
              <a16:creationId xmlns:a16="http://schemas.microsoft.com/office/drawing/2014/main" id="{7451D672-2D6C-4546-A9E4-EF38ACE5DCDD}"/>
            </a:ext>
          </a:extLst>
        </xdr:cNvPr>
        <xdr:cNvSpPr/>
      </xdr:nvSpPr>
      <xdr:spPr>
        <a:xfrm>
          <a:off x="8699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51054</xdr:rowOff>
    </xdr:from>
    <xdr:to>
      <xdr:col>50</xdr:col>
      <xdr:colOff>114300</xdr:colOff>
      <xdr:row>104</xdr:row>
      <xdr:rowOff>55626</xdr:rowOff>
    </xdr:to>
    <xdr:cxnSp macro="">
      <xdr:nvCxnSpPr>
        <xdr:cNvPr id="358" name="直線コネクタ 357">
          <a:extLst>
            <a:ext uri="{FF2B5EF4-FFF2-40B4-BE49-F238E27FC236}">
              <a16:creationId xmlns:a16="http://schemas.microsoft.com/office/drawing/2014/main" id="{2FEC8D5C-4AF4-4B3C-A832-8E37AFEFC506}"/>
            </a:ext>
          </a:extLst>
        </xdr:cNvPr>
        <xdr:cNvCxnSpPr/>
      </xdr:nvCxnSpPr>
      <xdr:spPr>
        <a:xfrm flipV="1">
          <a:off x="8750300" y="17881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139700</xdr:rowOff>
    </xdr:from>
    <xdr:to>
      <xdr:col>41</xdr:col>
      <xdr:colOff>101600</xdr:colOff>
      <xdr:row>104</xdr:row>
      <xdr:rowOff>69850</xdr:rowOff>
    </xdr:to>
    <xdr:sp macro="" textlink="">
      <xdr:nvSpPr>
        <xdr:cNvPr id="359" name="楕円 358">
          <a:extLst>
            <a:ext uri="{FF2B5EF4-FFF2-40B4-BE49-F238E27FC236}">
              <a16:creationId xmlns:a16="http://schemas.microsoft.com/office/drawing/2014/main" id="{78F964BD-F7D3-4B28-8473-FD88AF232DD9}"/>
            </a:ext>
          </a:extLst>
        </xdr:cNvPr>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55626</xdr:rowOff>
    </xdr:to>
    <xdr:cxnSp macro="">
      <xdr:nvCxnSpPr>
        <xdr:cNvPr id="360" name="直線コネクタ 359">
          <a:extLst>
            <a:ext uri="{FF2B5EF4-FFF2-40B4-BE49-F238E27FC236}">
              <a16:creationId xmlns:a16="http://schemas.microsoft.com/office/drawing/2014/main" id="{E7CC6A34-E83A-40BF-BFCA-1863D1A90E66}"/>
            </a:ext>
          </a:extLst>
        </xdr:cNvPr>
        <xdr:cNvCxnSpPr/>
      </xdr:nvCxnSpPr>
      <xdr:spPr>
        <a:xfrm>
          <a:off x="7861300" y="178498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118381</xdr:rowOff>
    </xdr:from>
    <xdr:ext cx="469744" cy="259045"/>
    <xdr:sp macro="" textlink="">
      <xdr:nvSpPr>
        <xdr:cNvPr id="361" name="n_1mainValue【市民会館】&#10;一人当たり面積">
          <a:extLst>
            <a:ext uri="{FF2B5EF4-FFF2-40B4-BE49-F238E27FC236}">
              <a16:creationId xmlns:a16="http://schemas.microsoft.com/office/drawing/2014/main" id="{7B5707CB-D3BA-4C77-89CF-5FD98FEFA864}"/>
            </a:ext>
          </a:extLst>
        </xdr:cNvPr>
        <xdr:cNvSpPr txBox="1"/>
      </xdr:nvSpPr>
      <xdr:spPr>
        <a:xfrm>
          <a:off x="93917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122953</xdr:rowOff>
    </xdr:from>
    <xdr:ext cx="469744" cy="259045"/>
    <xdr:sp macro="" textlink="">
      <xdr:nvSpPr>
        <xdr:cNvPr id="362" name="n_2mainValue【市民会館】&#10;一人当たり面積">
          <a:extLst>
            <a:ext uri="{FF2B5EF4-FFF2-40B4-BE49-F238E27FC236}">
              <a16:creationId xmlns:a16="http://schemas.microsoft.com/office/drawing/2014/main" id="{53640FAC-5756-4F80-9145-2A2C713758E4}"/>
            </a:ext>
          </a:extLst>
        </xdr:cNvPr>
        <xdr:cNvSpPr txBox="1"/>
      </xdr:nvSpPr>
      <xdr:spPr>
        <a:xfrm>
          <a:off x="8515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86377</xdr:rowOff>
    </xdr:from>
    <xdr:ext cx="469744" cy="259045"/>
    <xdr:sp macro="" textlink="">
      <xdr:nvSpPr>
        <xdr:cNvPr id="363" name="n_3mainValue【市民会館】&#10;一人当たり面積">
          <a:extLst>
            <a:ext uri="{FF2B5EF4-FFF2-40B4-BE49-F238E27FC236}">
              <a16:creationId xmlns:a16="http://schemas.microsoft.com/office/drawing/2014/main" id="{4287EB9A-5E6C-417D-BDC1-0C67C0356736}"/>
            </a:ext>
          </a:extLst>
        </xdr:cNvPr>
        <xdr:cNvSpPr txBox="1"/>
      </xdr:nvSpPr>
      <xdr:spPr>
        <a:xfrm>
          <a:off x="7626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BB5A59E-01FE-437F-AD7A-0A9959EA72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2426E6CB-EBD4-480C-8C48-EA94ACD551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63786250-3C5E-4AFD-B9FA-C2980558B0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C5AB1A43-CE80-4331-AFDB-937F1F24EC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402F7987-CC69-4432-B7A0-4516090196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8A95C527-DEAA-4371-9011-F3D2357C4D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ED7700CA-EA07-4687-A0A6-0A23F40013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483DB750-BDB8-4ADE-91BC-C4591165BF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5B0E9B5E-153E-4CCD-9CD7-56E23FA3E5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AADE669A-41C9-49EF-BE87-B28E5C877E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F1C14203-38B3-4C2E-9860-059D12D4A2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D3EDD997-4B41-493F-A878-213B9983F3F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0ADC1175-890D-4D60-BC40-158085957D0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946889A2-6D2D-4A51-B8A2-7CE85C62966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7195844E-D5E8-4B32-8CA0-C27AC8A4764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5E0CC48A-9129-405C-B29C-56615C53717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17356550-21E3-4691-ADEA-6BE3F2F037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9DA42A76-D4CA-4130-BB94-FF2B80DCE62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6B2945EF-0E51-45F9-BEAA-F563C7F417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BB74CC68-2ED1-48E5-AD4F-08D0CDB8B7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D82A4A5D-7D2C-4EEB-B6CD-7D6ACAD6EE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FF5E8AC5-7664-48B4-8548-9261BC069B7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3A615D26-1345-4E76-8DB6-517B0A0004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E1DE027D-EE00-4DAA-99C3-93DD46B99F7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a:extLst>
            <a:ext uri="{FF2B5EF4-FFF2-40B4-BE49-F238E27FC236}">
              <a16:creationId xmlns:a16="http://schemas.microsoft.com/office/drawing/2014/main" id="{0FBE2506-3166-48C5-83B7-0D950B35DA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9" name="直線コネクタ 388">
          <a:extLst>
            <a:ext uri="{FF2B5EF4-FFF2-40B4-BE49-F238E27FC236}">
              <a16:creationId xmlns:a16="http://schemas.microsoft.com/office/drawing/2014/main" id="{DB57E634-4B57-4B03-B53F-53617CADE1E3}"/>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90" name="【一般廃棄物処理施設】&#10;有形固定資産減価償却率最小値テキスト">
          <a:extLst>
            <a:ext uri="{FF2B5EF4-FFF2-40B4-BE49-F238E27FC236}">
              <a16:creationId xmlns:a16="http://schemas.microsoft.com/office/drawing/2014/main" id="{928BECCC-6977-4AEE-A745-FD3B0DAF11C6}"/>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1" name="直線コネクタ 390">
          <a:extLst>
            <a:ext uri="{FF2B5EF4-FFF2-40B4-BE49-F238E27FC236}">
              <a16:creationId xmlns:a16="http://schemas.microsoft.com/office/drawing/2014/main" id="{E63D8BCC-D8F7-4844-837C-F2453586D22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2" name="【一般廃棄物処理施設】&#10;有形固定資産減価償却率最大値テキスト">
          <a:extLst>
            <a:ext uri="{FF2B5EF4-FFF2-40B4-BE49-F238E27FC236}">
              <a16:creationId xmlns:a16="http://schemas.microsoft.com/office/drawing/2014/main" id="{AF04C821-86B7-4919-A7A9-BA513E48F6D4}"/>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3" name="直線コネクタ 392">
          <a:extLst>
            <a:ext uri="{FF2B5EF4-FFF2-40B4-BE49-F238E27FC236}">
              <a16:creationId xmlns:a16="http://schemas.microsoft.com/office/drawing/2014/main" id="{24AEB07B-D49C-4C27-8075-08A8AC1F6ED5}"/>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94" name="【一般廃棄物処理施設】&#10;有形固定資産減価償却率平均値テキスト">
          <a:extLst>
            <a:ext uri="{FF2B5EF4-FFF2-40B4-BE49-F238E27FC236}">
              <a16:creationId xmlns:a16="http://schemas.microsoft.com/office/drawing/2014/main" id="{4153B8AD-2E7B-420B-BE73-0915E132E479}"/>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5" name="フローチャート: 判断 394">
          <a:extLst>
            <a:ext uri="{FF2B5EF4-FFF2-40B4-BE49-F238E27FC236}">
              <a16:creationId xmlns:a16="http://schemas.microsoft.com/office/drawing/2014/main" id="{5BB162DD-A83E-47D3-BDD0-D138A52DF357}"/>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6" name="フローチャート: 判断 395">
          <a:extLst>
            <a:ext uri="{FF2B5EF4-FFF2-40B4-BE49-F238E27FC236}">
              <a16:creationId xmlns:a16="http://schemas.microsoft.com/office/drawing/2014/main" id="{405A43C1-52DF-448B-8B39-23B33CEE0554}"/>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97" name="n_1aveValue【一般廃棄物処理施設】&#10;有形固定資産減価償却率">
          <a:extLst>
            <a:ext uri="{FF2B5EF4-FFF2-40B4-BE49-F238E27FC236}">
              <a16:creationId xmlns:a16="http://schemas.microsoft.com/office/drawing/2014/main" id="{EA69F7B3-675A-475C-AC1F-EDC434B14415}"/>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98" name="フローチャート: 判断 397">
          <a:extLst>
            <a:ext uri="{FF2B5EF4-FFF2-40B4-BE49-F238E27FC236}">
              <a16:creationId xmlns:a16="http://schemas.microsoft.com/office/drawing/2014/main" id="{62C507B5-40E7-472F-944C-7E9E4CAED5B4}"/>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6BC7DC6A-67F3-48FD-BBE4-DE7C3C224762}"/>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00" name="フローチャート: 判断 399">
          <a:extLst>
            <a:ext uri="{FF2B5EF4-FFF2-40B4-BE49-F238E27FC236}">
              <a16:creationId xmlns:a16="http://schemas.microsoft.com/office/drawing/2014/main" id="{94E1D393-6482-46A0-8638-E3BF7520D7EB}"/>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401" name="n_3aveValue【一般廃棄物処理施設】&#10;有形固定資産減価償却率">
          <a:extLst>
            <a:ext uri="{FF2B5EF4-FFF2-40B4-BE49-F238E27FC236}">
              <a16:creationId xmlns:a16="http://schemas.microsoft.com/office/drawing/2014/main" id="{E53E94AF-C48C-4BEA-9970-813B8CE7FD2E}"/>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890FF9CD-6245-4AB9-9F0A-0C967B1AF6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6E304C4E-AF5C-42F0-BB38-446684B696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9D3A4737-FE2F-4244-A4E6-846FF881F6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5B21D0FD-4964-48A8-A592-17DC379F91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1905EF5-69DE-4418-BDC3-9BDC59C4F6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7" name="楕円 406">
          <a:extLst>
            <a:ext uri="{FF2B5EF4-FFF2-40B4-BE49-F238E27FC236}">
              <a16:creationId xmlns:a16="http://schemas.microsoft.com/office/drawing/2014/main" id="{65D56DF8-7729-40D1-A2AA-9C688B930071}"/>
            </a:ext>
          </a:extLst>
        </xdr:cNvPr>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08" name="【一般廃棄物処理施設】&#10;有形固定資産減価償却率該当値テキスト">
          <a:extLst>
            <a:ext uri="{FF2B5EF4-FFF2-40B4-BE49-F238E27FC236}">
              <a16:creationId xmlns:a16="http://schemas.microsoft.com/office/drawing/2014/main" id="{7B8FB2E6-3601-4252-A681-BB8219AEBE97}"/>
            </a:ext>
          </a:extLst>
        </xdr:cNvPr>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09" name="楕円 408">
          <a:extLst>
            <a:ext uri="{FF2B5EF4-FFF2-40B4-BE49-F238E27FC236}">
              <a16:creationId xmlns:a16="http://schemas.microsoft.com/office/drawing/2014/main" id="{98D31F87-F197-4BB3-BC10-B55810F5A823}"/>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77833</xdr:rowOff>
    </xdr:to>
    <xdr:cxnSp macro="">
      <xdr:nvCxnSpPr>
        <xdr:cNvPr id="410" name="直線コネクタ 409">
          <a:extLst>
            <a:ext uri="{FF2B5EF4-FFF2-40B4-BE49-F238E27FC236}">
              <a16:creationId xmlns:a16="http://schemas.microsoft.com/office/drawing/2014/main" id="{6A4BD6CB-94E5-452F-9C0C-7CB82AF094DD}"/>
            </a:ext>
          </a:extLst>
        </xdr:cNvPr>
        <xdr:cNvCxnSpPr/>
      </xdr:nvCxnSpPr>
      <xdr:spPr>
        <a:xfrm flipV="1">
          <a:off x="15481300" y="6542315"/>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11" name="楕円 410">
          <a:extLst>
            <a:ext uri="{FF2B5EF4-FFF2-40B4-BE49-F238E27FC236}">
              <a16:creationId xmlns:a16="http://schemas.microsoft.com/office/drawing/2014/main" id="{0C002A48-8F7A-42A4-89FB-6A97121F6C73}"/>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117022</xdr:rowOff>
    </xdr:to>
    <xdr:cxnSp macro="">
      <xdr:nvCxnSpPr>
        <xdr:cNvPr id="412" name="直線コネクタ 411">
          <a:extLst>
            <a:ext uri="{FF2B5EF4-FFF2-40B4-BE49-F238E27FC236}">
              <a16:creationId xmlns:a16="http://schemas.microsoft.com/office/drawing/2014/main" id="{5443ABB1-0186-44AC-815F-F8D0CDD900F6}"/>
            </a:ext>
          </a:extLst>
        </xdr:cNvPr>
        <xdr:cNvCxnSpPr/>
      </xdr:nvCxnSpPr>
      <xdr:spPr>
        <a:xfrm flipV="1">
          <a:off x="14592300" y="65929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51526</xdr:rowOff>
    </xdr:from>
    <xdr:to>
      <xdr:col>72</xdr:col>
      <xdr:colOff>38100</xdr:colOff>
      <xdr:row>38</xdr:row>
      <xdr:rowOff>153126</xdr:rowOff>
    </xdr:to>
    <xdr:sp macro="" textlink="">
      <xdr:nvSpPr>
        <xdr:cNvPr id="413" name="楕円 412">
          <a:extLst>
            <a:ext uri="{FF2B5EF4-FFF2-40B4-BE49-F238E27FC236}">
              <a16:creationId xmlns:a16="http://schemas.microsoft.com/office/drawing/2014/main" id="{F8F25048-EDB1-44C1-836B-1578D8F58472}"/>
            </a:ext>
          </a:extLst>
        </xdr:cNvPr>
        <xdr:cNvSpPr/>
      </xdr:nvSpPr>
      <xdr:spPr>
        <a:xfrm>
          <a:off x="13652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102326</xdr:rowOff>
    </xdr:from>
    <xdr:to>
      <xdr:col>76</xdr:col>
      <xdr:colOff>114300</xdr:colOff>
      <xdr:row>38</xdr:row>
      <xdr:rowOff>117022</xdr:rowOff>
    </xdr:to>
    <xdr:cxnSp macro="">
      <xdr:nvCxnSpPr>
        <xdr:cNvPr id="414" name="直線コネクタ 413">
          <a:extLst>
            <a:ext uri="{FF2B5EF4-FFF2-40B4-BE49-F238E27FC236}">
              <a16:creationId xmlns:a16="http://schemas.microsoft.com/office/drawing/2014/main" id="{17F5E4C5-9EB2-4145-BD17-C06F6F9F7436}"/>
            </a:ext>
          </a:extLst>
        </xdr:cNvPr>
        <xdr:cNvCxnSpPr/>
      </xdr:nvCxnSpPr>
      <xdr:spPr>
        <a:xfrm>
          <a:off x="13703300" y="66174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8E753233-EB79-4358-812A-E37D825FDF55}"/>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219938B6-A96E-4254-A91B-B4D9B42E38BE}"/>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144253</xdr:rowOff>
    </xdr:from>
    <xdr:ext cx="405111" cy="259045"/>
    <xdr:sp macro="" textlink="">
      <xdr:nvSpPr>
        <xdr:cNvPr id="417" name="n_3mainValue【一般廃棄物処理施設】&#10;有形固定資産減価償却率">
          <a:extLst>
            <a:ext uri="{FF2B5EF4-FFF2-40B4-BE49-F238E27FC236}">
              <a16:creationId xmlns:a16="http://schemas.microsoft.com/office/drawing/2014/main" id="{0ADF0B7D-FF34-4C6A-B5ED-4F976387F3AE}"/>
            </a:ext>
          </a:extLst>
        </xdr:cNvPr>
        <xdr:cNvSpPr txBox="1"/>
      </xdr:nvSpPr>
      <xdr:spPr>
        <a:xfrm>
          <a:off x="13500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DA081244-0648-4A6B-A7AC-8949840C80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51677FAB-3EC4-43D9-AECB-6021D3CF71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6F397B96-601E-49E5-A843-E7053D33C6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64E8BC12-24D0-4FFA-80D6-18EA58D894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D230F399-1033-48B1-8C02-2EF34ECE54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A199A30A-6715-45AC-9726-D56C3C529F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A1493FA8-FB29-4DB5-B5A7-74F1F9E861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4DEAEE5A-6501-4AF6-BAE9-541FB1A9CC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B48AF3DE-600C-41F5-9B4E-F465520B5A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46967D6A-3D58-461F-8081-4FE0B6AB61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8" name="直線コネクタ 427">
          <a:extLst>
            <a:ext uri="{FF2B5EF4-FFF2-40B4-BE49-F238E27FC236}">
              <a16:creationId xmlns:a16="http://schemas.microsoft.com/office/drawing/2014/main" id="{98B86B4A-3029-42F3-A94B-7CB246AD08D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9" name="テキスト ボックス 428">
          <a:extLst>
            <a:ext uri="{FF2B5EF4-FFF2-40B4-BE49-F238E27FC236}">
              <a16:creationId xmlns:a16="http://schemas.microsoft.com/office/drawing/2014/main" id="{33D8C821-8228-46D9-A908-D9538D40A34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id="{EEC5A2F1-6446-4327-8583-DF84A4773E1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1" name="テキスト ボックス 430">
          <a:extLst>
            <a:ext uri="{FF2B5EF4-FFF2-40B4-BE49-F238E27FC236}">
              <a16:creationId xmlns:a16="http://schemas.microsoft.com/office/drawing/2014/main" id="{EC71331D-31A0-4368-AB76-F3ADDFABBCA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2" name="直線コネクタ 431">
          <a:extLst>
            <a:ext uri="{FF2B5EF4-FFF2-40B4-BE49-F238E27FC236}">
              <a16:creationId xmlns:a16="http://schemas.microsoft.com/office/drawing/2014/main" id="{2D8DD538-A6A9-4C63-B0C9-C84DC93C6563}"/>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3" name="テキスト ボックス 432">
          <a:extLst>
            <a:ext uri="{FF2B5EF4-FFF2-40B4-BE49-F238E27FC236}">
              <a16:creationId xmlns:a16="http://schemas.microsoft.com/office/drawing/2014/main" id="{A483E394-E660-4DB5-8260-DF226D5FCFD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54B949F4-E95A-4E0C-B836-44DF147199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a:extLst>
            <a:ext uri="{FF2B5EF4-FFF2-40B4-BE49-F238E27FC236}">
              <a16:creationId xmlns:a16="http://schemas.microsoft.com/office/drawing/2014/main" id="{C3EC7482-48CA-4F04-A934-65E1F9868E7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a:extLst>
            <a:ext uri="{FF2B5EF4-FFF2-40B4-BE49-F238E27FC236}">
              <a16:creationId xmlns:a16="http://schemas.microsoft.com/office/drawing/2014/main" id="{4789FFA7-CB97-44C2-8C53-1F264F0690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7" name="直線コネクタ 436">
          <a:extLst>
            <a:ext uri="{FF2B5EF4-FFF2-40B4-BE49-F238E27FC236}">
              <a16:creationId xmlns:a16="http://schemas.microsoft.com/office/drawing/2014/main" id="{4C6AF76E-8C0F-40DA-9DAB-6ACF476A64C2}"/>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8" name="【一般廃棄物処理施設】&#10;一人当たり有形固定資産（償却資産）額最小値テキスト">
          <a:extLst>
            <a:ext uri="{FF2B5EF4-FFF2-40B4-BE49-F238E27FC236}">
              <a16:creationId xmlns:a16="http://schemas.microsoft.com/office/drawing/2014/main" id="{4504C08C-58D2-4DD0-B5C2-E1F9A84B6DF4}"/>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9" name="直線コネクタ 438">
          <a:extLst>
            <a:ext uri="{FF2B5EF4-FFF2-40B4-BE49-F238E27FC236}">
              <a16:creationId xmlns:a16="http://schemas.microsoft.com/office/drawing/2014/main" id="{2752901D-B2DF-47C9-B1CD-5BD7FFE8A5B1}"/>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40" name="【一般廃棄物処理施設】&#10;一人当たり有形固定資産（償却資産）額最大値テキスト">
          <a:extLst>
            <a:ext uri="{FF2B5EF4-FFF2-40B4-BE49-F238E27FC236}">
              <a16:creationId xmlns:a16="http://schemas.microsoft.com/office/drawing/2014/main" id="{F3328AA2-FF61-4181-9385-66DC977E0814}"/>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41" name="直線コネクタ 440">
          <a:extLst>
            <a:ext uri="{FF2B5EF4-FFF2-40B4-BE49-F238E27FC236}">
              <a16:creationId xmlns:a16="http://schemas.microsoft.com/office/drawing/2014/main" id="{2F4B2537-C4FA-4097-AF1B-E6AC35F2B1BE}"/>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42" name="【一般廃棄物処理施設】&#10;一人当たり有形固定資産（償却資産）額平均値テキスト">
          <a:extLst>
            <a:ext uri="{FF2B5EF4-FFF2-40B4-BE49-F238E27FC236}">
              <a16:creationId xmlns:a16="http://schemas.microsoft.com/office/drawing/2014/main" id="{58463873-D715-4C60-860F-EBAAF5553F3E}"/>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43" name="フローチャート: 判断 442">
          <a:extLst>
            <a:ext uri="{FF2B5EF4-FFF2-40B4-BE49-F238E27FC236}">
              <a16:creationId xmlns:a16="http://schemas.microsoft.com/office/drawing/2014/main" id="{00E9A329-0E08-476E-AFDF-CE5F7C0248EE}"/>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44" name="フローチャート: 判断 443">
          <a:extLst>
            <a:ext uri="{FF2B5EF4-FFF2-40B4-BE49-F238E27FC236}">
              <a16:creationId xmlns:a16="http://schemas.microsoft.com/office/drawing/2014/main" id="{F7C2A485-8F9E-4891-89F9-26B6A2F8F3FD}"/>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445" name="n_1aveValue【一般廃棄物処理施設】&#10;一人当たり有形固定資産（償却資産）額">
          <a:extLst>
            <a:ext uri="{FF2B5EF4-FFF2-40B4-BE49-F238E27FC236}">
              <a16:creationId xmlns:a16="http://schemas.microsoft.com/office/drawing/2014/main" id="{BFAD34E6-0532-4FAB-BEC4-3FB1E8DCB481}"/>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46" name="フローチャート: 判断 445">
          <a:extLst>
            <a:ext uri="{FF2B5EF4-FFF2-40B4-BE49-F238E27FC236}">
              <a16:creationId xmlns:a16="http://schemas.microsoft.com/office/drawing/2014/main" id="{30166B06-0D05-4FE3-949E-FED0A42582C6}"/>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163733</xdr:rowOff>
    </xdr:from>
    <xdr:ext cx="534377" cy="259045"/>
    <xdr:sp macro="" textlink="">
      <xdr:nvSpPr>
        <xdr:cNvPr id="447" name="n_2aveValue【一般廃棄物処理施設】&#10;一人当たり有形固定資産（償却資産）額">
          <a:extLst>
            <a:ext uri="{FF2B5EF4-FFF2-40B4-BE49-F238E27FC236}">
              <a16:creationId xmlns:a16="http://schemas.microsoft.com/office/drawing/2014/main" id="{40A2CE61-C7EF-45B0-B5F9-A99A08AA647D}"/>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48" name="フローチャート: 判断 447">
          <a:extLst>
            <a:ext uri="{FF2B5EF4-FFF2-40B4-BE49-F238E27FC236}">
              <a16:creationId xmlns:a16="http://schemas.microsoft.com/office/drawing/2014/main" id="{ECCC70F6-A785-4736-8F08-D3BD9C6E5B0B}"/>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49" name="n_3aveValue【一般廃棄物処理施設】&#10;一人当たり有形固定資産（償却資産）額">
          <a:extLst>
            <a:ext uri="{FF2B5EF4-FFF2-40B4-BE49-F238E27FC236}">
              <a16:creationId xmlns:a16="http://schemas.microsoft.com/office/drawing/2014/main" id="{78DDC6C5-14F0-4BA1-BC13-69B01BB103D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8B6D0C7-CA22-4F75-B6FF-A4DDD89BD4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48A96541-FA97-44D2-9346-60825EA267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5703A65C-2BED-40BF-B6F4-D25636B00C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D4F183E-07BF-4BA4-99FF-D9079CC0B5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889C287B-86BD-43FA-A9CD-0D6296543C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71080</xdr:rowOff>
    </xdr:from>
    <xdr:to>
      <xdr:col>116</xdr:col>
      <xdr:colOff>114300</xdr:colOff>
      <xdr:row>39</xdr:row>
      <xdr:rowOff>1230</xdr:rowOff>
    </xdr:to>
    <xdr:sp macro="" textlink="">
      <xdr:nvSpPr>
        <xdr:cNvPr id="455" name="楕円 454">
          <a:extLst>
            <a:ext uri="{FF2B5EF4-FFF2-40B4-BE49-F238E27FC236}">
              <a16:creationId xmlns:a16="http://schemas.microsoft.com/office/drawing/2014/main" id="{42C24450-96F0-47EB-90C2-0EC79FB5EF42}"/>
            </a:ext>
          </a:extLst>
        </xdr:cNvPr>
        <xdr:cNvSpPr/>
      </xdr:nvSpPr>
      <xdr:spPr>
        <a:xfrm>
          <a:off x="22110700" y="65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93957</xdr:rowOff>
    </xdr:from>
    <xdr:ext cx="534377" cy="259045"/>
    <xdr:sp macro="" textlink="">
      <xdr:nvSpPr>
        <xdr:cNvPr id="456" name="【一般廃棄物処理施設】&#10;一人当たり有形固定資産（償却資産）額該当値テキスト">
          <a:extLst>
            <a:ext uri="{FF2B5EF4-FFF2-40B4-BE49-F238E27FC236}">
              <a16:creationId xmlns:a16="http://schemas.microsoft.com/office/drawing/2014/main" id="{D83EE304-07CB-4749-9EDA-E3DECA2687D0}"/>
            </a:ext>
          </a:extLst>
        </xdr:cNvPr>
        <xdr:cNvSpPr txBox="1"/>
      </xdr:nvSpPr>
      <xdr:spPr>
        <a:xfrm>
          <a:off x="22199600" y="64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68366</xdr:rowOff>
    </xdr:from>
    <xdr:to>
      <xdr:col>112</xdr:col>
      <xdr:colOff>38100</xdr:colOff>
      <xdr:row>38</xdr:row>
      <xdr:rowOff>169966</xdr:rowOff>
    </xdr:to>
    <xdr:sp macro="" textlink="">
      <xdr:nvSpPr>
        <xdr:cNvPr id="457" name="楕円 456">
          <a:extLst>
            <a:ext uri="{FF2B5EF4-FFF2-40B4-BE49-F238E27FC236}">
              <a16:creationId xmlns:a16="http://schemas.microsoft.com/office/drawing/2014/main" id="{7ACBCBCE-6573-403E-803A-F5151B149C4F}"/>
            </a:ext>
          </a:extLst>
        </xdr:cNvPr>
        <xdr:cNvSpPr/>
      </xdr:nvSpPr>
      <xdr:spPr>
        <a:xfrm>
          <a:off x="21272500" y="65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119166</xdr:rowOff>
    </xdr:from>
    <xdr:to>
      <xdr:col>116</xdr:col>
      <xdr:colOff>63500</xdr:colOff>
      <xdr:row>38</xdr:row>
      <xdr:rowOff>121880</xdr:rowOff>
    </xdr:to>
    <xdr:cxnSp macro="">
      <xdr:nvCxnSpPr>
        <xdr:cNvPr id="458" name="直線コネクタ 457">
          <a:extLst>
            <a:ext uri="{FF2B5EF4-FFF2-40B4-BE49-F238E27FC236}">
              <a16:creationId xmlns:a16="http://schemas.microsoft.com/office/drawing/2014/main" id="{58E8D03C-609A-4B1B-A81B-D35C859DA35D}"/>
            </a:ext>
          </a:extLst>
        </xdr:cNvPr>
        <xdr:cNvCxnSpPr/>
      </xdr:nvCxnSpPr>
      <xdr:spPr>
        <a:xfrm>
          <a:off x="21323300" y="6634266"/>
          <a:ext cx="8382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57855</xdr:rowOff>
    </xdr:from>
    <xdr:to>
      <xdr:col>107</xdr:col>
      <xdr:colOff>101600</xdr:colOff>
      <xdr:row>38</xdr:row>
      <xdr:rowOff>159455</xdr:rowOff>
    </xdr:to>
    <xdr:sp macro="" textlink="">
      <xdr:nvSpPr>
        <xdr:cNvPr id="459" name="楕円 458">
          <a:extLst>
            <a:ext uri="{FF2B5EF4-FFF2-40B4-BE49-F238E27FC236}">
              <a16:creationId xmlns:a16="http://schemas.microsoft.com/office/drawing/2014/main" id="{3F95EFCE-4FE1-4A1E-8007-2C325E2B3A32}"/>
            </a:ext>
          </a:extLst>
        </xdr:cNvPr>
        <xdr:cNvSpPr/>
      </xdr:nvSpPr>
      <xdr:spPr>
        <a:xfrm>
          <a:off x="20383500" y="65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108655</xdr:rowOff>
    </xdr:from>
    <xdr:to>
      <xdr:col>111</xdr:col>
      <xdr:colOff>177800</xdr:colOff>
      <xdr:row>38</xdr:row>
      <xdr:rowOff>119166</xdr:rowOff>
    </xdr:to>
    <xdr:cxnSp macro="">
      <xdr:nvCxnSpPr>
        <xdr:cNvPr id="460" name="直線コネクタ 459">
          <a:extLst>
            <a:ext uri="{FF2B5EF4-FFF2-40B4-BE49-F238E27FC236}">
              <a16:creationId xmlns:a16="http://schemas.microsoft.com/office/drawing/2014/main" id="{7964A9A2-1110-4064-A940-3210BBC0D4FE}"/>
            </a:ext>
          </a:extLst>
        </xdr:cNvPr>
        <xdr:cNvCxnSpPr/>
      </xdr:nvCxnSpPr>
      <xdr:spPr>
        <a:xfrm>
          <a:off x="20434300" y="662375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98015</xdr:rowOff>
    </xdr:from>
    <xdr:to>
      <xdr:col>102</xdr:col>
      <xdr:colOff>165100</xdr:colOff>
      <xdr:row>40</xdr:row>
      <xdr:rowOff>28165</xdr:rowOff>
    </xdr:to>
    <xdr:sp macro="" textlink="">
      <xdr:nvSpPr>
        <xdr:cNvPr id="461" name="楕円 460">
          <a:extLst>
            <a:ext uri="{FF2B5EF4-FFF2-40B4-BE49-F238E27FC236}">
              <a16:creationId xmlns:a16="http://schemas.microsoft.com/office/drawing/2014/main" id="{4E2A5398-4F2F-4739-AB8B-C2630435BCD9}"/>
            </a:ext>
          </a:extLst>
        </xdr:cNvPr>
        <xdr:cNvSpPr/>
      </xdr:nvSpPr>
      <xdr:spPr>
        <a:xfrm>
          <a:off x="19494500" y="67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108655</xdr:rowOff>
    </xdr:from>
    <xdr:to>
      <xdr:col>107</xdr:col>
      <xdr:colOff>50800</xdr:colOff>
      <xdr:row>39</xdr:row>
      <xdr:rowOff>148815</xdr:rowOff>
    </xdr:to>
    <xdr:cxnSp macro="">
      <xdr:nvCxnSpPr>
        <xdr:cNvPr id="462" name="直線コネクタ 461">
          <a:extLst>
            <a:ext uri="{FF2B5EF4-FFF2-40B4-BE49-F238E27FC236}">
              <a16:creationId xmlns:a16="http://schemas.microsoft.com/office/drawing/2014/main" id="{9D4E03AF-C477-417B-BCB4-D62F75DB958B}"/>
            </a:ext>
          </a:extLst>
        </xdr:cNvPr>
        <xdr:cNvCxnSpPr/>
      </xdr:nvCxnSpPr>
      <xdr:spPr>
        <a:xfrm flipV="1">
          <a:off x="19545300" y="6623755"/>
          <a:ext cx="889000" cy="2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15042</xdr:rowOff>
    </xdr:from>
    <xdr:ext cx="534377" cy="259045"/>
    <xdr:sp macro="" textlink="">
      <xdr:nvSpPr>
        <xdr:cNvPr id="463" name="n_1mainValue【一般廃棄物処理施設】&#10;一人当たり有形固定資産（償却資産）額">
          <a:extLst>
            <a:ext uri="{FF2B5EF4-FFF2-40B4-BE49-F238E27FC236}">
              <a16:creationId xmlns:a16="http://schemas.microsoft.com/office/drawing/2014/main" id="{CC3BCB51-CAAF-4DD1-A787-CACF5BA011D4}"/>
            </a:ext>
          </a:extLst>
        </xdr:cNvPr>
        <xdr:cNvSpPr txBox="1"/>
      </xdr:nvSpPr>
      <xdr:spPr>
        <a:xfrm>
          <a:off x="21043411" y="63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4532</xdr:rowOff>
    </xdr:from>
    <xdr:ext cx="534377" cy="259045"/>
    <xdr:sp macro="" textlink="">
      <xdr:nvSpPr>
        <xdr:cNvPr id="464" name="n_2mainValue【一般廃棄物処理施設】&#10;一人当たり有形固定資産（償却資産）額">
          <a:extLst>
            <a:ext uri="{FF2B5EF4-FFF2-40B4-BE49-F238E27FC236}">
              <a16:creationId xmlns:a16="http://schemas.microsoft.com/office/drawing/2014/main" id="{9ADED267-D3CA-4CDD-BEF2-DE2875486CD3}"/>
            </a:ext>
          </a:extLst>
        </xdr:cNvPr>
        <xdr:cNvSpPr txBox="1"/>
      </xdr:nvSpPr>
      <xdr:spPr>
        <a:xfrm>
          <a:off x="20167111" y="63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19292</xdr:rowOff>
    </xdr:from>
    <xdr:ext cx="534377" cy="259045"/>
    <xdr:sp macro="" textlink="">
      <xdr:nvSpPr>
        <xdr:cNvPr id="465" name="n_3mainValue【一般廃棄物処理施設】&#10;一人当たり有形固定資産（償却資産）額">
          <a:extLst>
            <a:ext uri="{FF2B5EF4-FFF2-40B4-BE49-F238E27FC236}">
              <a16:creationId xmlns:a16="http://schemas.microsoft.com/office/drawing/2014/main" id="{8AF55282-3763-4AC5-8114-C87CB0D0FB66}"/>
            </a:ext>
          </a:extLst>
        </xdr:cNvPr>
        <xdr:cNvSpPr txBox="1"/>
      </xdr:nvSpPr>
      <xdr:spPr>
        <a:xfrm>
          <a:off x="19278111" y="687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2842598F-F105-4DE0-8E32-A35C7D331B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4CBEE4C8-E67A-4731-9EBD-1CAB7F464F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5D8E531F-DC01-4E36-92E6-B947C711DC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EA0FEDBC-AC66-4DF5-8DF1-0A3712BA76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75D7C08D-0009-453C-A89D-C269387DD6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974854F-5EE9-4724-AFE6-E3FB1DA126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EF1FA3BE-4E15-4C91-8C56-8C710839EE0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4ABC971E-6F9F-49E9-910C-91C94C56BF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0D0D8ED8-3E37-41A8-B2C0-FEC6EEC2C0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87C1DB0E-1BA7-44FB-BADD-3868147E2A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363A9391-AA99-463C-B4A5-94129A7D84F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C3276F0C-0D7A-49B8-80DD-F0F0405799A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9E9BFDE1-D8A9-457A-A985-623E6EB0F90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49D08C9A-3E8A-4464-896D-56BC37FDEAD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E7502A79-E132-4C1B-AE6C-A32DE0E5169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8C82F414-4C46-4318-9F11-CFE6B7BFE7F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BB891DB2-CA98-426D-AB63-13A8054355F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B57641D6-084B-4851-A348-EEC474371B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516A9C47-0869-4A54-BB48-F34848FCF3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3E5DCF9C-FE9F-4975-BE72-596D748700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FA147B92-4C03-4EFB-8B5C-D682A196FE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5689C7C5-3B21-44B2-BC61-1E48C9D2D90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D69AAE12-0C37-4512-9CDF-79120A1CB4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5BC4A5BE-C8C2-4B1E-B331-2A40EE3ED0C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a16="http://schemas.microsoft.com/office/drawing/2014/main" id="{19BC09AD-C556-4485-B3B6-2B978BFDAB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91" name="直線コネクタ 490">
          <a:extLst>
            <a:ext uri="{FF2B5EF4-FFF2-40B4-BE49-F238E27FC236}">
              <a16:creationId xmlns:a16="http://schemas.microsoft.com/office/drawing/2014/main" id="{57A226D6-D10C-4C4B-A9A5-6BFBD7B424DC}"/>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92" name="【保健センター・保健所】&#10;有形固定資産減価償却率最小値テキスト">
          <a:extLst>
            <a:ext uri="{FF2B5EF4-FFF2-40B4-BE49-F238E27FC236}">
              <a16:creationId xmlns:a16="http://schemas.microsoft.com/office/drawing/2014/main" id="{FEEF9124-D498-4B83-8B6C-A19D62EEDC8F}"/>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93" name="直線コネクタ 492">
          <a:extLst>
            <a:ext uri="{FF2B5EF4-FFF2-40B4-BE49-F238E27FC236}">
              <a16:creationId xmlns:a16="http://schemas.microsoft.com/office/drawing/2014/main" id="{86AA2B30-E3A7-4D9E-8BB8-E2A7620846FE}"/>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94" name="【保健センター・保健所】&#10;有形固定資産減価償却率最大値テキスト">
          <a:extLst>
            <a:ext uri="{FF2B5EF4-FFF2-40B4-BE49-F238E27FC236}">
              <a16:creationId xmlns:a16="http://schemas.microsoft.com/office/drawing/2014/main" id="{2DC01F1D-DC7C-47F6-AAAD-CA58DC4D92F1}"/>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5" name="直線コネクタ 494">
          <a:extLst>
            <a:ext uri="{FF2B5EF4-FFF2-40B4-BE49-F238E27FC236}">
              <a16:creationId xmlns:a16="http://schemas.microsoft.com/office/drawing/2014/main" id="{09BD7A7C-9C42-4048-B700-57788825F5CA}"/>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96" name="【保健センター・保健所】&#10;有形固定資産減価償却率平均値テキスト">
          <a:extLst>
            <a:ext uri="{FF2B5EF4-FFF2-40B4-BE49-F238E27FC236}">
              <a16:creationId xmlns:a16="http://schemas.microsoft.com/office/drawing/2014/main" id="{B48BD782-9E4A-4BA7-947B-E1DE1E0F0107}"/>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7" name="フローチャート: 判断 496">
          <a:extLst>
            <a:ext uri="{FF2B5EF4-FFF2-40B4-BE49-F238E27FC236}">
              <a16:creationId xmlns:a16="http://schemas.microsoft.com/office/drawing/2014/main" id="{21C16411-2E9D-435D-9546-A9A7688740EE}"/>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8" name="フローチャート: 判断 497">
          <a:extLst>
            <a:ext uri="{FF2B5EF4-FFF2-40B4-BE49-F238E27FC236}">
              <a16:creationId xmlns:a16="http://schemas.microsoft.com/office/drawing/2014/main" id="{DC4BFBA6-5E9C-4DA1-98F9-6EBAB1BB935C}"/>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499" name="n_1aveValue【保健センター・保健所】&#10;有形固定資産減価償却率">
          <a:extLst>
            <a:ext uri="{FF2B5EF4-FFF2-40B4-BE49-F238E27FC236}">
              <a16:creationId xmlns:a16="http://schemas.microsoft.com/office/drawing/2014/main" id="{1FF95F8A-6868-45FA-BF8E-8E8EF27F3C4E}"/>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00" name="フローチャート: 判断 499">
          <a:extLst>
            <a:ext uri="{FF2B5EF4-FFF2-40B4-BE49-F238E27FC236}">
              <a16:creationId xmlns:a16="http://schemas.microsoft.com/office/drawing/2014/main" id="{386BFC52-9373-453C-9A69-665EB18019F6}"/>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01" name="n_2aveValue【保健センター・保健所】&#10;有形固定資産減価償却率">
          <a:extLst>
            <a:ext uri="{FF2B5EF4-FFF2-40B4-BE49-F238E27FC236}">
              <a16:creationId xmlns:a16="http://schemas.microsoft.com/office/drawing/2014/main" id="{B04A921D-C540-4CEA-9D6F-E86FE0579E7B}"/>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502" name="フローチャート: 判断 501">
          <a:extLst>
            <a:ext uri="{FF2B5EF4-FFF2-40B4-BE49-F238E27FC236}">
              <a16:creationId xmlns:a16="http://schemas.microsoft.com/office/drawing/2014/main" id="{70480CC6-D510-4439-9A88-E3FBAB772A1C}"/>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28864</xdr:rowOff>
    </xdr:from>
    <xdr:ext cx="405111" cy="259045"/>
    <xdr:sp macro="" textlink="">
      <xdr:nvSpPr>
        <xdr:cNvPr id="503" name="n_3aveValue【保健センター・保健所】&#10;有形固定資産減価償却率">
          <a:extLst>
            <a:ext uri="{FF2B5EF4-FFF2-40B4-BE49-F238E27FC236}">
              <a16:creationId xmlns:a16="http://schemas.microsoft.com/office/drawing/2014/main" id="{6BFE0563-B2F7-45DC-B6FC-40D5925E9763}"/>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69004823-44EF-46E1-A673-321C357C27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6B15F2E-4DBC-4D6B-B9DD-9892A47C0B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E993BF7-189E-4490-B324-0ED210C8E6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E92C4D5-C3E4-4267-9E1B-3DB30A2C8B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67C1923-7ED6-45AB-98EC-AAAF22A080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509" name="楕円 508">
          <a:extLst>
            <a:ext uri="{FF2B5EF4-FFF2-40B4-BE49-F238E27FC236}">
              <a16:creationId xmlns:a16="http://schemas.microsoft.com/office/drawing/2014/main" id="{23BC7DD2-1729-4BC3-B304-B7F5B864B1E2}"/>
            </a:ext>
          </a:extLst>
        </xdr:cNvPr>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76580</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340BD029-69F9-4B77-89CB-E12E8B2B120E}"/>
            </a:ext>
          </a:extLst>
        </xdr:cNvPr>
        <xdr:cNvSpPr txBox="1"/>
      </xdr:nvSpPr>
      <xdr:spPr>
        <a:xfrm>
          <a:off x="16357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11" name="楕円 510">
          <a:extLst>
            <a:ext uri="{FF2B5EF4-FFF2-40B4-BE49-F238E27FC236}">
              <a16:creationId xmlns:a16="http://schemas.microsoft.com/office/drawing/2014/main" id="{4D01047A-268B-4325-B76C-A54A8754C9B1}"/>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137160</xdr:rowOff>
    </xdr:to>
    <xdr:cxnSp macro="">
      <xdr:nvCxnSpPr>
        <xdr:cNvPr id="512" name="直線コネクタ 511">
          <a:extLst>
            <a:ext uri="{FF2B5EF4-FFF2-40B4-BE49-F238E27FC236}">
              <a16:creationId xmlns:a16="http://schemas.microsoft.com/office/drawing/2014/main" id="{42521ED3-A328-430B-835B-0A7E10D8A9CE}"/>
            </a:ext>
          </a:extLst>
        </xdr:cNvPr>
        <xdr:cNvCxnSpPr/>
      </xdr:nvCxnSpPr>
      <xdr:spPr>
        <a:xfrm flipV="1">
          <a:off x="15481300" y="100486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3" name="楕円 512">
          <a:extLst>
            <a:ext uri="{FF2B5EF4-FFF2-40B4-BE49-F238E27FC236}">
              <a16:creationId xmlns:a16="http://schemas.microsoft.com/office/drawing/2014/main" id="{AB458961-A3FC-40F0-BB90-9024597AA2D9}"/>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34290</xdr:rowOff>
    </xdr:to>
    <xdr:cxnSp macro="">
      <xdr:nvCxnSpPr>
        <xdr:cNvPr id="514" name="直線コネクタ 513">
          <a:extLst>
            <a:ext uri="{FF2B5EF4-FFF2-40B4-BE49-F238E27FC236}">
              <a16:creationId xmlns:a16="http://schemas.microsoft.com/office/drawing/2014/main" id="{7F2DC68E-0D70-4490-ABA0-C41010820D58}"/>
            </a:ext>
          </a:extLst>
        </xdr:cNvPr>
        <xdr:cNvCxnSpPr/>
      </xdr:nvCxnSpPr>
      <xdr:spPr>
        <a:xfrm flipV="1">
          <a:off x="14592300" y="10081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5" name="楕円 514">
          <a:extLst>
            <a:ext uri="{FF2B5EF4-FFF2-40B4-BE49-F238E27FC236}">
              <a16:creationId xmlns:a16="http://schemas.microsoft.com/office/drawing/2014/main" id="{E66F470E-70E5-443E-9449-2742244D981B}"/>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102870</xdr:rowOff>
    </xdr:to>
    <xdr:cxnSp macro="">
      <xdr:nvCxnSpPr>
        <xdr:cNvPr id="516" name="直線コネクタ 515">
          <a:extLst>
            <a:ext uri="{FF2B5EF4-FFF2-40B4-BE49-F238E27FC236}">
              <a16:creationId xmlns:a16="http://schemas.microsoft.com/office/drawing/2014/main" id="{848D6263-B53D-416D-B9D6-F635F9D0F3FB}"/>
            </a:ext>
          </a:extLst>
        </xdr:cNvPr>
        <xdr:cNvCxnSpPr/>
      </xdr:nvCxnSpPr>
      <xdr:spPr>
        <a:xfrm flipV="1">
          <a:off x="13703300" y="1014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AA3E155B-F106-4126-88BF-95394B7D26C6}"/>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1619CBE9-BAC5-4173-A4E5-A013093A9CCA}"/>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4C4A0539-E434-4C0A-9EE5-8695B9BB3F04}"/>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61449E50-8B40-4E54-8E72-5A35C5A90A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7E7B577E-19E8-46AD-B1C5-AEEFA4961B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E285569F-2A40-48F9-A9D3-1E83C8B005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4B440E99-1338-43D2-AEBD-DBF536C7B7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AC8A4173-C984-4118-BCDF-C61404FDFF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3F83E4B4-F53E-46AE-9248-92353A7693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84C8ECF7-D65A-427C-B2F1-CFF7331735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12FBE648-A1E9-4CD6-BB15-0E0973BCBD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52162991-8685-408F-A9B4-21B8F6C45C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B322275F-42DF-477E-A69B-E09A815599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id="{95242320-A517-41C5-80D1-3D18933D059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27182D0A-7777-4BC1-9F5B-8780E05462B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id="{50B42DF1-1889-4FED-9B0C-24779F2A3E2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id="{EB4E4EE7-1392-4175-9ED7-83B579E9277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id="{2C35A9F1-245E-4F00-8E47-D8734959E70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id="{72B33349-1964-40F6-9176-92BA1D63087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id="{55E76081-9957-4835-B547-CBCE247A1C7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id="{024AB0D1-1A18-4D1C-8A6A-454F25D5B74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id="{F1DC5EC3-AF40-45CA-8AE9-883FFE867AA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a:extLst>
            <a:ext uri="{FF2B5EF4-FFF2-40B4-BE49-F238E27FC236}">
              <a16:creationId xmlns:a16="http://schemas.microsoft.com/office/drawing/2014/main" id="{722E7A97-4211-46A1-98F7-5C851D0B823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id="{DDF48CD1-CF3D-4611-973E-5AAB6E534B4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a:extLst>
            <a:ext uri="{FF2B5EF4-FFF2-40B4-BE49-F238E27FC236}">
              <a16:creationId xmlns:a16="http://schemas.microsoft.com/office/drawing/2014/main" id="{DCF6937B-5C86-49DF-83D3-CC26DAB3BAF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20226C07-2C7E-48FF-969F-ED44E3B156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7D55D4C4-7596-4386-99FB-B9DFE3D5ED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DE41F1D4-71F7-426C-B906-40BF08B078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5" name="直線コネクタ 544">
          <a:extLst>
            <a:ext uri="{FF2B5EF4-FFF2-40B4-BE49-F238E27FC236}">
              <a16:creationId xmlns:a16="http://schemas.microsoft.com/office/drawing/2014/main" id="{2320D934-B8B9-4BF8-BA13-DDF0BF25409E}"/>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3D0EA7D2-E862-4EFB-8412-E2D15D4021A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7" name="直線コネクタ 546">
          <a:extLst>
            <a:ext uri="{FF2B5EF4-FFF2-40B4-BE49-F238E27FC236}">
              <a16:creationId xmlns:a16="http://schemas.microsoft.com/office/drawing/2014/main" id="{BDB90318-39C3-4C3A-9620-4F7561DC0975}"/>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350DAB5C-2329-48B7-B83C-D3A58C96F6CD}"/>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9" name="直線コネクタ 548">
          <a:extLst>
            <a:ext uri="{FF2B5EF4-FFF2-40B4-BE49-F238E27FC236}">
              <a16:creationId xmlns:a16="http://schemas.microsoft.com/office/drawing/2014/main" id="{C6A8CF1A-D1D2-4EA4-8616-CD38D5463C1E}"/>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B870127C-A022-4450-9A10-84B307D9BD93}"/>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51" name="フローチャート: 判断 550">
          <a:extLst>
            <a:ext uri="{FF2B5EF4-FFF2-40B4-BE49-F238E27FC236}">
              <a16:creationId xmlns:a16="http://schemas.microsoft.com/office/drawing/2014/main" id="{1D9F670C-FB94-4BE9-880B-AAC97C388B03}"/>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52" name="フローチャート: 判断 551">
          <a:extLst>
            <a:ext uri="{FF2B5EF4-FFF2-40B4-BE49-F238E27FC236}">
              <a16:creationId xmlns:a16="http://schemas.microsoft.com/office/drawing/2014/main" id="{31136D2F-147A-4AA3-98B1-925E731B4F8C}"/>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164392</xdr:rowOff>
    </xdr:from>
    <xdr:ext cx="469744" cy="259045"/>
    <xdr:sp macro="" textlink="">
      <xdr:nvSpPr>
        <xdr:cNvPr id="553" name="n_1aveValue【保健センター・保健所】&#10;一人当たり面積">
          <a:extLst>
            <a:ext uri="{FF2B5EF4-FFF2-40B4-BE49-F238E27FC236}">
              <a16:creationId xmlns:a16="http://schemas.microsoft.com/office/drawing/2014/main" id="{7403B3C7-7944-426A-8472-0CAC9B261D33}"/>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554" name="フローチャート: 判断 553">
          <a:extLst>
            <a:ext uri="{FF2B5EF4-FFF2-40B4-BE49-F238E27FC236}">
              <a16:creationId xmlns:a16="http://schemas.microsoft.com/office/drawing/2014/main" id="{570332CA-7EC8-463F-999B-65D196405B91}"/>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151328</xdr:rowOff>
    </xdr:from>
    <xdr:ext cx="469744" cy="259045"/>
    <xdr:sp macro="" textlink="">
      <xdr:nvSpPr>
        <xdr:cNvPr id="555" name="n_2aveValue【保健センター・保健所】&#10;一人当たり面積">
          <a:extLst>
            <a:ext uri="{FF2B5EF4-FFF2-40B4-BE49-F238E27FC236}">
              <a16:creationId xmlns:a16="http://schemas.microsoft.com/office/drawing/2014/main" id="{BD7DA721-91FB-4FE5-A188-327DB03D63F6}"/>
            </a:ext>
          </a:extLst>
        </xdr:cNvPr>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556" name="フローチャート: 判断 555">
          <a:extLst>
            <a:ext uri="{FF2B5EF4-FFF2-40B4-BE49-F238E27FC236}">
              <a16:creationId xmlns:a16="http://schemas.microsoft.com/office/drawing/2014/main" id="{FD33BE13-ECA6-44BA-A259-ABE340B00662}"/>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108874</xdr:rowOff>
    </xdr:from>
    <xdr:ext cx="469744" cy="259045"/>
    <xdr:sp macro="" textlink="">
      <xdr:nvSpPr>
        <xdr:cNvPr id="557" name="n_3aveValue【保健センター・保健所】&#10;一人当たり面積">
          <a:extLst>
            <a:ext uri="{FF2B5EF4-FFF2-40B4-BE49-F238E27FC236}">
              <a16:creationId xmlns:a16="http://schemas.microsoft.com/office/drawing/2014/main" id="{256B15CD-7A16-48BA-86D2-CC3B84851B27}"/>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E7708D0-A604-4E19-B876-DB76CC0F0B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5C51EA6E-422E-46DF-B459-E6E6B09744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EE6A39B-5BFA-4D5A-B16E-10E91B3B071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B2DD7C79-0A4A-48CA-AD19-6EAA041B82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8A757DAF-FD18-4E1C-A66A-D1D99BD486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119017</xdr:rowOff>
    </xdr:from>
    <xdr:to>
      <xdr:col>116</xdr:col>
      <xdr:colOff>114300</xdr:colOff>
      <xdr:row>61</xdr:row>
      <xdr:rowOff>49167</xdr:rowOff>
    </xdr:to>
    <xdr:sp macro="" textlink="">
      <xdr:nvSpPr>
        <xdr:cNvPr id="563" name="楕円 562">
          <a:extLst>
            <a:ext uri="{FF2B5EF4-FFF2-40B4-BE49-F238E27FC236}">
              <a16:creationId xmlns:a16="http://schemas.microsoft.com/office/drawing/2014/main" id="{6FD2C026-8862-479D-818A-4F499995E247}"/>
            </a:ext>
          </a:extLst>
        </xdr:cNvPr>
        <xdr:cNvSpPr/>
      </xdr:nvSpPr>
      <xdr:spPr>
        <a:xfrm>
          <a:off x="22110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141894</xdr:rowOff>
    </xdr:from>
    <xdr:ext cx="469744" cy="259045"/>
    <xdr:sp macro="" textlink="">
      <xdr:nvSpPr>
        <xdr:cNvPr id="564" name="【保健センター・保健所】&#10;一人当たり面積該当値テキスト">
          <a:extLst>
            <a:ext uri="{FF2B5EF4-FFF2-40B4-BE49-F238E27FC236}">
              <a16:creationId xmlns:a16="http://schemas.microsoft.com/office/drawing/2014/main" id="{E7990742-2250-478B-8F32-C83A417EA87E}"/>
            </a:ext>
          </a:extLst>
        </xdr:cNvPr>
        <xdr:cNvSpPr txBox="1"/>
      </xdr:nvSpPr>
      <xdr:spPr>
        <a:xfrm>
          <a:off x="22199600"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125549</xdr:rowOff>
    </xdr:from>
    <xdr:to>
      <xdr:col>112</xdr:col>
      <xdr:colOff>38100</xdr:colOff>
      <xdr:row>61</xdr:row>
      <xdr:rowOff>55699</xdr:rowOff>
    </xdr:to>
    <xdr:sp macro="" textlink="">
      <xdr:nvSpPr>
        <xdr:cNvPr id="565" name="楕円 564">
          <a:extLst>
            <a:ext uri="{FF2B5EF4-FFF2-40B4-BE49-F238E27FC236}">
              <a16:creationId xmlns:a16="http://schemas.microsoft.com/office/drawing/2014/main" id="{67F8FD58-EB4E-4EDD-8BA2-B48872665672}"/>
            </a:ext>
          </a:extLst>
        </xdr:cNvPr>
        <xdr:cNvSpPr/>
      </xdr:nvSpPr>
      <xdr:spPr>
        <a:xfrm>
          <a:off x="2127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169817</xdr:rowOff>
    </xdr:from>
    <xdr:to>
      <xdr:col>116</xdr:col>
      <xdr:colOff>63500</xdr:colOff>
      <xdr:row>61</xdr:row>
      <xdr:rowOff>4899</xdr:rowOff>
    </xdr:to>
    <xdr:cxnSp macro="">
      <xdr:nvCxnSpPr>
        <xdr:cNvPr id="566" name="直線コネクタ 565">
          <a:extLst>
            <a:ext uri="{FF2B5EF4-FFF2-40B4-BE49-F238E27FC236}">
              <a16:creationId xmlns:a16="http://schemas.microsoft.com/office/drawing/2014/main" id="{DF8E0720-0009-428C-9807-5CECCB3F059C}"/>
            </a:ext>
          </a:extLst>
        </xdr:cNvPr>
        <xdr:cNvCxnSpPr/>
      </xdr:nvCxnSpPr>
      <xdr:spPr>
        <a:xfrm flipV="1">
          <a:off x="21323300" y="104568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128815</xdr:rowOff>
    </xdr:from>
    <xdr:to>
      <xdr:col>107</xdr:col>
      <xdr:colOff>101600</xdr:colOff>
      <xdr:row>61</xdr:row>
      <xdr:rowOff>58965</xdr:rowOff>
    </xdr:to>
    <xdr:sp macro="" textlink="">
      <xdr:nvSpPr>
        <xdr:cNvPr id="567" name="楕円 566">
          <a:extLst>
            <a:ext uri="{FF2B5EF4-FFF2-40B4-BE49-F238E27FC236}">
              <a16:creationId xmlns:a16="http://schemas.microsoft.com/office/drawing/2014/main" id="{5883DC76-34CC-4955-92FE-9118E700AFD6}"/>
            </a:ext>
          </a:extLst>
        </xdr:cNvPr>
        <xdr:cNvSpPr/>
      </xdr:nvSpPr>
      <xdr:spPr>
        <a:xfrm>
          <a:off x="2038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4899</xdr:rowOff>
    </xdr:from>
    <xdr:to>
      <xdr:col>111</xdr:col>
      <xdr:colOff>177800</xdr:colOff>
      <xdr:row>61</xdr:row>
      <xdr:rowOff>8165</xdr:rowOff>
    </xdr:to>
    <xdr:cxnSp macro="">
      <xdr:nvCxnSpPr>
        <xdr:cNvPr id="568" name="直線コネクタ 567">
          <a:extLst>
            <a:ext uri="{FF2B5EF4-FFF2-40B4-BE49-F238E27FC236}">
              <a16:creationId xmlns:a16="http://schemas.microsoft.com/office/drawing/2014/main" id="{A5287464-16EC-4C20-80B3-496B766006EB}"/>
            </a:ext>
          </a:extLst>
        </xdr:cNvPr>
        <xdr:cNvCxnSpPr/>
      </xdr:nvCxnSpPr>
      <xdr:spPr>
        <a:xfrm flipV="1">
          <a:off x="20434300" y="104633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135346</xdr:rowOff>
    </xdr:from>
    <xdr:to>
      <xdr:col>102</xdr:col>
      <xdr:colOff>165100</xdr:colOff>
      <xdr:row>61</xdr:row>
      <xdr:rowOff>65496</xdr:rowOff>
    </xdr:to>
    <xdr:sp macro="" textlink="">
      <xdr:nvSpPr>
        <xdr:cNvPr id="569" name="楕円 568">
          <a:extLst>
            <a:ext uri="{FF2B5EF4-FFF2-40B4-BE49-F238E27FC236}">
              <a16:creationId xmlns:a16="http://schemas.microsoft.com/office/drawing/2014/main" id="{785D592C-6657-4DDB-85E6-9AD02C39E6EB}"/>
            </a:ext>
          </a:extLst>
        </xdr:cNvPr>
        <xdr:cNvSpPr/>
      </xdr:nvSpPr>
      <xdr:spPr>
        <a:xfrm>
          <a:off x="19494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8165</xdr:rowOff>
    </xdr:from>
    <xdr:to>
      <xdr:col>107</xdr:col>
      <xdr:colOff>50800</xdr:colOff>
      <xdr:row>61</xdr:row>
      <xdr:rowOff>14696</xdr:rowOff>
    </xdr:to>
    <xdr:cxnSp macro="">
      <xdr:nvCxnSpPr>
        <xdr:cNvPr id="570" name="直線コネクタ 569">
          <a:extLst>
            <a:ext uri="{FF2B5EF4-FFF2-40B4-BE49-F238E27FC236}">
              <a16:creationId xmlns:a16="http://schemas.microsoft.com/office/drawing/2014/main" id="{953CE9BD-5319-4D9B-87C3-A609B7AB48B8}"/>
            </a:ext>
          </a:extLst>
        </xdr:cNvPr>
        <xdr:cNvCxnSpPr/>
      </xdr:nvCxnSpPr>
      <xdr:spPr>
        <a:xfrm flipV="1">
          <a:off x="19545300" y="10466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72226</xdr:rowOff>
    </xdr:from>
    <xdr:ext cx="469744" cy="259045"/>
    <xdr:sp macro="" textlink="">
      <xdr:nvSpPr>
        <xdr:cNvPr id="571" name="n_1mainValue【保健センター・保健所】&#10;一人当たり面積">
          <a:extLst>
            <a:ext uri="{FF2B5EF4-FFF2-40B4-BE49-F238E27FC236}">
              <a16:creationId xmlns:a16="http://schemas.microsoft.com/office/drawing/2014/main" id="{5281C3A3-7DAB-4D50-8134-7B67B9099B62}"/>
            </a:ext>
          </a:extLst>
        </xdr:cNvPr>
        <xdr:cNvSpPr txBox="1"/>
      </xdr:nvSpPr>
      <xdr:spPr>
        <a:xfrm>
          <a:off x="210757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75492</xdr:rowOff>
    </xdr:from>
    <xdr:ext cx="469744" cy="259045"/>
    <xdr:sp macro="" textlink="">
      <xdr:nvSpPr>
        <xdr:cNvPr id="572" name="n_2mainValue【保健センター・保健所】&#10;一人当たり面積">
          <a:extLst>
            <a:ext uri="{FF2B5EF4-FFF2-40B4-BE49-F238E27FC236}">
              <a16:creationId xmlns:a16="http://schemas.microsoft.com/office/drawing/2014/main" id="{7216BC98-B4AD-4989-BBFD-68BFF4D20A5A}"/>
            </a:ext>
          </a:extLst>
        </xdr:cNvPr>
        <xdr:cNvSpPr txBox="1"/>
      </xdr:nvSpPr>
      <xdr:spPr>
        <a:xfrm>
          <a:off x="20199427"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82023</xdr:rowOff>
    </xdr:from>
    <xdr:ext cx="469744" cy="259045"/>
    <xdr:sp macro="" textlink="">
      <xdr:nvSpPr>
        <xdr:cNvPr id="573" name="n_3mainValue【保健センター・保健所】&#10;一人当たり面積">
          <a:extLst>
            <a:ext uri="{FF2B5EF4-FFF2-40B4-BE49-F238E27FC236}">
              <a16:creationId xmlns:a16="http://schemas.microsoft.com/office/drawing/2014/main" id="{3078834C-3A74-484E-84EB-092D6FE0CF38}"/>
            </a:ext>
          </a:extLst>
        </xdr:cNvPr>
        <xdr:cNvSpPr txBox="1"/>
      </xdr:nvSpPr>
      <xdr:spPr>
        <a:xfrm>
          <a:off x="19310427" y="101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5095C838-482E-4ACA-9538-8A6ECE0A5F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4B9DAF3F-DA62-4226-8DAB-06ABCF54C0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30FB3603-A605-4C55-96AC-8ECFC66360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462B884A-A83B-4A89-B147-12FB54C344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DBC738BB-57CA-4449-9414-A1E45570C3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B9389889-CA56-4382-956A-BD3E741894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219D41C5-567B-404C-A917-1F0F1712F8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F70827D8-C903-4799-AB66-0094248836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2CAB7CE6-76C0-4E3B-9DE4-9926603D9F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179CA2F7-C4D9-4946-AA14-700DBFA1F3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a:extLst>
            <a:ext uri="{FF2B5EF4-FFF2-40B4-BE49-F238E27FC236}">
              <a16:creationId xmlns:a16="http://schemas.microsoft.com/office/drawing/2014/main" id="{11F79ECF-7CF6-44C0-860B-146EFE91571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a:extLst>
            <a:ext uri="{FF2B5EF4-FFF2-40B4-BE49-F238E27FC236}">
              <a16:creationId xmlns:a16="http://schemas.microsoft.com/office/drawing/2014/main" id="{1F62A287-ADDF-4997-820F-AEF1608CE94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a:extLst>
            <a:ext uri="{FF2B5EF4-FFF2-40B4-BE49-F238E27FC236}">
              <a16:creationId xmlns:a16="http://schemas.microsoft.com/office/drawing/2014/main" id="{2C195445-31B0-4B3D-9903-0E51BFB6C35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a:extLst>
            <a:ext uri="{FF2B5EF4-FFF2-40B4-BE49-F238E27FC236}">
              <a16:creationId xmlns:a16="http://schemas.microsoft.com/office/drawing/2014/main" id="{73947273-BB2C-4EC2-9E6F-32B3BEE169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a:extLst>
            <a:ext uri="{FF2B5EF4-FFF2-40B4-BE49-F238E27FC236}">
              <a16:creationId xmlns:a16="http://schemas.microsoft.com/office/drawing/2014/main" id="{2CED9D57-F65B-493C-8943-D75723EBFC3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a:extLst>
            <a:ext uri="{FF2B5EF4-FFF2-40B4-BE49-F238E27FC236}">
              <a16:creationId xmlns:a16="http://schemas.microsoft.com/office/drawing/2014/main" id="{05A2390F-4233-4CBC-9232-477B12CE058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a:extLst>
            <a:ext uri="{FF2B5EF4-FFF2-40B4-BE49-F238E27FC236}">
              <a16:creationId xmlns:a16="http://schemas.microsoft.com/office/drawing/2014/main" id="{B61D5BD1-5F45-4087-932F-AC9A06AD70F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a:extLst>
            <a:ext uri="{FF2B5EF4-FFF2-40B4-BE49-F238E27FC236}">
              <a16:creationId xmlns:a16="http://schemas.microsoft.com/office/drawing/2014/main" id="{B2C42B5C-ECD7-4ACC-A179-9E408DC4A7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a:extLst>
            <a:ext uri="{FF2B5EF4-FFF2-40B4-BE49-F238E27FC236}">
              <a16:creationId xmlns:a16="http://schemas.microsoft.com/office/drawing/2014/main" id="{8EDCA6C5-3E4B-4030-B096-F2B5B402EC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a:extLst>
            <a:ext uri="{FF2B5EF4-FFF2-40B4-BE49-F238E27FC236}">
              <a16:creationId xmlns:a16="http://schemas.microsoft.com/office/drawing/2014/main" id="{443A7405-E827-4A96-88C9-4C256B9633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a:extLst>
            <a:ext uri="{FF2B5EF4-FFF2-40B4-BE49-F238E27FC236}">
              <a16:creationId xmlns:a16="http://schemas.microsoft.com/office/drawing/2014/main" id="{2DFD9312-4150-4A33-B1B3-4E5B3EA3DF3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5747790F-2292-4634-9A1B-B518F135A93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61B6BB71-7943-4D61-B52F-55B0E02F20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544FCDFB-18F6-4BF4-AD5C-552EFEC8100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14A5D18B-7D7A-4C5D-A843-D8E973570D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9" name="直線コネクタ 598">
          <a:extLst>
            <a:ext uri="{FF2B5EF4-FFF2-40B4-BE49-F238E27FC236}">
              <a16:creationId xmlns:a16="http://schemas.microsoft.com/office/drawing/2014/main" id="{7CE7B39A-2286-41D4-A9F9-CE39438A2572}"/>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00" name="【消防施設】&#10;有形固定資産減価償却率最小値テキスト">
          <a:extLst>
            <a:ext uri="{FF2B5EF4-FFF2-40B4-BE49-F238E27FC236}">
              <a16:creationId xmlns:a16="http://schemas.microsoft.com/office/drawing/2014/main" id="{302F37BC-4933-4811-8BDD-7A090BD4ADCF}"/>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01" name="直線コネクタ 600">
          <a:extLst>
            <a:ext uri="{FF2B5EF4-FFF2-40B4-BE49-F238E27FC236}">
              <a16:creationId xmlns:a16="http://schemas.microsoft.com/office/drawing/2014/main" id="{6A750DE6-115E-43D6-BB50-37A6B3C4E1A7}"/>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2" name="【消防施設】&#10;有形固定資産減価償却率最大値テキスト">
          <a:extLst>
            <a:ext uri="{FF2B5EF4-FFF2-40B4-BE49-F238E27FC236}">
              <a16:creationId xmlns:a16="http://schemas.microsoft.com/office/drawing/2014/main" id="{3237D18C-2EAC-4A42-9DB8-245946ABC14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3" name="直線コネクタ 602">
          <a:extLst>
            <a:ext uri="{FF2B5EF4-FFF2-40B4-BE49-F238E27FC236}">
              <a16:creationId xmlns:a16="http://schemas.microsoft.com/office/drawing/2014/main" id="{4646570F-748E-4882-8351-3D5FD63C194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925BFD73-C6F9-4FCF-B8C8-CF53670E10EA}"/>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5" name="フローチャート: 判断 604">
          <a:extLst>
            <a:ext uri="{FF2B5EF4-FFF2-40B4-BE49-F238E27FC236}">
              <a16:creationId xmlns:a16="http://schemas.microsoft.com/office/drawing/2014/main" id="{B0A49A74-A16E-4112-BC0C-6CEE506F32F6}"/>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6" name="フローチャート: 判断 605">
          <a:extLst>
            <a:ext uri="{FF2B5EF4-FFF2-40B4-BE49-F238E27FC236}">
              <a16:creationId xmlns:a16="http://schemas.microsoft.com/office/drawing/2014/main" id="{B3630232-CA05-4F6A-B76F-138F3BCE3BF3}"/>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607" name="n_1aveValue【消防施設】&#10;有形固定資産減価償却率">
          <a:extLst>
            <a:ext uri="{FF2B5EF4-FFF2-40B4-BE49-F238E27FC236}">
              <a16:creationId xmlns:a16="http://schemas.microsoft.com/office/drawing/2014/main" id="{82A4955C-2596-4ECC-BC21-C9EFC7C8C329}"/>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08" name="フローチャート: 判断 607">
          <a:extLst>
            <a:ext uri="{FF2B5EF4-FFF2-40B4-BE49-F238E27FC236}">
              <a16:creationId xmlns:a16="http://schemas.microsoft.com/office/drawing/2014/main" id="{B45CE762-181F-4E60-9896-EF7B177FEEDF}"/>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609" name="n_2aveValue【消防施設】&#10;有形固定資産減価償却率">
          <a:extLst>
            <a:ext uri="{FF2B5EF4-FFF2-40B4-BE49-F238E27FC236}">
              <a16:creationId xmlns:a16="http://schemas.microsoft.com/office/drawing/2014/main" id="{EE6EF337-7C33-46D6-A33D-C369E56D192E}"/>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610" name="フローチャート: 判断 609">
          <a:extLst>
            <a:ext uri="{FF2B5EF4-FFF2-40B4-BE49-F238E27FC236}">
              <a16:creationId xmlns:a16="http://schemas.microsoft.com/office/drawing/2014/main" id="{9CF7DD9E-0647-4384-A9FC-F81FD7FB6835}"/>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124114</xdr:rowOff>
    </xdr:from>
    <xdr:ext cx="405111" cy="259045"/>
    <xdr:sp macro="" textlink="">
      <xdr:nvSpPr>
        <xdr:cNvPr id="611" name="n_3aveValue【消防施設】&#10;有形固定資産減価償却率">
          <a:extLst>
            <a:ext uri="{FF2B5EF4-FFF2-40B4-BE49-F238E27FC236}">
              <a16:creationId xmlns:a16="http://schemas.microsoft.com/office/drawing/2014/main" id="{8B601D12-C4E9-4A77-A214-AA8DD64CB2AA}"/>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636DBB47-72AF-48EC-AF3D-66D82D7AF8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4B56725-E516-4D44-A36D-2FD0E5DDD8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5C344339-082F-44C6-AEB3-F4CF21C8EC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37BC66C5-E9F6-4C22-A249-0F33FE18EA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6883F48-E1B5-4E9F-9A8B-B29D6F8D53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17" name="楕円 616">
          <a:extLst>
            <a:ext uri="{FF2B5EF4-FFF2-40B4-BE49-F238E27FC236}">
              <a16:creationId xmlns:a16="http://schemas.microsoft.com/office/drawing/2014/main" id="{5F3687C7-9B40-4642-B970-2ACF1736633B}"/>
            </a:ext>
          </a:extLst>
        </xdr:cNvPr>
        <xdr:cNvSpPr/>
      </xdr:nvSpPr>
      <xdr:spPr>
        <a:xfrm>
          <a:off x="16268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93090</xdr:rowOff>
    </xdr:from>
    <xdr:ext cx="405111" cy="259045"/>
    <xdr:sp macro="" textlink="">
      <xdr:nvSpPr>
        <xdr:cNvPr id="618" name="【消防施設】&#10;有形固定資産減価償却率該当値テキスト">
          <a:extLst>
            <a:ext uri="{FF2B5EF4-FFF2-40B4-BE49-F238E27FC236}">
              <a16:creationId xmlns:a16="http://schemas.microsoft.com/office/drawing/2014/main" id="{3AA97CC3-3CB3-49F7-B09D-2754CE340F8E}"/>
            </a:ext>
          </a:extLst>
        </xdr:cNvPr>
        <xdr:cNvSpPr txBox="1"/>
      </xdr:nvSpPr>
      <xdr:spPr>
        <a:xfrm>
          <a:off x="163576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619" name="楕円 618">
          <a:extLst>
            <a:ext uri="{FF2B5EF4-FFF2-40B4-BE49-F238E27FC236}">
              <a16:creationId xmlns:a16="http://schemas.microsoft.com/office/drawing/2014/main" id="{7C78A6E3-2C6D-4DCB-B0BE-4DA66BEC60B0}"/>
            </a:ext>
          </a:extLst>
        </xdr:cNvPr>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165463</xdr:rowOff>
    </xdr:from>
    <xdr:to>
      <xdr:col>85</xdr:col>
      <xdr:colOff>127000</xdr:colOff>
      <xdr:row>83</xdr:row>
      <xdr:rowOff>88719</xdr:rowOff>
    </xdr:to>
    <xdr:cxnSp macro="">
      <xdr:nvCxnSpPr>
        <xdr:cNvPr id="620" name="直線コネクタ 619">
          <a:extLst>
            <a:ext uri="{FF2B5EF4-FFF2-40B4-BE49-F238E27FC236}">
              <a16:creationId xmlns:a16="http://schemas.microsoft.com/office/drawing/2014/main" id="{31F4800B-1C1C-494E-8BDD-343AD5D1BBF2}"/>
            </a:ext>
          </a:extLst>
        </xdr:cNvPr>
        <xdr:cNvCxnSpPr/>
      </xdr:nvCxnSpPr>
      <xdr:spPr>
        <a:xfrm flipV="1">
          <a:off x="15481300" y="1422436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621" name="楕円 620">
          <a:extLst>
            <a:ext uri="{FF2B5EF4-FFF2-40B4-BE49-F238E27FC236}">
              <a16:creationId xmlns:a16="http://schemas.microsoft.com/office/drawing/2014/main" id="{5BC3D227-1ADA-402D-8CEE-D8CD5A58C636}"/>
            </a:ext>
          </a:extLst>
        </xdr:cNvPr>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84</xdr:row>
      <xdr:rowOff>11974</xdr:rowOff>
    </xdr:to>
    <xdr:cxnSp macro="">
      <xdr:nvCxnSpPr>
        <xdr:cNvPr id="622" name="直線コネクタ 621">
          <a:extLst>
            <a:ext uri="{FF2B5EF4-FFF2-40B4-BE49-F238E27FC236}">
              <a16:creationId xmlns:a16="http://schemas.microsoft.com/office/drawing/2014/main" id="{325842AD-2971-4F44-9F53-2CDCE5B39F4F}"/>
            </a:ext>
          </a:extLst>
        </xdr:cNvPr>
        <xdr:cNvCxnSpPr/>
      </xdr:nvCxnSpPr>
      <xdr:spPr>
        <a:xfrm flipV="1">
          <a:off x="14592300" y="143190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xdr:rowOff>
    </xdr:from>
    <xdr:to>
      <xdr:col>72</xdr:col>
      <xdr:colOff>38100</xdr:colOff>
      <xdr:row>79</xdr:row>
      <xdr:rowOff>103595</xdr:rowOff>
    </xdr:to>
    <xdr:sp macro="" textlink="">
      <xdr:nvSpPr>
        <xdr:cNvPr id="623" name="楕円 622">
          <a:extLst>
            <a:ext uri="{FF2B5EF4-FFF2-40B4-BE49-F238E27FC236}">
              <a16:creationId xmlns:a16="http://schemas.microsoft.com/office/drawing/2014/main" id="{3DD4D3E0-227B-43B7-93B5-78C3E3C64FCC}"/>
            </a:ext>
          </a:extLst>
        </xdr:cNvPr>
        <xdr:cNvSpPr/>
      </xdr:nvSpPr>
      <xdr:spPr>
        <a:xfrm>
          <a:off x="13652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52795</xdr:rowOff>
    </xdr:from>
    <xdr:to>
      <xdr:col>76</xdr:col>
      <xdr:colOff>114300</xdr:colOff>
      <xdr:row>84</xdr:row>
      <xdr:rowOff>11974</xdr:rowOff>
    </xdr:to>
    <xdr:cxnSp macro="">
      <xdr:nvCxnSpPr>
        <xdr:cNvPr id="624" name="直線コネクタ 623">
          <a:extLst>
            <a:ext uri="{FF2B5EF4-FFF2-40B4-BE49-F238E27FC236}">
              <a16:creationId xmlns:a16="http://schemas.microsoft.com/office/drawing/2014/main" id="{9E5ADE25-FE33-4421-A5E0-210794BB264E}"/>
            </a:ext>
          </a:extLst>
        </xdr:cNvPr>
        <xdr:cNvCxnSpPr/>
      </xdr:nvCxnSpPr>
      <xdr:spPr>
        <a:xfrm>
          <a:off x="13703300" y="13597345"/>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130646</xdr:rowOff>
    </xdr:from>
    <xdr:ext cx="405111" cy="259045"/>
    <xdr:sp macro="" textlink="">
      <xdr:nvSpPr>
        <xdr:cNvPr id="625" name="n_1mainValue【消防施設】&#10;有形固定資産減価償却率">
          <a:extLst>
            <a:ext uri="{FF2B5EF4-FFF2-40B4-BE49-F238E27FC236}">
              <a16:creationId xmlns:a16="http://schemas.microsoft.com/office/drawing/2014/main" id="{C11BC9EB-7384-4B60-9593-D38BFF6EEB04}"/>
            </a:ext>
          </a:extLst>
        </xdr:cNvPr>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626" name="n_2mainValue【消防施設】&#10;有形固定資産減価償却率">
          <a:extLst>
            <a:ext uri="{FF2B5EF4-FFF2-40B4-BE49-F238E27FC236}">
              <a16:creationId xmlns:a16="http://schemas.microsoft.com/office/drawing/2014/main" id="{4107A79E-4BC7-4F40-99E1-BBDC57475C5A}"/>
            </a:ext>
          </a:extLst>
        </xdr:cNvPr>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120122</xdr:rowOff>
    </xdr:from>
    <xdr:ext cx="405111" cy="259045"/>
    <xdr:sp macro="" textlink="">
      <xdr:nvSpPr>
        <xdr:cNvPr id="627" name="n_3mainValue【消防施設】&#10;有形固定資産減価償却率">
          <a:extLst>
            <a:ext uri="{FF2B5EF4-FFF2-40B4-BE49-F238E27FC236}">
              <a16:creationId xmlns:a16="http://schemas.microsoft.com/office/drawing/2014/main" id="{5EEED5BF-9307-4D40-B5F9-E1E72765A974}"/>
            </a:ext>
          </a:extLst>
        </xdr:cNvPr>
        <xdr:cNvSpPr txBox="1"/>
      </xdr:nvSpPr>
      <xdr:spPr>
        <a:xfrm>
          <a:off x="13500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9A8556AA-DF15-4F0E-AF78-7A99A4F981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7EB0A96A-0AA9-4590-9BC5-FE84C36106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D00DBD10-F3A5-4765-989D-CAE6FB41E8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5AB3D7EE-7931-4D35-AAE4-28D87B0E20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5A6EC285-78A2-4FA0-958A-A81DFFA2F3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CF2ABC30-1E27-43C7-A562-8792A05286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E3A33EAF-6F23-4457-95FD-6C366C9A03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A8FBC61A-3801-4520-A134-0AF707E696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id="{52BA1EEB-6B95-4F36-87A4-ACAF94BBAA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id="{DC14C1B3-39E7-435F-962D-898D3D431B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a:extLst>
            <a:ext uri="{FF2B5EF4-FFF2-40B4-BE49-F238E27FC236}">
              <a16:creationId xmlns:a16="http://schemas.microsoft.com/office/drawing/2014/main" id="{A3C46D4C-1D68-47F9-B805-577159CCF1D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CF894B54-ACC7-4BD5-812E-200E368323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a:extLst>
            <a:ext uri="{FF2B5EF4-FFF2-40B4-BE49-F238E27FC236}">
              <a16:creationId xmlns:a16="http://schemas.microsoft.com/office/drawing/2014/main" id="{37142D5A-B7AB-4F29-B2D8-8FBF34B98CA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a:extLst>
            <a:ext uri="{FF2B5EF4-FFF2-40B4-BE49-F238E27FC236}">
              <a16:creationId xmlns:a16="http://schemas.microsoft.com/office/drawing/2014/main" id="{C2A260B6-4F16-4AFB-B6CE-3DCC0EA4809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a:extLst>
            <a:ext uri="{FF2B5EF4-FFF2-40B4-BE49-F238E27FC236}">
              <a16:creationId xmlns:a16="http://schemas.microsoft.com/office/drawing/2014/main" id="{78EBE7DB-1FD5-46A3-9044-9C83B438FC4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a:extLst>
            <a:ext uri="{FF2B5EF4-FFF2-40B4-BE49-F238E27FC236}">
              <a16:creationId xmlns:a16="http://schemas.microsoft.com/office/drawing/2014/main" id="{9371A9C4-BE0B-4D8C-ABAE-F592558A375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a:extLst>
            <a:ext uri="{FF2B5EF4-FFF2-40B4-BE49-F238E27FC236}">
              <a16:creationId xmlns:a16="http://schemas.microsoft.com/office/drawing/2014/main" id="{0BE434DA-2536-4067-AD89-51C4E8F60F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a:extLst>
            <a:ext uri="{FF2B5EF4-FFF2-40B4-BE49-F238E27FC236}">
              <a16:creationId xmlns:a16="http://schemas.microsoft.com/office/drawing/2014/main" id="{F6615619-1421-45A8-9BDD-AA1C2B383C8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5001232F-610A-454C-BD07-9164A11857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E5B82148-DDFE-4207-BDAC-FAD44C0E36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id="{23C7FBD0-D16C-425F-9072-2171124DEE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9" name="直線コネクタ 648">
          <a:extLst>
            <a:ext uri="{FF2B5EF4-FFF2-40B4-BE49-F238E27FC236}">
              <a16:creationId xmlns:a16="http://schemas.microsoft.com/office/drawing/2014/main" id="{C89FC8E3-38A6-4853-B917-104CA76F6443}"/>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50" name="【消防施設】&#10;一人当たり面積最小値テキスト">
          <a:extLst>
            <a:ext uri="{FF2B5EF4-FFF2-40B4-BE49-F238E27FC236}">
              <a16:creationId xmlns:a16="http://schemas.microsoft.com/office/drawing/2014/main" id="{9C4F383F-6FF1-4BE8-9DFA-DC5036E8D49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51" name="直線コネクタ 650">
          <a:extLst>
            <a:ext uri="{FF2B5EF4-FFF2-40B4-BE49-F238E27FC236}">
              <a16:creationId xmlns:a16="http://schemas.microsoft.com/office/drawing/2014/main" id="{364492D1-24D0-4E68-BCF6-EE062D1CD687}"/>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52" name="【消防施設】&#10;一人当たり面積最大値テキスト">
          <a:extLst>
            <a:ext uri="{FF2B5EF4-FFF2-40B4-BE49-F238E27FC236}">
              <a16:creationId xmlns:a16="http://schemas.microsoft.com/office/drawing/2014/main" id="{CBE6CF74-5740-4959-9572-D941748F258F}"/>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53" name="直線コネクタ 652">
          <a:extLst>
            <a:ext uri="{FF2B5EF4-FFF2-40B4-BE49-F238E27FC236}">
              <a16:creationId xmlns:a16="http://schemas.microsoft.com/office/drawing/2014/main" id="{54F67F84-223B-4B6E-AEB9-329D56803521}"/>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54" name="【消防施設】&#10;一人当たり面積平均値テキスト">
          <a:extLst>
            <a:ext uri="{FF2B5EF4-FFF2-40B4-BE49-F238E27FC236}">
              <a16:creationId xmlns:a16="http://schemas.microsoft.com/office/drawing/2014/main" id="{07F7F383-FE2A-4ED2-8C61-EFA9BD3D8B8A}"/>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5" name="フローチャート: 判断 654">
          <a:extLst>
            <a:ext uri="{FF2B5EF4-FFF2-40B4-BE49-F238E27FC236}">
              <a16:creationId xmlns:a16="http://schemas.microsoft.com/office/drawing/2014/main" id="{C036D5CA-CC88-475D-891C-81CE83FB714F}"/>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6" name="フローチャート: 判断 655">
          <a:extLst>
            <a:ext uri="{FF2B5EF4-FFF2-40B4-BE49-F238E27FC236}">
              <a16:creationId xmlns:a16="http://schemas.microsoft.com/office/drawing/2014/main" id="{790FC6EB-8E44-4886-BFA7-2B863DE40BA5}"/>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57" name="n_1aveValue【消防施設】&#10;一人当たり面積">
          <a:extLst>
            <a:ext uri="{FF2B5EF4-FFF2-40B4-BE49-F238E27FC236}">
              <a16:creationId xmlns:a16="http://schemas.microsoft.com/office/drawing/2014/main" id="{1FCA7124-9CA8-46AE-983B-EA6A1AD4DB62}"/>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58" name="フローチャート: 判断 657">
          <a:extLst>
            <a:ext uri="{FF2B5EF4-FFF2-40B4-BE49-F238E27FC236}">
              <a16:creationId xmlns:a16="http://schemas.microsoft.com/office/drawing/2014/main" id="{BBC75480-098C-4DB3-913F-C2E9C07A14D6}"/>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659" name="n_2aveValue【消防施設】&#10;一人当たり面積">
          <a:extLst>
            <a:ext uri="{FF2B5EF4-FFF2-40B4-BE49-F238E27FC236}">
              <a16:creationId xmlns:a16="http://schemas.microsoft.com/office/drawing/2014/main" id="{839166B7-8274-4D77-BF8E-8EF2D714F8EC}"/>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60" name="フローチャート: 判断 659">
          <a:extLst>
            <a:ext uri="{FF2B5EF4-FFF2-40B4-BE49-F238E27FC236}">
              <a16:creationId xmlns:a16="http://schemas.microsoft.com/office/drawing/2014/main" id="{19457B03-AF3C-41AC-AEB6-DD1679F62EAF}"/>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661" name="n_3aveValue【消防施設】&#10;一人当たり面積">
          <a:extLst>
            <a:ext uri="{FF2B5EF4-FFF2-40B4-BE49-F238E27FC236}">
              <a16:creationId xmlns:a16="http://schemas.microsoft.com/office/drawing/2014/main" id="{74AE4CF9-F91B-45C3-AFDC-E030748AED91}"/>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4B8B7BB-C05B-4831-ACD9-22ECD5F5BA1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58C2147-2C31-4E55-86B8-A66B8B15BF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7228EF2-0DB0-42C2-A565-DF0519376F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70D79D8-1393-4267-A4C4-C3D53FC546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5231F25-B79B-4A97-84CE-6AC7D9AC0A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667" name="楕円 666">
          <a:extLst>
            <a:ext uri="{FF2B5EF4-FFF2-40B4-BE49-F238E27FC236}">
              <a16:creationId xmlns:a16="http://schemas.microsoft.com/office/drawing/2014/main" id="{276B631A-7E08-4B08-88D1-3EB1C9075E68}"/>
            </a:ext>
          </a:extLst>
        </xdr:cNvPr>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668" name="【消防施設】&#10;一人当たり面積該当値テキスト">
          <a:extLst>
            <a:ext uri="{FF2B5EF4-FFF2-40B4-BE49-F238E27FC236}">
              <a16:creationId xmlns:a16="http://schemas.microsoft.com/office/drawing/2014/main" id="{4F9BD2EA-2D7A-4B62-AE29-89D303D88A6C}"/>
            </a:ext>
          </a:extLst>
        </xdr:cNvPr>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69" name="楕円 668">
          <a:extLst>
            <a:ext uri="{FF2B5EF4-FFF2-40B4-BE49-F238E27FC236}">
              <a16:creationId xmlns:a16="http://schemas.microsoft.com/office/drawing/2014/main" id="{4CC85BF8-C603-4FF5-9FE6-D354099AE7BB}"/>
            </a:ext>
          </a:extLst>
        </xdr:cNvPr>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670" name="直線コネクタ 669">
          <a:extLst>
            <a:ext uri="{FF2B5EF4-FFF2-40B4-BE49-F238E27FC236}">
              <a16:creationId xmlns:a16="http://schemas.microsoft.com/office/drawing/2014/main" id="{06060777-9F8B-4527-A8C0-75CBBD4FE8A4}"/>
            </a:ext>
          </a:extLst>
        </xdr:cNvPr>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671" name="楕円 670">
          <a:extLst>
            <a:ext uri="{FF2B5EF4-FFF2-40B4-BE49-F238E27FC236}">
              <a16:creationId xmlns:a16="http://schemas.microsoft.com/office/drawing/2014/main" id="{6E2F7FF3-25D3-462E-9630-D20EF205D8AF}"/>
            </a:ext>
          </a:extLst>
        </xdr:cNvPr>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92963</xdr:rowOff>
    </xdr:to>
    <xdr:cxnSp macro="">
      <xdr:nvCxnSpPr>
        <xdr:cNvPr id="672" name="直線コネクタ 671">
          <a:extLst>
            <a:ext uri="{FF2B5EF4-FFF2-40B4-BE49-F238E27FC236}">
              <a16:creationId xmlns:a16="http://schemas.microsoft.com/office/drawing/2014/main" id="{CED848B3-7533-42F1-85E8-588F83BB88EC}"/>
            </a:ext>
          </a:extLst>
        </xdr:cNvPr>
        <xdr:cNvCxnSpPr/>
      </xdr:nvCxnSpPr>
      <xdr:spPr>
        <a:xfrm flipV="1">
          <a:off x="20434300" y="14481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673" name="楕円 672">
          <a:extLst>
            <a:ext uri="{FF2B5EF4-FFF2-40B4-BE49-F238E27FC236}">
              <a16:creationId xmlns:a16="http://schemas.microsoft.com/office/drawing/2014/main" id="{8F568AE7-EB3D-48CE-9843-D14FDB7C2223}"/>
            </a:ext>
          </a:extLst>
        </xdr:cNvPr>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85</xdr:row>
      <xdr:rowOff>40387</xdr:rowOff>
    </xdr:to>
    <xdr:cxnSp macro="">
      <xdr:nvCxnSpPr>
        <xdr:cNvPr id="674" name="直線コネクタ 673">
          <a:extLst>
            <a:ext uri="{FF2B5EF4-FFF2-40B4-BE49-F238E27FC236}">
              <a16:creationId xmlns:a16="http://schemas.microsoft.com/office/drawing/2014/main" id="{5E0855AC-008B-415F-B1C4-64AC66195821}"/>
            </a:ext>
          </a:extLst>
        </xdr:cNvPr>
        <xdr:cNvCxnSpPr/>
      </xdr:nvCxnSpPr>
      <xdr:spPr>
        <a:xfrm flipV="1">
          <a:off x="19545300" y="144947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121175</xdr:rowOff>
    </xdr:from>
    <xdr:ext cx="469744" cy="259045"/>
    <xdr:sp macro="" textlink="">
      <xdr:nvSpPr>
        <xdr:cNvPr id="675" name="n_1mainValue【消防施設】&#10;一人当たり面積">
          <a:extLst>
            <a:ext uri="{FF2B5EF4-FFF2-40B4-BE49-F238E27FC236}">
              <a16:creationId xmlns:a16="http://schemas.microsoft.com/office/drawing/2014/main" id="{293E136D-1538-45E5-88FF-15119C2E89F1}"/>
            </a:ext>
          </a:extLst>
        </xdr:cNvPr>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676" name="n_2mainValue【消防施設】&#10;一人当たり面積">
          <a:extLst>
            <a:ext uri="{FF2B5EF4-FFF2-40B4-BE49-F238E27FC236}">
              <a16:creationId xmlns:a16="http://schemas.microsoft.com/office/drawing/2014/main" id="{340842AB-7DD0-4B8B-9FCD-F87713D4BB76}"/>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677" name="n_3mainValue【消防施設】&#10;一人当たり面積">
          <a:extLst>
            <a:ext uri="{FF2B5EF4-FFF2-40B4-BE49-F238E27FC236}">
              <a16:creationId xmlns:a16="http://schemas.microsoft.com/office/drawing/2014/main" id="{D5586110-453C-49BF-98AC-61D7340730C9}"/>
            </a:ext>
          </a:extLst>
        </xdr:cNvPr>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a:extLst>
            <a:ext uri="{FF2B5EF4-FFF2-40B4-BE49-F238E27FC236}">
              <a16:creationId xmlns:a16="http://schemas.microsoft.com/office/drawing/2014/main" id="{D1D61E32-69CA-49FB-BC96-E8CA6DD356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a:extLst>
            <a:ext uri="{FF2B5EF4-FFF2-40B4-BE49-F238E27FC236}">
              <a16:creationId xmlns:a16="http://schemas.microsoft.com/office/drawing/2014/main" id="{9A7452F3-7EB1-49E9-8DBC-A5BF08FE4A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a:extLst>
            <a:ext uri="{FF2B5EF4-FFF2-40B4-BE49-F238E27FC236}">
              <a16:creationId xmlns:a16="http://schemas.microsoft.com/office/drawing/2014/main" id="{10D34AE6-0AB3-42AF-8497-1884475632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a:extLst>
            <a:ext uri="{FF2B5EF4-FFF2-40B4-BE49-F238E27FC236}">
              <a16:creationId xmlns:a16="http://schemas.microsoft.com/office/drawing/2014/main" id="{130ED688-A8E5-40AF-A219-C47E09606C7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a:extLst>
            <a:ext uri="{FF2B5EF4-FFF2-40B4-BE49-F238E27FC236}">
              <a16:creationId xmlns:a16="http://schemas.microsoft.com/office/drawing/2014/main" id="{B85DC35D-7A2D-4D2C-AAF6-E4E1AE95C3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a:extLst>
            <a:ext uri="{FF2B5EF4-FFF2-40B4-BE49-F238E27FC236}">
              <a16:creationId xmlns:a16="http://schemas.microsoft.com/office/drawing/2014/main" id="{D04B5523-8C50-4759-86FC-B487DAF5F8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a:extLst>
            <a:ext uri="{FF2B5EF4-FFF2-40B4-BE49-F238E27FC236}">
              <a16:creationId xmlns:a16="http://schemas.microsoft.com/office/drawing/2014/main" id="{C6092013-7EFA-4B91-A6C4-1DCEB4D6C8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A825C7A0-028C-48CB-B06E-6078334A69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0BF65B19-0D29-4BB0-957C-85BAC1F131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3DD30A22-09A0-45E8-A140-4C5595B48C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a:extLst>
            <a:ext uri="{FF2B5EF4-FFF2-40B4-BE49-F238E27FC236}">
              <a16:creationId xmlns:a16="http://schemas.microsoft.com/office/drawing/2014/main" id="{6AE8787A-E046-4851-B09B-438AFBFD53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a:extLst>
            <a:ext uri="{FF2B5EF4-FFF2-40B4-BE49-F238E27FC236}">
              <a16:creationId xmlns:a16="http://schemas.microsoft.com/office/drawing/2014/main" id="{47A71353-D24B-4860-B1AB-02E42F3A48F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a:extLst>
            <a:ext uri="{FF2B5EF4-FFF2-40B4-BE49-F238E27FC236}">
              <a16:creationId xmlns:a16="http://schemas.microsoft.com/office/drawing/2014/main" id="{A0EC3725-A17D-4BAE-AD20-3614DBD645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a:extLst>
            <a:ext uri="{FF2B5EF4-FFF2-40B4-BE49-F238E27FC236}">
              <a16:creationId xmlns:a16="http://schemas.microsoft.com/office/drawing/2014/main" id="{2BA34DF8-8082-4C71-9BF0-6B20B536AAE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a:extLst>
            <a:ext uri="{FF2B5EF4-FFF2-40B4-BE49-F238E27FC236}">
              <a16:creationId xmlns:a16="http://schemas.microsoft.com/office/drawing/2014/main" id="{B386EFED-7996-4F31-9D77-3114BB9F51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a:extLst>
            <a:ext uri="{FF2B5EF4-FFF2-40B4-BE49-F238E27FC236}">
              <a16:creationId xmlns:a16="http://schemas.microsoft.com/office/drawing/2014/main" id="{CA111539-F8DA-44E6-9E84-BEBA8571C55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a:extLst>
            <a:ext uri="{FF2B5EF4-FFF2-40B4-BE49-F238E27FC236}">
              <a16:creationId xmlns:a16="http://schemas.microsoft.com/office/drawing/2014/main" id="{E748EDF7-E4FB-4F75-80EF-64FEA1ECF3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a:extLst>
            <a:ext uri="{FF2B5EF4-FFF2-40B4-BE49-F238E27FC236}">
              <a16:creationId xmlns:a16="http://schemas.microsoft.com/office/drawing/2014/main" id="{50B87EC6-B88F-4C00-8BE9-1BF443C9F3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a:extLst>
            <a:ext uri="{FF2B5EF4-FFF2-40B4-BE49-F238E27FC236}">
              <a16:creationId xmlns:a16="http://schemas.microsoft.com/office/drawing/2014/main" id="{08AF67B7-519D-4D11-A7CD-1E235D4718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a:extLst>
            <a:ext uri="{FF2B5EF4-FFF2-40B4-BE49-F238E27FC236}">
              <a16:creationId xmlns:a16="http://schemas.microsoft.com/office/drawing/2014/main" id="{731F2A21-6877-404B-88DF-FFCCB77327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a:extLst>
            <a:ext uri="{FF2B5EF4-FFF2-40B4-BE49-F238E27FC236}">
              <a16:creationId xmlns:a16="http://schemas.microsoft.com/office/drawing/2014/main" id="{D78D393F-7C3A-4CDB-868B-20B06E39A90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a:extLst>
            <a:ext uri="{FF2B5EF4-FFF2-40B4-BE49-F238E27FC236}">
              <a16:creationId xmlns:a16="http://schemas.microsoft.com/office/drawing/2014/main" id="{7E0341AA-82EF-4805-936F-837DCF829F3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a:extLst>
            <a:ext uri="{FF2B5EF4-FFF2-40B4-BE49-F238E27FC236}">
              <a16:creationId xmlns:a16="http://schemas.microsoft.com/office/drawing/2014/main" id="{19F5ECDA-6188-4CCA-B15F-0398A64546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a:extLst>
            <a:ext uri="{FF2B5EF4-FFF2-40B4-BE49-F238E27FC236}">
              <a16:creationId xmlns:a16="http://schemas.microsoft.com/office/drawing/2014/main" id="{5CDA2DE5-3C6C-4706-B9B5-241CC91EF23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a:extLst>
            <a:ext uri="{FF2B5EF4-FFF2-40B4-BE49-F238E27FC236}">
              <a16:creationId xmlns:a16="http://schemas.microsoft.com/office/drawing/2014/main" id="{27B4EABE-E696-4624-A1B2-1784A3DFF9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3" name="直線コネクタ 702">
          <a:extLst>
            <a:ext uri="{FF2B5EF4-FFF2-40B4-BE49-F238E27FC236}">
              <a16:creationId xmlns:a16="http://schemas.microsoft.com/office/drawing/2014/main" id="{68A11599-C321-4163-84A4-F7522EF86016}"/>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4" name="【庁舎】&#10;有形固定資産減価償却率最小値テキスト">
          <a:extLst>
            <a:ext uri="{FF2B5EF4-FFF2-40B4-BE49-F238E27FC236}">
              <a16:creationId xmlns:a16="http://schemas.microsoft.com/office/drawing/2014/main" id="{6563A80E-8143-4261-993F-A7A3E76FA516}"/>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5" name="直線コネクタ 704">
          <a:extLst>
            <a:ext uri="{FF2B5EF4-FFF2-40B4-BE49-F238E27FC236}">
              <a16:creationId xmlns:a16="http://schemas.microsoft.com/office/drawing/2014/main" id="{7CCC723C-71BF-48DD-A17E-51D52064644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6" name="【庁舎】&#10;有形固定資産減価償却率最大値テキスト">
          <a:extLst>
            <a:ext uri="{FF2B5EF4-FFF2-40B4-BE49-F238E27FC236}">
              <a16:creationId xmlns:a16="http://schemas.microsoft.com/office/drawing/2014/main" id="{2B1D3CB5-EEE8-4034-B745-F37B449A187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7" name="直線コネクタ 706">
          <a:extLst>
            <a:ext uri="{FF2B5EF4-FFF2-40B4-BE49-F238E27FC236}">
              <a16:creationId xmlns:a16="http://schemas.microsoft.com/office/drawing/2014/main" id="{5655B92C-0DD1-4B74-94D3-E779466481E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08" name="【庁舎】&#10;有形固定資産減価償却率平均値テキスト">
          <a:extLst>
            <a:ext uri="{FF2B5EF4-FFF2-40B4-BE49-F238E27FC236}">
              <a16:creationId xmlns:a16="http://schemas.microsoft.com/office/drawing/2014/main" id="{7BA7478C-7C14-4EF8-AE74-C1B4D863E7F9}"/>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9" name="フローチャート: 判断 708">
          <a:extLst>
            <a:ext uri="{FF2B5EF4-FFF2-40B4-BE49-F238E27FC236}">
              <a16:creationId xmlns:a16="http://schemas.microsoft.com/office/drawing/2014/main" id="{12D5C6B5-99E5-4DA8-809B-0D496FCFFD12}"/>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10" name="フローチャート: 判断 709">
          <a:extLst>
            <a:ext uri="{FF2B5EF4-FFF2-40B4-BE49-F238E27FC236}">
              <a16:creationId xmlns:a16="http://schemas.microsoft.com/office/drawing/2014/main" id="{90992F85-00DD-49C4-B381-961961773FED}"/>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711" name="n_1aveValue【庁舎】&#10;有形固定資産減価償却率">
          <a:extLst>
            <a:ext uri="{FF2B5EF4-FFF2-40B4-BE49-F238E27FC236}">
              <a16:creationId xmlns:a16="http://schemas.microsoft.com/office/drawing/2014/main" id="{631547D8-0E0D-46D0-AF08-D69A05555B81}"/>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712" name="フローチャート: 判断 711">
          <a:extLst>
            <a:ext uri="{FF2B5EF4-FFF2-40B4-BE49-F238E27FC236}">
              <a16:creationId xmlns:a16="http://schemas.microsoft.com/office/drawing/2014/main" id="{5316C2E3-919D-4BEA-8806-11CE7B3493E8}"/>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713" name="n_2aveValue【庁舎】&#10;有形固定資産減価償却率">
          <a:extLst>
            <a:ext uri="{FF2B5EF4-FFF2-40B4-BE49-F238E27FC236}">
              <a16:creationId xmlns:a16="http://schemas.microsoft.com/office/drawing/2014/main" id="{639AB1C8-2732-413D-8EEB-C80C5A86DED5}"/>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714" name="フローチャート: 判断 713">
          <a:extLst>
            <a:ext uri="{FF2B5EF4-FFF2-40B4-BE49-F238E27FC236}">
              <a16:creationId xmlns:a16="http://schemas.microsoft.com/office/drawing/2014/main" id="{5F850396-CDE4-4E82-9DCA-61F0F4F9E8D8}"/>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715" name="n_3aveValue【庁舎】&#10;有形固定資産減価償却率">
          <a:extLst>
            <a:ext uri="{FF2B5EF4-FFF2-40B4-BE49-F238E27FC236}">
              <a16:creationId xmlns:a16="http://schemas.microsoft.com/office/drawing/2014/main" id="{580DCC6F-1391-4033-88FA-FA9BD3180891}"/>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7E853BB-AB47-475A-8CFC-899831D497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31EC491F-F315-43C2-96A1-621685F416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705F8E3-E22A-4DCA-A9CD-CBA4BCD09E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4A7CC67-DDC9-43BE-8D65-A326D15D00B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C1E9D96B-3489-4923-9DCB-CD04BEDAB3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21" name="楕円 720">
          <a:extLst>
            <a:ext uri="{FF2B5EF4-FFF2-40B4-BE49-F238E27FC236}">
              <a16:creationId xmlns:a16="http://schemas.microsoft.com/office/drawing/2014/main" id="{1ED7B9B1-7651-4A79-91A2-A20FD83BB36C}"/>
            </a:ext>
          </a:extLst>
        </xdr:cNvPr>
        <xdr:cNvSpPr/>
      </xdr:nvSpPr>
      <xdr:spPr>
        <a:xfrm>
          <a:off x="16268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722" name="【庁舎】&#10;有形固定資産減価償却率該当値テキスト">
          <a:extLst>
            <a:ext uri="{FF2B5EF4-FFF2-40B4-BE49-F238E27FC236}">
              <a16:creationId xmlns:a16="http://schemas.microsoft.com/office/drawing/2014/main" id="{E5D4E4A1-DEBD-4297-9F5A-352395C21DE9}"/>
            </a:ext>
          </a:extLst>
        </xdr:cNvPr>
        <xdr:cNvSpPr txBox="1"/>
      </xdr:nvSpPr>
      <xdr:spPr>
        <a:xfrm>
          <a:off x="16357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723" name="楕円 722">
          <a:extLst>
            <a:ext uri="{FF2B5EF4-FFF2-40B4-BE49-F238E27FC236}">
              <a16:creationId xmlns:a16="http://schemas.microsoft.com/office/drawing/2014/main" id="{37B28675-016B-4631-AD3A-782E2E8AB0A5}"/>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103958</xdr:rowOff>
    </xdr:to>
    <xdr:cxnSp macro="">
      <xdr:nvCxnSpPr>
        <xdr:cNvPr id="724" name="直線コネクタ 723">
          <a:extLst>
            <a:ext uri="{FF2B5EF4-FFF2-40B4-BE49-F238E27FC236}">
              <a16:creationId xmlns:a16="http://schemas.microsoft.com/office/drawing/2014/main" id="{028CCDB9-2A68-4955-9B41-92D07141FF1E}"/>
            </a:ext>
          </a:extLst>
        </xdr:cNvPr>
        <xdr:cNvCxnSpPr/>
      </xdr:nvCxnSpPr>
      <xdr:spPr>
        <a:xfrm flipV="1">
          <a:off x="15481300" y="177371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25" name="楕円 724">
          <a:extLst>
            <a:ext uri="{FF2B5EF4-FFF2-40B4-BE49-F238E27FC236}">
              <a16:creationId xmlns:a16="http://schemas.microsoft.com/office/drawing/2014/main" id="{6E646548-28AF-4C1E-B54A-97CDE56347A9}"/>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103958</xdr:rowOff>
    </xdr:to>
    <xdr:cxnSp macro="">
      <xdr:nvCxnSpPr>
        <xdr:cNvPr id="726" name="直線コネクタ 725">
          <a:extLst>
            <a:ext uri="{FF2B5EF4-FFF2-40B4-BE49-F238E27FC236}">
              <a16:creationId xmlns:a16="http://schemas.microsoft.com/office/drawing/2014/main" id="{D949B2F6-548F-40F9-85C9-3CBB5940E806}"/>
            </a:ext>
          </a:extLst>
        </xdr:cNvPr>
        <xdr:cNvCxnSpPr/>
      </xdr:nvCxnSpPr>
      <xdr:spPr>
        <a:xfrm>
          <a:off x="14592300" y="177518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87449</xdr:rowOff>
    </xdr:from>
    <xdr:to>
      <xdr:col>72</xdr:col>
      <xdr:colOff>38100</xdr:colOff>
      <xdr:row>104</xdr:row>
      <xdr:rowOff>17599</xdr:rowOff>
    </xdr:to>
    <xdr:sp macro="" textlink="">
      <xdr:nvSpPr>
        <xdr:cNvPr id="727" name="楕円 726">
          <a:extLst>
            <a:ext uri="{FF2B5EF4-FFF2-40B4-BE49-F238E27FC236}">
              <a16:creationId xmlns:a16="http://schemas.microsoft.com/office/drawing/2014/main" id="{674FD56C-550C-4F99-A237-BD75C9555246}"/>
            </a:ext>
          </a:extLst>
        </xdr:cNvPr>
        <xdr:cNvSpPr/>
      </xdr:nvSpPr>
      <xdr:spPr>
        <a:xfrm>
          <a:off x="13652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138249</xdr:rowOff>
    </xdr:to>
    <xdr:cxnSp macro="">
      <xdr:nvCxnSpPr>
        <xdr:cNvPr id="728" name="直線コネクタ 727">
          <a:extLst>
            <a:ext uri="{FF2B5EF4-FFF2-40B4-BE49-F238E27FC236}">
              <a16:creationId xmlns:a16="http://schemas.microsoft.com/office/drawing/2014/main" id="{54409745-76D3-4910-BADA-54171D86500A}"/>
            </a:ext>
          </a:extLst>
        </xdr:cNvPr>
        <xdr:cNvCxnSpPr/>
      </xdr:nvCxnSpPr>
      <xdr:spPr>
        <a:xfrm flipV="1">
          <a:off x="13703300" y="177518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29" name="n_1mainValue【庁舎】&#10;有形固定資産減価償却率">
          <a:extLst>
            <a:ext uri="{FF2B5EF4-FFF2-40B4-BE49-F238E27FC236}">
              <a16:creationId xmlns:a16="http://schemas.microsoft.com/office/drawing/2014/main" id="{3AFD6347-D2B2-4803-87CA-9621CB72126E}"/>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30" name="n_2mainValue【庁舎】&#10;有形固定資産減価償却率">
          <a:extLst>
            <a:ext uri="{FF2B5EF4-FFF2-40B4-BE49-F238E27FC236}">
              <a16:creationId xmlns:a16="http://schemas.microsoft.com/office/drawing/2014/main" id="{FFDBE93A-8AC2-443D-AD3E-7F6ABCCB071B}"/>
            </a:ext>
          </a:extLst>
        </xdr:cNvPr>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34126</xdr:rowOff>
    </xdr:from>
    <xdr:ext cx="405111" cy="259045"/>
    <xdr:sp macro="" textlink="">
      <xdr:nvSpPr>
        <xdr:cNvPr id="731" name="n_3mainValue【庁舎】&#10;有形固定資産減価償却率">
          <a:extLst>
            <a:ext uri="{FF2B5EF4-FFF2-40B4-BE49-F238E27FC236}">
              <a16:creationId xmlns:a16="http://schemas.microsoft.com/office/drawing/2014/main" id="{61EE3AC7-778B-4F81-8CB3-3495AFEBD490}"/>
            </a:ext>
          </a:extLst>
        </xdr:cNvPr>
        <xdr:cNvSpPr txBox="1"/>
      </xdr:nvSpPr>
      <xdr:spPr>
        <a:xfrm>
          <a:off x="13500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F6C7B51D-2579-4771-AE75-37C5F156B6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B35418B9-97F2-473D-AAD7-C04DD93A15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7F72E709-92B4-4011-AE4E-75778A6F2C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A9AAC665-3163-45E2-A27B-FF7B47AA33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9E69BDDC-84CE-4F47-8942-C2EDE9570E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0E2E8227-3F14-47BA-A7F2-0993CB250E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4D9BC374-3A25-4FA3-A4B4-B1D1C67D0F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99A7D4AE-52E3-4066-9663-B388D21872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a:extLst>
            <a:ext uri="{FF2B5EF4-FFF2-40B4-BE49-F238E27FC236}">
              <a16:creationId xmlns:a16="http://schemas.microsoft.com/office/drawing/2014/main" id="{1FB0343E-114E-460C-9D5F-4FC4835B05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8503CE49-2FDC-447E-8082-FCBDFB84AF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a:extLst>
            <a:ext uri="{FF2B5EF4-FFF2-40B4-BE49-F238E27FC236}">
              <a16:creationId xmlns:a16="http://schemas.microsoft.com/office/drawing/2014/main" id="{66296F91-255E-475F-BD1D-B877D82F44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6E390F9D-E784-4CE1-B021-E63B076088D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a:extLst>
            <a:ext uri="{FF2B5EF4-FFF2-40B4-BE49-F238E27FC236}">
              <a16:creationId xmlns:a16="http://schemas.microsoft.com/office/drawing/2014/main" id="{FCD63A06-53F7-407C-9A2C-EB8F6437AB7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a:extLst>
            <a:ext uri="{FF2B5EF4-FFF2-40B4-BE49-F238E27FC236}">
              <a16:creationId xmlns:a16="http://schemas.microsoft.com/office/drawing/2014/main" id="{5E8A80AB-BA64-48D7-9268-EA1BF0E7AD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a:extLst>
            <a:ext uri="{FF2B5EF4-FFF2-40B4-BE49-F238E27FC236}">
              <a16:creationId xmlns:a16="http://schemas.microsoft.com/office/drawing/2014/main" id="{A9082CC3-1B7F-488E-B89C-E7F74BBB24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a:extLst>
            <a:ext uri="{FF2B5EF4-FFF2-40B4-BE49-F238E27FC236}">
              <a16:creationId xmlns:a16="http://schemas.microsoft.com/office/drawing/2014/main" id="{BCA01CD6-20CE-4CB0-9482-B46BB5107F5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a:extLst>
            <a:ext uri="{FF2B5EF4-FFF2-40B4-BE49-F238E27FC236}">
              <a16:creationId xmlns:a16="http://schemas.microsoft.com/office/drawing/2014/main" id="{6D5FDA23-427D-4180-BBB5-6CDEA5CA57A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a:extLst>
            <a:ext uri="{FF2B5EF4-FFF2-40B4-BE49-F238E27FC236}">
              <a16:creationId xmlns:a16="http://schemas.microsoft.com/office/drawing/2014/main" id="{F85CF379-DE96-480A-86A7-A0AA2ED17DD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a:extLst>
            <a:ext uri="{FF2B5EF4-FFF2-40B4-BE49-F238E27FC236}">
              <a16:creationId xmlns:a16="http://schemas.microsoft.com/office/drawing/2014/main" id="{D5F5C633-0879-4578-8DB1-06627AD7A10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a:extLst>
            <a:ext uri="{FF2B5EF4-FFF2-40B4-BE49-F238E27FC236}">
              <a16:creationId xmlns:a16="http://schemas.microsoft.com/office/drawing/2014/main" id="{7DD9F2E4-61E5-45A2-9700-C92D9315B88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68D07993-9F8D-431A-BA9D-9E900D54FD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DC311128-F51A-46E7-A791-FAF7ACBA45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a:extLst>
            <a:ext uri="{FF2B5EF4-FFF2-40B4-BE49-F238E27FC236}">
              <a16:creationId xmlns:a16="http://schemas.microsoft.com/office/drawing/2014/main" id="{1423E7CF-FE95-4926-8861-7DB74728B9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55" name="直線コネクタ 754">
          <a:extLst>
            <a:ext uri="{FF2B5EF4-FFF2-40B4-BE49-F238E27FC236}">
              <a16:creationId xmlns:a16="http://schemas.microsoft.com/office/drawing/2014/main" id="{72DF72FE-A00B-4392-9B13-3BF1E32E075E}"/>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6" name="【庁舎】&#10;一人当たり面積最小値テキスト">
          <a:extLst>
            <a:ext uri="{FF2B5EF4-FFF2-40B4-BE49-F238E27FC236}">
              <a16:creationId xmlns:a16="http://schemas.microsoft.com/office/drawing/2014/main" id="{78FA3651-4021-41FF-B699-66D5A0925C33}"/>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7" name="直線コネクタ 756">
          <a:extLst>
            <a:ext uri="{FF2B5EF4-FFF2-40B4-BE49-F238E27FC236}">
              <a16:creationId xmlns:a16="http://schemas.microsoft.com/office/drawing/2014/main" id="{2368A2FD-7174-4984-835F-BEBB616D923C}"/>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8" name="【庁舎】&#10;一人当たり面積最大値テキスト">
          <a:extLst>
            <a:ext uri="{FF2B5EF4-FFF2-40B4-BE49-F238E27FC236}">
              <a16:creationId xmlns:a16="http://schemas.microsoft.com/office/drawing/2014/main" id="{7B13D95E-E0FC-4A19-832E-5012DE28ED17}"/>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9" name="直線コネクタ 758">
          <a:extLst>
            <a:ext uri="{FF2B5EF4-FFF2-40B4-BE49-F238E27FC236}">
              <a16:creationId xmlns:a16="http://schemas.microsoft.com/office/drawing/2014/main" id="{482C0B59-4C04-458C-9FEB-C783786C2C6B}"/>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60" name="【庁舎】&#10;一人当たり面積平均値テキスト">
          <a:extLst>
            <a:ext uri="{FF2B5EF4-FFF2-40B4-BE49-F238E27FC236}">
              <a16:creationId xmlns:a16="http://schemas.microsoft.com/office/drawing/2014/main" id="{ECB1E99F-DC84-4900-AB75-2D1F3DFA0258}"/>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61" name="フローチャート: 判断 760">
          <a:extLst>
            <a:ext uri="{FF2B5EF4-FFF2-40B4-BE49-F238E27FC236}">
              <a16:creationId xmlns:a16="http://schemas.microsoft.com/office/drawing/2014/main" id="{3CA81FFD-60A6-41C2-AEFF-7223F41CCF24}"/>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62" name="フローチャート: 判断 761">
          <a:extLst>
            <a:ext uri="{FF2B5EF4-FFF2-40B4-BE49-F238E27FC236}">
              <a16:creationId xmlns:a16="http://schemas.microsoft.com/office/drawing/2014/main" id="{E41FA937-418A-4EA2-8E1B-60A052D4B768}"/>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763" name="n_1aveValue【庁舎】&#10;一人当たり面積">
          <a:extLst>
            <a:ext uri="{FF2B5EF4-FFF2-40B4-BE49-F238E27FC236}">
              <a16:creationId xmlns:a16="http://schemas.microsoft.com/office/drawing/2014/main" id="{763791FC-A02F-451A-85CE-763065F97C86}"/>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64" name="フローチャート: 判断 763">
          <a:extLst>
            <a:ext uri="{FF2B5EF4-FFF2-40B4-BE49-F238E27FC236}">
              <a16:creationId xmlns:a16="http://schemas.microsoft.com/office/drawing/2014/main" id="{2E2B2B28-3B19-461B-80F3-9521B9CBD679}"/>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765" name="n_2aveValue【庁舎】&#10;一人当たり面積">
          <a:extLst>
            <a:ext uri="{FF2B5EF4-FFF2-40B4-BE49-F238E27FC236}">
              <a16:creationId xmlns:a16="http://schemas.microsoft.com/office/drawing/2014/main" id="{9B10B984-E1B1-4EE2-A839-18C8A9A1E925}"/>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66" name="フローチャート: 判断 765">
          <a:extLst>
            <a:ext uri="{FF2B5EF4-FFF2-40B4-BE49-F238E27FC236}">
              <a16:creationId xmlns:a16="http://schemas.microsoft.com/office/drawing/2014/main" id="{E597AAB3-044F-47E1-9D54-7E4410378636}"/>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161941</xdr:rowOff>
    </xdr:from>
    <xdr:ext cx="469744" cy="259045"/>
    <xdr:sp macro="" textlink="">
      <xdr:nvSpPr>
        <xdr:cNvPr id="767" name="n_3aveValue【庁舎】&#10;一人当たり面積">
          <a:extLst>
            <a:ext uri="{FF2B5EF4-FFF2-40B4-BE49-F238E27FC236}">
              <a16:creationId xmlns:a16="http://schemas.microsoft.com/office/drawing/2014/main" id="{7AC86D4C-A585-4441-9884-502E2D419B66}"/>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A04EAD4-DAD1-4A2C-BB78-9C6916092B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E0C1765-5403-46DD-934F-2DFEF4E399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F5F1F30-C2B8-423A-A709-E3505D9D67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FB7F27A-7AF3-4C87-9EE4-40E6D771D0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B8349AB-67FF-42EF-B7AA-BAE9F0925E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773" name="楕円 772">
          <a:extLst>
            <a:ext uri="{FF2B5EF4-FFF2-40B4-BE49-F238E27FC236}">
              <a16:creationId xmlns:a16="http://schemas.microsoft.com/office/drawing/2014/main" id="{6DB77A8D-4D38-47EF-BC98-EA0CE5441770}"/>
            </a:ext>
          </a:extLst>
        </xdr:cNvPr>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21607</xdr:rowOff>
    </xdr:from>
    <xdr:ext cx="469744" cy="259045"/>
    <xdr:sp macro="" textlink="">
      <xdr:nvSpPr>
        <xdr:cNvPr id="774" name="【庁舎】&#10;一人当たり面積該当値テキスト">
          <a:extLst>
            <a:ext uri="{FF2B5EF4-FFF2-40B4-BE49-F238E27FC236}">
              <a16:creationId xmlns:a16="http://schemas.microsoft.com/office/drawing/2014/main" id="{D3A876A8-D8DA-4F45-92B4-57B042476A5D}"/>
            </a:ext>
          </a:extLst>
        </xdr:cNvPr>
        <xdr:cNvSpPr txBox="1"/>
      </xdr:nvSpPr>
      <xdr:spPr>
        <a:xfrm>
          <a:off x="22199600"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775" name="楕円 774">
          <a:extLst>
            <a:ext uri="{FF2B5EF4-FFF2-40B4-BE49-F238E27FC236}">
              <a16:creationId xmlns:a16="http://schemas.microsoft.com/office/drawing/2014/main" id="{1F6FD337-163E-4B9A-B735-41FA64CC276F}"/>
            </a:ext>
          </a:extLst>
        </xdr:cNvPr>
        <xdr:cNvSpPr/>
      </xdr:nvSpPr>
      <xdr:spPr>
        <a:xfrm>
          <a:off x="2127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55245</xdr:rowOff>
    </xdr:to>
    <xdr:cxnSp macro="">
      <xdr:nvCxnSpPr>
        <xdr:cNvPr id="776" name="直線コネクタ 775">
          <a:extLst>
            <a:ext uri="{FF2B5EF4-FFF2-40B4-BE49-F238E27FC236}">
              <a16:creationId xmlns:a16="http://schemas.microsoft.com/office/drawing/2014/main" id="{40A11D1C-7CFE-4C3B-AF8C-3B6540DC4D95}"/>
            </a:ext>
          </a:extLst>
        </xdr:cNvPr>
        <xdr:cNvCxnSpPr/>
      </xdr:nvCxnSpPr>
      <xdr:spPr>
        <a:xfrm flipV="1">
          <a:off x="21323300" y="18223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xdr:rowOff>
    </xdr:from>
    <xdr:to>
      <xdr:col>107</xdr:col>
      <xdr:colOff>101600</xdr:colOff>
      <xdr:row>106</xdr:row>
      <xdr:rowOff>107950</xdr:rowOff>
    </xdr:to>
    <xdr:sp macro="" textlink="">
      <xdr:nvSpPr>
        <xdr:cNvPr id="777" name="楕円 776">
          <a:extLst>
            <a:ext uri="{FF2B5EF4-FFF2-40B4-BE49-F238E27FC236}">
              <a16:creationId xmlns:a16="http://schemas.microsoft.com/office/drawing/2014/main" id="{A153EAF9-CDD7-43D7-B939-EC82A9835266}"/>
            </a:ext>
          </a:extLst>
        </xdr:cNvPr>
        <xdr:cNvSpPr/>
      </xdr:nvSpPr>
      <xdr:spPr>
        <a:xfrm>
          <a:off x="2038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55245</xdr:rowOff>
    </xdr:from>
    <xdr:to>
      <xdr:col>111</xdr:col>
      <xdr:colOff>177800</xdr:colOff>
      <xdr:row>106</xdr:row>
      <xdr:rowOff>57150</xdr:rowOff>
    </xdr:to>
    <xdr:cxnSp macro="">
      <xdr:nvCxnSpPr>
        <xdr:cNvPr id="778" name="直線コネクタ 777">
          <a:extLst>
            <a:ext uri="{FF2B5EF4-FFF2-40B4-BE49-F238E27FC236}">
              <a16:creationId xmlns:a16="http://schemas.microsoft.com/office/drawing/2014/main" id="{DE5148C8-F3CC-4782-870E-74856E2893A8}"/>
            </a:ext>
          </a:extLst>
        </xdr:cNvPr>
        <xdr:cNvCxnSpPr/>
      </xdr:nvCxnSpPr>
      <xdr:spPr>
        <a:xfrm flipV="1">
          <a:off x="20434300" y="18228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79" name="楕円 778">
          <a:extLst>
            <a:ext uri="{FF2B5EF4-FFF2-40B4-BE49-F238E27FC236}">
              <a16:creationId xmlns:a16="http://schemas.microsoft.com/office/drawing/2014/main" id="{62842E4E-98F5-467D-8615-5BAFFEC6CF76}"/>
            </a:ext>
          </a:extLst>
        </xdr:cNvPr>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106</xdr:row>
      <xdr:rowOff>57150</xdr:rowOff>
    </xdr:to>
    <xdr:cxnSp macro="">
      <xdr:nvCxnSpPr>
        <xdr:cNvPr id="780" name="直線コネクタ 779">
          <a:extLst>
            <a:ext uri="{FF2B5EF4-FFF2-40B4-BE49-F238E27FC236}">
              <a16:creationId xmlns:a16="http://schemas.microsoft.com/office/drawing/2014/main" id="{51958D9D-D341-4DF0-9DEC-864DA4C279D3}"/>
            </a:ext>
          </a:extLst>
        </xdr:cNvPr>
        <xdr:cNvCxnSpPr/>
      </xdr:nvCxnSpPr>
      <xdr:spPr>
        <a:xfrm>
          <a:off x="19545300" y="181432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122572</xdr:rowOff>
    </xdr:from>
    <xdr:ext cx="469744" cy="259045"/>
    <xdr:sp macro="" textlink="">
      <xdr:nvSpPr>
        <xdr:cNvPr id="781" name="n_1mainValue【庁舎】&#10;一人当たり面積">
          <a:extLst>
            <a:ext uri="{FF2B5EF4-FFF2-40B4-BE49-F238E27FC236}">
              <a16:creationId xmlns:a16="http://schemas.microsoft.com/office/drawing/2014/main" id="{923FEB00-1AB3-432C-ABAA-729C0236610B}"/>
            </a:ext>
          </a:extLst>
        </xdr:cNvPr>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124477</xdr:rowOff>
    </xdr:from>
    <xdr:ext cx="469744" cy="259045"/>
    <xdr:sp macro="" textlink="">
      <xdr:nvSpPr>
        <xdr:cNvPr id="782" name="n_2mainValue【庁舎】&#10;一人当たり面積">
          <a:extLst>
            <a:ext uri="{FF2B5EF4-FFF2-40B4-BE49-F238E27FC236}">
              <a16:creationId xmlns:a16="http://schemas.microsoft.com/office/drawing/2014/main" id="{64D0CD57-094D-4E36-8DE5-9B51BB50F15A}"/>
            </a:ext>
          </a:extLst>
        </xdr:cNvPr>
        <xdr:cNvSpPr txBox="1"/>
      </xdr:nvSpPr>
      <xdr:spPr>
        <a:xfrm>
          <a:off x="20199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783" name="n_3mainValue【庁舎】&#10;一人当たり面積">
          <a:extLst>
            <a:ext uri="{FF2B5EF4-FFF2-40B4-BE49-F238E27FC236}">
              <a16:creationId xmlns:a16="http://schemas.microsoft.com/office/drawing/2014/main" id="{D8B8EECA-122E-40ED-9621-5623C84C7663}"/>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DEBECB3D-2476-4C6A-8483-6DB04BA50C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A162C788-AD5E-4280-AFE3-186B455700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AC4C003F-74AD-449C-B927-B37536CEE0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改修よりも減価償却が進んでいる傾向にあり、有形固定減価償却率が全体的に上昇している。この状況を改善するためには、個別施設計画を策定し、施設の状況を把握した上で優先順位をつけ、施設の統廃合、長寿命化を進め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の有形固定資産減価償却率については、耐震化を行った影響もあり一時減少したが、全体の老朽化が進んでおり、前年度と比較すると１．６ポイントの増加となった。体育館・プールについても同様に、一時耐震補強工事及び改修工事を行ったことにより有形固定資産減価償却率が減少したが、減価償却が進み結果として、０．５ポイントの増加となった。体育館は指定避難場所になっており、災害時に非常に重要な施設となるため、計画的な改修・修繕により適正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年度と比較すると、財政力指数は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ポイント増加しているが、類似団体平均と比較して、事業所が少ないなどの影響により低い水準にあるため、税の徴収強化などによる税収の確保に努める。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480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83555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改善となったが、類似団体平均と比較すると依然として上回っている。今後、会計年度任用職員制度の導入による人件費の増加や、山辺・県北西部広域環境衛生組合の建設費に係る起債など、経常収支比率が悪化する要因が多く見込まれるため、積極的な繰上償還や借入方式の見直しなど利子を抑制することにより改善に努めていく。また、公共施設等総合管理計画の目標である延床面積</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削減に向けて、令和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年度に個別施設計画を策定予定であるが、施設の機能集約化、統廃合に取り組み、維持管理コストなどの経常経費の抑制に努める。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103188</xdr:rowOff>
    </xdr:from>
    <xdr:to>
      <xdr:col>23</xdr:col>
      <xdr:colOff>133350</xdr:colOff>
      <xdr:row>66</xdr:row>
      <xdr:rowOff>4128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474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4128</xdr:rowOff>
    </xdr:from>
    <xdr:to>
      <xdr:col>19</xdr:col>
      <xdr:colOff>133350</xdr:colOff>
      <xdr:row>66</xdr:row>
      <xdr:rowOff>4128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1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66</xdr:row>
      <xdr:rowOff>4128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88040"/>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8804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52388</xdr:rowOff>
    </xdr:from>
    <xdr:to>
      <xdr:col>23</xdr:col>
      <xdr:colOff>184150</xdr:colOff>
      <xdr:row>65</xdr:row>
      <xdr:rowOff>153988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24465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124778</xdr:rowOff>
    </xdr:from>
    <xdr:to>
      <xdr:col>19</xdr:col>
      <xdr:colOff>184150</xdr:colOff>
      <xdr:row>66</xdr:row>
      <xdr:rowOff>54928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39705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5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前年度と比較すると、住民１人当たりの人件費・物件費等決算額は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1,536</a:t>
          </a:r>
          <a:r>
            <a:rPr kumimoji="1" lang="ja-JP" altLang="en-US" sz="1300">
              <a:latin typeface="ＭＳ Ｐゴシック" panose="020B0600070205080204" pitchFamily="50" charset="-128"/>
              <a:ea typeface="ＭＳ Ｐゴシック" panose="020B0600070205080204" pitchFamily="50" charset="-128"/>
            </a:rPr>
            <a:t>円の減少となっているが、今後、会計年度任用職員制度の導入に伴い、増加することが見込まれる。また、現在は直営でごみ処理を実施しているが、今後はごみ処理を広域で行うことにより経常経費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60342</xdr:rowOff>
    </xdr:from>
    <xdr:to>
      <xdr:col>23</xdr:col>
      <xdr:colOff>133350</xdr:colOff>
      <xdr:row>80</xdr:row>
      <xdr:rowOff>65636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76342"/>
          <a:ext cx="8382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45118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61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43819</xdr:rowOff>
    </xdr:from>
    <xdr:to>
      <xdr:col>19</xdr:col>
      <xdr:colOff>133350</xdr:colOff>
      <xdr:row>80</xdr:row>
      <xdr:rowOff>65636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59819"/>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30062</xdr:rowOff>
    </xdr:from>
    <xdr:to>
      <xdr:col>15</xdr:col>
      <xdr:colOff>82550</xdr:colOff>
      <xdr:row>80</xdr:row>
      <xdr:rowOff>43819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46062"/>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16221</xdr:rowOff>
    </xdr:from>
    <xdr:to>
      <xdr:col>11</xdr:col>
      <xdr:colOff>31750</xdr:colOff>
      <xdr:row>80</xdr:row>
      <xdr:rowOff>30062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32221"/>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9542</xdr:rowOff>
    </xdr:from>
    <xdr:to>
      <xdr:col>23</xdr:col>
      <xdr:colOff>184150</xdr:colOff>
      <xdr:row>80</xdr:row>
      <xdr:rowOff>111142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102269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4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14836</xdr:rowOff>
    </xdr:from>
    <xdr:to>
      <xdr:col>19</xdr:col>
      <xdr:colOff>184150</xdr:colOff>
      <xdr:row>80</xdr:row>
      <xdr:rowOff>116436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126613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9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164469</xdr:rowOff>
    </xdr:from>
    <xdr:to>
      <xdr:col>15</xdr:col>
      <xdr:colOff>133350</xdr:colOff>
      <xdr:row>80</xdr:row>
      <xdr:rowOff>94619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104796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7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150712</xdr:rowOff>
    </xdr:from>
    <xdr:to>
      <xdr:col>11</xdr:col>
      <xdr:colOff>82550</xdr:colOff>
      <xdr:row>80</xdr:row>
      <xdr:rowOff>80862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91039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6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136871</xdr:rowOff>
    </xdr:from>
    <xdr:to>
      <xdr:col>7</xdr:col>
      <xdr:colOff>31750</xdr:colOff>
      <xdr:row>80</xdr:row>
      <xdr:rowOff>67021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77198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5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ラスパイレス指数については、職員の年齢構成の変化により近年上昇傾向であるが、類似団体と比較すると依然として下回る結果となっている。今後も計画的に定員管理を行い、給与適正化に努める。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82</xdr:row>
      <xdr:rowOff>36689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0285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98072</xdr:rowOff>
    </xdr:from>
    <xdr:to>
      <xdr:col>77</xdr:col>
      <xdr:colOff>44450</xdr:colOff>
      <xdr:row>81</xdr:row>
      <xdr:rowOff>141111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1407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71261</xdr:rowOff>
    </xdr:from>
    <xdr:to>
      <xdr:col>72</xdr:col>
      <xdr:colOff>203200</xdr:colOff>
      <xdr:row>80</xdr:row>
      <xdr:rowOff>98072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80</xdr:row>
      <xdr:rowOff>98072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20461</xdr:rowOff>
    </xdr:from>
    <xdr:to>
      <xdr:col>68</xdr:col>
      <xdr:colOff>203200</xdr:colOff>
      <xdr:row>80</xdr:row>
      <xdr:rowOff>122061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132238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47272</xdr:rowOff>
    </xdr:from>
    <xdr:to>
      <xdr:col>64</xdr:col>
      <xdr:colOff>152400</xdr:colOff>
      <xdr:row>80</xdr:row>
      <xdr:rowOff>148872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159049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と比較すると上回る結果となった。これはごみ中継施設や収集、保育所、ペガサスホール、町立（幼、小、中）全６校園の各給食施設（自校方式）を直営していることが主な要因である。今後は民間委託等の推進を図り、技能現業職については、退職不補充とする。また、一般行政職については、退職者数と採用者数の均衡を図り、計画的に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62</xdr:row>
      <xdr:rowOff>9978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88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141787</xdr:rowOff>
    </xdr:from>
    <xdr:to>
      <xdr:col>77</xdr:col>
      <xdr:colOff>44450</xdr:colOff>
      <xdr:row>61</xdr:row>
      <xdr:rowOff>150404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02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141787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438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117656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7438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102705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90987</xdr:rowOff>
    </xdr:from>
    <xdr:to>
      <xdr:col>73</xdr:col>
      <xdr:colOff>44450</xdr:colOff>
      <xdr:row>62</xdr:row>
      <xdr:rowOff>21137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65133</xdr:rowOff>
    </xdr:from>
    <xdr:to>
      <xdr:col>68</xdr:col>
      <xdr:colOff>203200</xdr:colOff>
      <xdr:row>61</xdr:row>
      <xdr:rowOff>166733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66856</xdr:rowOff>
    </xdr:from>
    <xdr:to>
      <xdr:col>64</xdr:col>
      <xdr:colOff>152400</xdr:colOff>
      <xdr:row>61</xdr:row>
      <xdr:rowOff>168456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153233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前年度と比較して、今年度は元利償還金の減、また、一部事務組合が起こした地方債の減により、実質公債費比率は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の減少となったが、類似団体平均と比較すると依然として大きく上回る数値となっている。第三セクター等改革推進債の影響により、平成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増加のピークを迎えたものの、積極的な繰上償還や交付税算入のある地方債の活用などの影響によって、近年は減少傾向にある。今後は多額の起債が見込まれていることも考慮し、よりスピード感をもって繰上償還などの減債対策を図らなければならない。</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107188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6123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107188</xdr:rowOff>
    </xdr:from>
    <xdr:to>
      <xdr:col>77</xdr:col>
      <xdr:colOff>44450</xdr:colOff>
      <xdr:row>44</xdr:row>
      <xdr:rowOff>136144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6509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136144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544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10668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5351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85344</xdr:rowOff>
    </xdr:from>
    <xdr:to>
      <xdr:col>73</xdr:col>
      <xdr:colOff>44450</xdr:colOff>
      <xdr:row>45</xdr:row>
      <xdr:rowOff>15494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の改善となったが、類似団体平均と比較すると依然として大きく上回る数値となっている。今後は山辺・県北西部広域環境衛生組合の建設費やごみ処理中継施設建設費など多額の起債が見込まれるところではあるが、残高が増加しないような地方債の新規発行に努め、将来負担額の抑制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146685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033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118762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3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146685</xdr:rowOff>
    </xdr:from>
    <xdr:to>
      <xdr:col>81</xdr:col>
      <xdr:colOff>133350</xdr:colOff>
      <xdr:row>19</xdr:row>
      <xdr:rowOff>146685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40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101642</xdr:rowOff>
    </xdr:from>
    <xdr:to>
      <xdr:col>81</xdr:col>
      <xdr:colOff>44450</xdr:colOff>
      <xdr:row>20</xdr:row>
      <xdr:rowOff>52451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59192"/>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83287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1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52451</xdr:rowOff>
    </xdr:from>
    <xdr:to>
      <xdr:col>77</xdr:col>
      <xdr:colOff>44450</xdr:colOff>
      <xdr:row>20</xdr:row>
      <xdr:rowOff>58886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48145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58886</xdr:rowOff>
    </xdr:from>
    <xdr:to>
      <xdr:col>72</xdr:col>
      <xdr:colOff>203200</xdr:colOff>
      <xdr:row>21</xdr:row>
      <xdr:rowOff>8890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8788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88477</xdr:rowOff>
    </xdr:from>
    <xdr:to>
      <xdr:col>73</xdr:col>
      <xdr:colOff>44450</xdr:colOff>
      <xdr:row>15</xdr:row>
      <xdr:rowOff>18627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28804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8890</xdr:rowOff>
    </xdr:from>
    <xdr:to>
      <xdr:col>68</xdr:col>
      <xdr:colOff>152400</xdr:colOff>
      <xdr:row>22</xdr:row>
      <xdr:rowOff>118152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609340"/>
          <a:ext cx="889000" cy="2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24130</xdr:rowOff>
    </xdr:from>
    <xdr:to>
      <xdr:col>68</xdr:col>
      <xdr:colOff>203200</xdr:colOff>
      <xdr:row>14</xdr:row>
      <xdr:rowOff>125730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135907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82846</xdr:rowOff>
    </xdr:from>
    <xdr:to>
      <xdr:col>64</xdr:col>
      <xdr:colOff>152400</xdr:colOff>
      <xdr:row>15</xdr:row>
      <xdr:rowOff>12996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23173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50842</xdr:rowOff>
    </xdr:from>
    <xdr:to>
      <xdr:col>81</xdr:col>
      <xdr:colOff>95250</xdr:colOff>
      <xdr:row>19</xdr:row>
      <xdr:rowOff>152442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118169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1651</xdr:rowOff>
    </xdr:from>
    <xdr:to>
      <xdr:col>77</xdr:col>
      <xdr:colOff>95250</xdr:colOff>
      <xdr:row>20</xdr:row>
      <xdr:rowOff>103251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88028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1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8086</xdr:rowOff>
    </xdr:from>
    <xdr:to>
      <xdr:col>73</xdr:col>
      <xdr:colOff>44450</xdr:colOff>
      <xdr:row>20</xdr:row>
      <xdr:rowOff>109686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94463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2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129540</xdr:rowOff>
    </xdr:from>
    <xdr:to>
      <xdr:col>68</xdr:col>
      <xdr:colOff>203200</xdr:colOff>
      <xdr:row>21</xdr:row>
      <xdr:rowOff>59690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44467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67352</xdr:rowOff>
    </xdr:from>
    <xdr:to>
      <xdr:col>64</xdr:col>
      <xdr:colOff>152400</xdr:colOff>
      <xdr:row>22</xdr:row>
      <xdr:rowOff>168952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153729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なり、類似団体平均と比較すると依然として高い数値となっている。これはごみ中継および収集業務や保育所、ペガサスホール等を直営で行っており、行政サービスの提供の仕方に差異があることが要因として挙げられる。今後は民間委託や広域化などの推進を図り、技能現業職については、退職不補充とする。また、一般行政職については、退職者数と採用者数の均衡を図り、計画的に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5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64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80772</xdr:rowOff>
    </xdr:from>
    <xdr:to>
      <xdr:col>6</xdr:col>
      <xdr:colOff>171450</xdr:colOff>
      <xdr:row>39</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可燃ごみ運搬処理の民間委託の影響により、平成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年度より物件費の経常収支比率は上昇していたが、平成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年度ではピークを迎え、前年度より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低い割合となっているが平均的な割合といえる。しかし、人件費の占める経常収支比率が高いことから、今後は業務の民間委託の推進や指定管理制度の導入など事務事業の見直しを図らなければならない。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8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5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14</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67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13</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5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87630</xdr:rowOff>
    </xdr:from>
    <xdr:to>
      <xdr:col>69</xdr:col>
      <xdr:colOff>142875</xdr:colOff>
      <xdr:row>14</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80010</xdr:rowOff>
    </xdr:from>
    <xdr:to>
      <xdr:col>65</xdr:col>
      <xdr:colOff>53975</xdr:colOff>
      <xdr:row>14</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近年増加傾向にあったが、今年度は前年度と比較して比率は横ばいとなった。これは障害福祉サービスの利用者増や高齢化社会に伴う経費が増加している一方、少子化の影響により児童手当などの経費が減少していることが要因として挙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120650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5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り、類似団体平均と比較すると低い割合にあるが、平均的な割合といえる。増加の主な要因としては、介護保険特別会計および後期高齢者医療特別会計の繰出金の増加が挙げられる。今後も高齢社会に伴い、上記の繰出金が増加していく見通し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57</xdr:row>
      <xdr:rowOff>3175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9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57</xdr:row>
      <xdr:rowOff>3175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424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56</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42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補助費等の経常収支比率については、前年度と同様の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となり、類似団体平均と比較すると低い割合にある。今後も引き続き補助金を交付する際には適当な事業か精査し、見直しや廃止の検討を進めていく。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4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地方債残高の減少により、公債費の経常収支比率は減少傾向にあり、前年度から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となった。第三セクター等改革推進債の償還などが影響し、類似団体平均と比較すると、依然として大きく上回る数値となっているため、今後も厳しい財政運営になることが予想される。今後は、交付税算入のある有利な地方債を発行し、高利率の地方債の借り換えや繰上償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81</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8277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39370</xdr:rowOff>
    </xdr:from>
    <xdr:to>
      <xdr:col>19</xdr:col>
      <xdr:colOff>187325</xdr:colOff>
      <xdr:row>81</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926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8889</xdr:rowOff>
    </xdr:from>
    <xdr:to>
      <xdr:col>15</xdr:col>
      <xdr:colOff>98425</xdr:colOff>
      <xdr:row>81</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896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8889</xdr:rowOff>
    </xdr:from>
    <xdr:to>
      <xdr:col>11</xdr:col>
      <xdr:colOff>9525</xdr:colOff>
      <xdr:row>81</xdr:row>
      <xdr:rowOff>153670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896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167639</xdr:rowOff>
    </xdr:from>
    <xdr:to>
      <xdr:col>20</xdr:col>
      <xdr:colOff>38100</xdr:colOff>
      <xdr:row>81</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82566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129539</xdr:rowOff>
    </xdr:from>
    <xdr:to>
      <xdr:col>11</xdr:col>
      <xdr:colOff>60325</xdr:colOff>
      <xdr:row>81</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44466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102870</xdr:rowOff>
    </xdr:from>
    <xdr:to>
      <xdr:col>6</xdr:col>
      <xdr:colOff>171450</xdr:colOff>
      <xdr:row>82</xdr:row>
      <xdr:rowOff>33020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17797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公債費以外の経常収支比率については、前年度と比較すると微増の</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となった。また、類似団体平均と比較すると低い水準にあるが、公債費の占める割合は類似団体より高いため、全体として費用の見直しに努めていく。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77</xdr:row>
      <xdr:rowOff>74422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4290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108713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7584</xdr:rowOff>
    </xdr:from>
    <xdr:to>
      <xdr:col>29</xdr:col>
      <xdr:colOff>127000</xdr:colOff>
      <xdr:row>17</xdr:row>
      <xdr:rowOff>29137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9859"/>
          <a:ext cx="6477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29137</xdr:rowOff>
    </xdr:from>
    <xdr:to>
      <xdr:col>26</xdr:col>
      <xdr:colOff>50800</xdr:colOff>
      <xdr:row>17</xdr:row>
      <xdr:rowOff>40404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1412"/>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31766</xdr:rowOff>
    </xdr:from>
    <xdr:to>
      <xdr:col>22</xdr:col>
      <xdr:colOff>114300</xdr:colOff>
      <xdr:row>17</xdr:row>
      <xdr:rowOff>40404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4041"/>
          <a:ext cx="698500" cy="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31766</xdr:rowOff>
    </xdr:from>
    <xdr:to>
      <xdr:col>18</xdr:col>
      <xdr:colOff>177800</xdr:colOff>
      <xdr:row>17</xdr:row>
      <xdr:rowOff>47131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4041"/>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128234</xdr:rowOff>
    </xdr:from>
    <xdr:to>
      <xdr:col>29</xdr:col>
      <xdr:colOff>177800</xdr:colOff>
      <xdr:row>17</xdr:row>
      <xdr:rowOff>58384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144761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149787</xdr:rowOff>
    </xdr:from>
    <xdr:to>
      <xdr:col>26</xdr:col>
      <xdr:colOff>101600</xdr:colOff>
      <xdr:row>17</xdr:row>
      <xdr:rowOff>79937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161054</xdr:rowOff>
    </xdr:from>
    <xdr:to>
      <xdr:col>22</xdr:col>
      <xdr:colOff>165100</xdr:colOff>
      <xdr:row>17</xdr:row>
      <xdr:rowOff>91204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101381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152416</xdr:rowOff>
    </xdr:from>
    <xdr:to>
      <xdr:col>19</xdr:col>
      <xdr:colOff>38100</xdr:colOff>
      <xdr:row>17</xdr:row>
      <xdr:rowOff>82566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92743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167781</xdr:rowOff>
    </xdr:from>
    <xdr:to>
      <xdr:col>15</xdr:col>
      <xdr:colOff>101600</xdr:colOff>
      <xdr:row>17</xdr:row>
      <xdr:rowOff>97931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108108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155967</xdr:rowOff>
    </xdr:from>
    <xdr:to>
      <xdr:col>29</xdr:col>
      <xdr:colOff>127000</xdr:colOff>
      <xdr:row>34</xdr:row>
      <xdr:rowOff>217069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423417"/>
          <a:ext cx="647700" cy="6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132650</xdr:rowOff>
    </xdr:from>
    <xdr:to>
      <xdr:col>26</xdr:col>
      <xdr:colOff>50800</xdr:colOff>
      <xdr:row>34</xdr:row>
      <xdr:rowOff>155967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0010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132650</xdr:rowOff>
    </xdr:from>
    <xdr:to>
      <xdr:col>22</xdr:col>
      <xdr:colOff>114300</xdr:colOff>
      <xdr:row>34</xdr:row>
      <xdr:rowOff>170597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400100"/>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144145</xdr:rowOff>
    </xdr:from>
    <xdr:to>
      <xdr:col>18</xdr:col>
      <xdr:colOff>177800</xdr:colOff>
      <xdr:row>34</xdr:row>
      <xdr:rowOff>170597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11595"/>
          <a:ext cx="6985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166269</xdr:rowOff>
    </xdr:from>
    <xdr:to>
      <xdr:col>29</xdr:col>
      <xdr:colOff>177800</xdr:colOff>
      <xdr:row>34</xdr:row>
      <xdr:rowOff>267869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3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11346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7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105167</xdr:rowOff>
    </xdr:from>
    <xdr:to>
      <xdr:col>26</xdr:col>
      <xdr:colOff>101600</xdr:colOff>
      <xdr:row>34</xdr:row>
      <xdr:rowOff>206767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7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216944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41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81850</xdr:rowOff>
    </xdr:from>
    <xdr:to>
      <xdr:col>22</xdr:col>
      <xdr:colOff>165100</xdr:colOff>
      <xdr:row>34</xdr:row>
      <xdr:rowOff>183450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193627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119797</xdr:rowOff>
    </xdr:from>
    <xdr:to>
      <xdr:col>19</xdr:col>
      <xdr:colOff>38100</xdr:colOff>
      <xdr:row>34</xdr:row>
      <xdr:rowOff>221397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231574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93345</xdr:rowOff>
    </xdr:from>
    <xdr:to>
      <xdr:col>15</xdr:col>
      <xdr:colOff>101600</xdr:colOff>
      <xdr:row>34</xdr:row>
      <xdr:rowOff>194945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6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205122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4336</xdr:rowOff>
    </xdr:from>
    <xdr:to>
      <xdr:col>24</xdr:col>
      <xdr:colOff>63500</xdr:colOff>
      <xdr:row>35</xdr:row>
      <xdr:rowOff>11047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05086"/>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4336</xdr:rowOff>
    </xdr:from>
    <xdr:to>
      <xdr:col>19</xdr:col>
      <xdr:colOff>177800</xdr:colOff>
      <xdr:row>35</xdr:row>
      <xdr:rowOff>9561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508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156159</xdr:rowOff>
    </xdr:from>
    <xdr:to>
      <xdr:col>15</xdr:col>
      <xdr:colOff>50800</xdr:colOff>
      <xdr:row>35</xdr:row>
      <xdr:rowOff>9561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85459"/>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150264</xdr:rowOff>
    </xdr:from>
    <xdr:to>
      <xdr:col>10</xdr:col>
      <xdr:colOff>114300</xdr:colOff>
      <xdr:row>34</xdr:row>
      <xdr:rowOff>156159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9564"/>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131697</xdr:rowOff>
    </xdr:from>
    <xdr:to>
      <xdr:col>24</xdr:col>
      <xdr:colOff>114300</xdr:colOff>
      <xdr:row>35</xdr:row>
      <xdr:rowOff>61847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154574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124986</xdr:rowOff>
    </xdr:from>
    <xdr:to>
      <xdr:col>20</xdr:col>
      <xdr:colOff>38100</xdr:colOff>
      <xdr:row>35</xdr:row>
      <xdr:rowOff>55136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71663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130211</xdr:rowOff>
    </xdr:from>
    <xdr:to>
      <xdr:col>15</xdr:col>
      <xdr:colOff>101600</xdr:colOff>
      <xdr:row>35</xdr:row>
      <xdr:rowOff>60361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76888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105359</xdr:rowOff>
    </xdr:from>
    <xdr:to>
      <xdr:col>10</xdr:col>
      <xdr:colOff>165100</xdr:colOff>
      <xdr:row>35</xdr:row>
      <xdr:rowOff>35509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52036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99464</xdr:rowOff>
    </xdr:from>
    <xdr:to>
      <xdr:col>6</xdr:col>
      <xdr:colOff>38100</xdr:colOff>
      <xdr:row>35</xdr:row>
      <xdr:rowOff>29614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46141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108019</xdr:rowOff>
    </xdr:from>
    <xdr:to>
      <xdr:col>24</xdr:col>
      <xdr:colOff>63500</xdr:colOff>
      <xdr:row>58</xdr:row>
      <xdr:rowOff>112761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52119"/>
          <a:ext cx="8382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108019</xdr:rowOff>
    </xdr:from>
    <xdr:to>
      <xdr:col>19</xdr:col>
      <xdr:colOff>177800</xdr:colOff>
      <xdr:row>58</xdr:row>
      <xdr:rowOff>126245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52119"/>
          <a:ext cx="8890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126245</xdr:rowOff>
    </xdr:from>
    <xdr:to>
      <xdr:col>15</xdr:col>
      <xdr:colOff>50800</xdr:colOff>
      <xdr:row>58</xdr:row>
      <xdr:rowOff>141754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70345"/>
          <a:ext cx="889000" cy="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141754</xdr:rowOff>
    </xdr:from>
    <xdr:to>
      <xdr:col>10</xdr:col>
      <xdr:colOff>114300</xdr:colOff>
      <xdr:row>58</xdr:row>
      <xdr:rowOff>154572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85854"/>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61961</xdr:rowOff>
    </xdr:from>
    <xdr:to>
      <xdr:col>24</xdr:col>
      <xdr:colOff>114300</xdr:colOff>
      <xdr:row>58</xdr:row>
      <xdr:rowOff>163561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57219</xdr:rowOff>
    </xdr:from>
    <xdr:to>
      <xdr:col>20</xdr:col>
      <xdr:colOff>38100</xdr:colOff>
      <xdr:row>58</xdr:row>
      <xdr:rowOff>158819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149946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75445</xdr:rowOff>
    </xdr:from>
    <xdr:to>
      <xdr:col>15</xdr:col>
      <xdr:colOff>101600</xdr:colOff>
      <xdr:row>59</xdr:row>
      <xdr:rowOff>5595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168172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90954</xdr:rowOff>
    </xdr:from>
    <xdr:to>
      <xdr:col>10</xdr:col>
      <xdr:colOff>165100</xdr:colOff>
      <xdr:row>59</xdr:row>
      <xdr:rowOff>21104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12231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103772</xdr:rowOff>
    </xdr:from>
    <xdr:to>
      <xdr:col>6</xdr:col>
      <xdr:colOff>38100</xdr:colOff>
      <xdr:row>59</xdr:row>
      <xdr:rowOff>33922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25049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133680</xdr:rowOff>
    </xdr:from>
    <xdr:to>
      <xdr:col>24</xdr:col>
      <xdr:colOff>63500</xdr:colOff>
      <xdr:row>78</xdr:row>
      <xdr:rowOff>144501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06780"/>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86283</xdr:rowOff>
    </xdr:from>
    <xdr:to>
      <xdr:col>19</xdr:col>
      <xdr:colOff>177800</xdr:colOff>
      <xdr:row>78</xdr:row>
      <xdr:rowOff>133680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5938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86283</xdr:rowOff>
    </xdr:from>
    <xdr:to>
      <xdr:col>15</xdr:col>
      <xdr:colOff>50800</xdr:colOff>
      <xdr:row>78</xdr:row>
      <xdr:rowOff>107314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5938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102743</xdr:rowOff>
    </xdr:from>
    <xdr:to>
      <xdr:col>10</xdr:col>
      <xdr:colOff>114300</xdr:colOff>
      <xdr:row>78</xdr:row>
      <xdr:rowOff>107314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758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93701</xdr:rowOff>
    </xdr:from>
    <xdr:to>
      <xdr:col>24</xdr:col>
      <xdr:colOff>114300</xdr:colOff>
      <xdr:row>79</xdr:row>
      <xdr:rowOff>23851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8628</xdr:rowOff>
    </xdr:from>
    <xdr:ext cx="378565"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1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82880</xdr:rowOff>
    </xdr:from>
    <xdr:to>
      <xdr:col>20</xdr:col>
      <xdr:colOff>38100</xdr:colOff>
      <xdr:row>79</xdr:row>
      <xdr:rowOff>13030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4157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35483</xdr:rowOff>
    </xdr:from>
    <xdr:to>
      <xdr:col>15</xdr:col>
      <xdr:colOff>101600</xdr:colOff>
      <xdr:row>78</xdr:row>
      <xdr:rowOff>137083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128210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56514</xdr:rowOff>
    </xdr:from>
    <xdr:to>
      <xdr:col>10</xdr:col>
      <xdr:colOff>165100</xdr:colOff>
      <xdr:row>78</xdr:row>
      <xdr:rowOff>158114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51943</xdr:rowOff>
    </xdr:from>
    <xdr:to>
      <xdr:col>6</xdr:col>
      <xdr:colOff>38100</xdr:colOff>
      <xdr:row>78</xdr:row>
      <xdr:rowOff>153543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144670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109105</xdr:rowOff>
    </xdr:from>
    <xdr:to>
      <xdr:col>24</xdr:col>
      <xdr:colOff>63500</xdr:colOff>
      <xdr:row>97</xdr:row>
      <xdr:rowOff>113412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39755"/>
          <a:ext cx="8382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113412</xdr:rowOff>
    </xdr:from>
    <xdr:to>
      <xdr:col>19</xdr:col>
      <xdr:colOff>177800</xdr:colOff>
      <xdr:row>97</xdr:row>
      <xdr:rowOff>149758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44062"/>
          <a:ext cx="889000" cy="3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149758</xdr:rowOff>
    </xdr:from>
    <xdr:to>
      <xdr:col>15</xdr:col>
      <xdr:colOff>50800</xdr:colOff>
      <xdr:row>98</xdr:row>
      <xdr:rowOff>28487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80408"/>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28487</xdr:rowOff>
    </xdr:from>
    <xdr:to>
      <xdr:col>10</xdr:col>
      <xdr:colOff>114300</xdr:colOff>
      <xdr:row>98</xdr:row>
      <xdr:rowOff>59519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30587"/>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58305</xdr:rowOff>
    </xdr:from>
    <xdr:to>
      <xdr:col>24</xdr:col>
      <xdr:colOff>114300</xdr:colOff>
      <xdr:row>97</xdr:row>
      <xdr:rowOff>159905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36732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62612</xdr:rowOff>
    </xdr:from>
    <xdr:to>
      <xdr:col>20</xdr:col>
      <xdr:colOff>38100</xdr:colOff>
      <xdr:row>97</xdr:row>
      <xdr:rowOff>164212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155339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98958</xdr:rowOff>
    </xdr:from>
    <xdr:to>
      <xdr:col>15</xdr:col>
      <xdr:colOff>101600</xdr:colOff>
      <xdr:row>98</xdr:row>
      <xdr:rowOff>29108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20235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149137</xdr:rowOff>
    </xdr:from>
    <xdr:to>
      <xdr:col>10</xdr:col>
      <xdr:colOff>165100</xdr:colOff>
      <xdr:row>98</xdr:row>
      <xdr:rowOff>79287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70414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8719</xdr:rowOff>
    </xdr:from>
    <xdr:to>
      <xdr:col>6</xdr:col>
      <xdr:colOff>38100</xdr:colOff>
      <xdr:row>98</xdr:row>
      <xdr:rowOff>110319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101446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120465</xdr:rowOff>
    </xdr:from>
    <xdr:to>
      <xdr:col>55</xdr:col>
      <xdr:colOff>0</xdr:colOff>
      <xdr:row>37</xdr:row>
      <xdr:rowOff>129848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64115"/>
          <a:ext cx="8382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117537</xdr:rowOff>
    </xdr:from>
    <xdr:to>
      <xdr:col>50</xdr:col>
      <xdr:colOff>114300</xdr:colOff>
      <xdr:row>37</xdr:row>
      <xdr:rowOff>120465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61187"/>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108066</xdr:rowOff>
    </xdr:from>
    <xdr:to>
      <xdr:col>45</xdr:col>
      <xdr:colOff>177800</xdr:colOff>
      <xdr:row>37</xdr:row>
      <xdr:rowOff>117537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5171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108066</xdr:rowOff>
    </xdr:from>
    <xdr:to>
      <xdr:col>41</xdr:col>
      <xdr:colOff>50800</xdr:colOff>
      <xdr:row>37</xdr:row>
      <xdr:rowOff>112050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171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79048</xdr:rowOff>
    </xdr:from>
    <xdr:to>
      <xdr:col>55</xdr:col>
      <xdr:colOff>50800</xdr:colOff>
      <xdr:row>38</xdr:row>
      <xdr:rowOff>9198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57475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69665</xdr:rowOff>
    </xdr:from>
    <xdr:to>
      <xdr:col>50</xdr:col>
      <xdr:colOff>165100</xdr:colOff>
      <xdr:row>37</xdr:row>
      <xdr:rowOff>171266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3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162392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66737</xdr:rowOff>
    </xdr:from>
    <xdr:to>
      <xdr:col>46</xdr:col>
      <xdr:colOff>38100</xdr:colOff>
      <xdr:row>37</xdr:row>
      <xdr:rowOff>168337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159464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57266</xdr:rowOff>
    </xdr:from>
    <xdr:to>
      <xdr:col>41</xdr:col>
      <xdr:colOff>101600</xdr:colOff>
      <xdr:row>37</xdr:row>
      <xdr:rowOff>158866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149993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61250</xdr:rowOff>
    </xdr:from>
    <xdr:to>
      <xdr:col>36</xdr:col>
      <xdr:colOff>165100</xdr:colOff>
      <xdr:row>37</xdr:row>
      <xdr:rowOff>162851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153978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118935</xdr:rowOff>
    </xdr:from>
    <xdr:to>
      <xdr:col>55</xdr:col>
      <xdr:colOff>0</xdr:colOff>
      <xdr:row>57</xdr:row>
      <xdr:rowOff>155215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91585"/>
          <a:ext cx="838200" cy="3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61457</xdr:rowOff>
    </xdr:from>
    <xdr:to>
      <xdr:col>50</xdr:col>
      <xdr:colOff>114300</xdr:colOff>
      <xdr:row>57</xdr:row>
      <xdr:rowOff>155215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34107"/>
          <a:ext cx="889000" cy="9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61457</xdr:rowOff>
    </xdr:from>
    <xdr:to>
      <xdr:col>45</xdr:col>
      <xdr:colOff>177800</xdr:colOff>
      <xdr:row>57</xdr:row>
      <xdr:rowOff>64742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34107"/>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31313</xdr:rowOff>
    </xdr:from>
    <xdr:to>
      <xdr:col>41</xdr:col>
      <xdr:colOff>50800</xdr:colOff>
      <xdr:row>57</xdr:row>
      <xdr:rowOff>64742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03963"/>
          <a:ext cx="8890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68135</xdr:rowOff>
    </xdr:from>
    <xdr:to>
      <xdr:col>55</xdr:col>
      <xdr:colOff>50800</xdr:colOff>
      <xdr:row>57</xdr:row>
      <xdr:rowOff>169735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46562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104415</xdr:rowOff>
    </xdr:from>
    <xdr:to>
      <xdr:col>50</xdr:col>
      <xdr:colOff>165100</xdr:colOff>
      <xdr:row>58</xdr:row>
      <xdr:rowOff>34565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25692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10657</xdr:rowOff>
    </xdr:from>
    <xdr:to>
      <xdr:col>46</xdr:col>
      <xdr:colOff>38100</xdr:colOff>
      <xdr:row>57</xdr:row>
      <xdr:rowOff>112257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103384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13942</xdr:rowOff>
    </xdr:from>
    <xdr:to>
      <xdr:col>41</xdr:col>
      <xdr:colOff>101600</xdr:colOff>
      <xdr:row>57</xdr:row>
      <xdr:rowOff>115542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106669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151963</xdr:rowOff>
    </xdr:from>
    <xdr:to>
      <xdr:col>36</xdr:col>
      <xdr:colOff>165100</xdr:colOff>
      <xdr:row>57</xdr:row>
      <xdr:rowOff>82113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73240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107979</xdr:rowOff>
    </xdr:from>
    <xdr:to>
      <xdr:col>55</xdr:col>
      <xdr:colOff>0</xdr:colOff>
      <xdr:row>79</xdr:row>
      <xdr:rowOff>87046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81079"/>
          <a:ext cx="838200" cy="15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113683</xdr:rowOff>
    </xdr:from>
    <xdr:to>
      <xdr:col>50</xdr:col>
      <xdr:colOff>114300</xdr:colOff>
      <xdr:row>79</xdr:row>
      <xdr:rowOff>87046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86783"/>
          <a:ext cx="889000" cy="1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113683</xdr:rowOff>
    </xdr:from>
    <xdr:to>
      <xdr:col>45</xdr:col>
      <xdr:colOff>177800</xdr:colOff>
      <xdr:row>79</xdr:row>
      <xdr:rowOff>75333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86783"/>
          <a:ext cx="889000" cy="1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75333</xdr:rowOff>
    </xdr:from>
    <xdr:to>
      <xdr:col>41</xdr:col>
      <xdr:colOff>50800</xdr:colOff>
      <xdr:row>79</xdr:row>
      <xdr:rowOff>96582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619883"/>
          <a:ext cx="889000" cy="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57179</xdr:rowOff>
    </xdr:from>
    <xdr:to>
      <xdr:col>55</xdr:col>
      <xdr:colOff>50800</xdr:colOff>
      <xdr:row>78</xdr:row>
      <xdr:rowOff>158779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35606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36246</xdr:rowOff>
    </xdr:from>
    <xdr:to>
      <xdr:col>50</xdr:col>
      <xdr:colOff>165100</xdr:colOff>
      <xdr:row>79</xdr:row>
      <xdr:rowOff>137846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128973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62883</xdr:rowOff>
    </xdr:from>
    <xdr:to>
      <xdr:col>46</xdr:col>
      <xdr:colOff>38100</xdr:colOff>
      <xdr:row>78</xdr:row>
      <xdr:rowOff>164483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155610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24533</xdr:rowOff>
    </xdr:from>
    <xdr:to>
      <xdr:col>41</xdr:col>
      <xdr:colOff>101600</xdr:colOff>
      <xdr:row>79</xdr:row>
      <xdr:rowOff>126133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117260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45782</xdr:rowOff>
    </xdr:from>
    <xdr:to>
      <xdr:col>36</xdr:col>
      <xdr:colOff>165100</xdr:colOff>
      <xdr:row>79</xdr:row>
      <xdr:rowOff>147382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138509</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8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14263</xdr:rowOff>
    </xdr:from>
    <xdr:to>
      <xdr:col>55</xdr:col>
      <xdr:colOff>0</xdr:colOff>
      <xdr:row>97</xdr:row>
      <xdr:rowOff>136894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44913"/>
          <a:ext cx="838200" cy="1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14263</xdr:rowOff>
    </xdr:from>
    <xdr:to>
      <xdr:col>50</xdr:col>
      <xdr:colOff>114300</xdr:colOff>
      <xdr:row>97</xdr:row>
      <xdr:rowOff>30607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44913"/>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25845</xdr:rowOff>
    </xdr:from>
    <xdr:to>
      <xdr:col>45</xdr:col>
      <xdr:colOff>177800</xdr:colOff>
      <xdr:row>97</xdr:row>
      <xdr:rowOff>30607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5649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141987</xdr:rowOff>
    </xdr:from>
    <xdr:to>
      <xdr:col>41</xdr:col>
      <xdr:colOff>50800</xdr:colOff>
      <xdr:row>97</xdr:row>
      <xdr:rowOff>25845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29737"/>
          <a:ext cx="8890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86094</xdr:rowOff>
    </xdr:from>
    <xdr:to>
      <xdr:col>55</xdr:col>
      <xdr:colOff>50800</xdr:colOff>
      <xdr:row>98</xdr:row>
      <xdr:rowOff>16244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64521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134913</xdr:rowOff>
    </xdr:from>
    <xdr:to>
      <xdr:col>50</xdr:col>
      <xdr:colOff>165100</xdr:colOff>
      <xdr:row>97</xdr:row>
      <xdr:rowOff>65063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81590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151257</xdr:rowOff>
    </xdr:from>
    <xdr:to>
      <xdr:col>46</xdr:col>
      <xdr:colOff>38100</xdr:colOff>
      <xdr:row>97</xdr:row>
      <xdr:rowOff>81407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97934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146495</xdr:rowOff>
    </xdr:from>
    <xdr:to>
      <xdr:col>41</xdr:col>
      <xdr:colOff>101600</xdr:colOff>
      <xdr:row>97</xdr:row>
      <xdr:rowOff>76645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93172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3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91187</xdr:rowOff>
    </xdr:from>
    <xdr:to>
      <xdr:col>36</xdr:col>
      <xdr:colOff>165100</xdr:colOff>
      <xdr:row>96</xdr:row>
      <xdr:rowOff>21337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37864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40476</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27026"/>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161126</xdr:rowOff>
    </xdr:from>
    <xdr:to>
      <xdr:col>85</xdr:col>
      <xdr:colOff>177800</xdr:colOff>
      <xdr:row>39</xdr:row>
      <xdr:rowOff>91276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18834</xdr:rowOff>
    </xdr:from>
    <xdr:to>
      <xdr:col>85</xdr:col>
      <xdr:colOff>127000</xdr:colOff>
      <xdr:row>75</xdr:row>
      <xdr:rowOff>59613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77584"/>
          <a:ext cx="8382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18834</xdr:rowOff>
    </xdr:from>
    <xdr:to>
      <xdr:col>81</xdr:col>
      <xdr:colOff>50800</xdr:colOff>
      <xdr:row>75</xdr:row>
      <xdr:rowOff>70345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77584"/>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131407</xdr:rowOff>
    </xdr:from>
    <xdr:to>
      <xdr:col>76</xdr:col>
      <xdr:colOff>114300</xdr:colOff>
      <xdr:row>75</xdr:row>
      <xdr:rowOff>70345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18707"/>
          <a:ext cx="889000" cy="1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131407</xdr:rowOff>
    </xdr:from>
    <xdr:to>
      <xdr:col>71</xdr:col>
      <xdr:colOff>177800</xdr:colOff>
      <xdr:row>74</xdr:row>
      <xdr:rowOff>142062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81870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8813</xdr:rowOff>
    </xdr:from>
    <xdr:to>
      <xdr:col>85</xdr:col>
      <xdr:colOff>177800</xdr:colOff>
      <xdr:row>75</xdr:row>
      <xdr:rowOff>110413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31690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139484</xdr:rowOff>
    </xdr:from>
    <xdr:to>
      <xdr:col>81</xdr:col>
      <xdr:colOff>101600</xdr:colOff>
      <xdr:row>75</xdr:row>
      <xdr:rowOff>69634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86161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19545</xdr:rowOff>
    </xdr:from>
    <xdr:to>
      <xdr:col>76</xdr:col>
      <xdr:colOff>165100</xdr:colOff>
      <xdr:row>75</xdr:row>
      <xdr:rowOff>121145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137672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80607</xdr:rowOff>
    </xdr:from>
    <xdr:to>
      <xdr:col>72</xdr:col>
      <xdr:colOff>38100</xdr:colOff>
      <xdr:row>75</xdr:row>
      <xdr:rowOff>10757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27284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5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91262</xdr:rowOff>
    </xdr:from>
    <xdr:to>
      <xdr:col>67</xdr:col>
      <xdr:colOff>101600</xdr:colOff>
      <xdr:row>75</xdr:row>
      <xdr:rowOff>21412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37939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25781</xdr:rowOff>
    </xdr:from>
    <xdr:to>
      <xdr:col>85</xdr:col>
      <xdr:colOff>127000</xdr:colOff>
      <xdr:row>99</xdr:row>
      <xdr:rowOff>27992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9331"/>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27992</xdr:rowOff>
    </xdr:from>
    <xdr:to>
      <xdr:col>81</xdr:col>
      <xdr:colOff>50800</xdr:colOff>
      <xdr:row>99</xdr:row>
      <xdr:rowOff>30961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01542"/>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8903</xdr:rowOff>
    </xdr:from>
    <xdr:to>
      <xdr:col>76</xdr:col>
      <xdr:colOff>114300</xdr:colOff>
      <xdr:row>99</xdr:row>
      <xdr:rowOff>30961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82453"/>
          <a:ext cx="8890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8903</xdr:rowOff>
    </xdr:from>
    <xdr:to>
      <xdr:col>71</xdr:col>
      <xdr:colOff>177800</xdr:colOff>
      <xdr:row>99</xdr:row>
      <xdr:rowOff>23324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82453"/>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146431</xdr:rowOff>
    </xdr:from>
    <xdr:to>
      <xdr:col>85</xdr:col>
      <xdr:colOff>177800</xdr:colOff>
      <xdr:row>99</xdr:row>
      <xdr:rowOff>76581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148642</xdr:rowOff>
    </xdr:from>
    <xdr:to>
      <xdr:col>81</xdr:col>
      <xdr:colOff>101600</xdr:colOff>
      <xdr:row>99</xdr:row>
      <xdr:rowOff>78792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69919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151611</xdr:rowOff>
    </xdr:from>
    <xdr:to>
      <xdr:col>76</xdr:col>
      <xdr:colOff>165100</xdr:colOff>
      <xdr:row>99</xdr:row>
      <xdr:rowOff>81761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72888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129553</xdr:rowOff>
    </xdr:from>
    <xdr:to>
      <xdr:col>72</xdr:col>
      <xdr:colOff>38100</xdr:colOff>
      <xdr:row>99</xdr:row>
      <xdr:rowOff>59703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76230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143974</xdr:rowOff>
    </xdr:from>
    <xdr:to>
      <xdr:col>67</xdr:col>
      <xdr:colOff>101600</xdr:colOff>
      <xdr:row>99</xdr:row>
      <xdr:rowOff>74124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65251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70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85457</xdr:rowOff>
    </xdr:from>
    <xdr:to>
      <xdr:col>116</xdr:col>
      <xdr:colOff>63500</xdr:colOff>
      <xdr:row>76</xdr:row>
      <xdr:rowOff>8418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44207"/>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153481</xdr:rowOff>
    </xdr:from>
    <xdr:to>
      <xdr:col>111</xdr:col>
      <xdr:colOff>177800</xdr:colOff>
      <xdr:row>76</xdr:row>
      <xdr:rowOff>8418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12231"/>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112105</xdr:rowOff>
    </xdr:from>
    <xdr:to>
      <xdr:col>107</xdr:col>
      <xdr:colOff>50800</xdr:colOff>
      <xdr:row>75</xdr:row>
      <xdr:rowOff>153481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70855"/>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112105</xdr:rowOff>
    </xdr:from>
    <xdr:to>
      <xdr:col>102</xdr:col>
      <xdr:colOff>114300</xdr:colOff>
      <xdr:row>76</xdr:row>
      <xdr:rowOff>104953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70855"/>
          <a:ext cx="889000" cy="16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34657</xdr:rowOff>
    </xdr:from>
    <xdr:to>
      <xdr:col>116</xdr:col>
      <xdr:colOff>114300</xdr:colOff>
      <xdr:row>75</xdr:row>
      <xdr:rowOff>136257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57534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129068</xdr:rowOff>
    </xdr:from>
    <xdr:to>
      <xdr:col>112</xdr:col>
      <xdr:colOff>38100</xdr:colOff>
      <xdr:row>76</xdr:row>
      <xdr:rowOff>59218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50345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102681</xdr:rowOff>
    </xdr:from>
    <xdr:to>
      <xdr:col>107</xdr:col>
      <xdr:colOff>101600</xdr:colOff>
      <xdr:row>76</xdr:row>
      <xdr:rowOff>32832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61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61305</xdr:rowOff>
    </xdr:from>
    <xdr:to>
      <xdr:col>102</xdr:col>
      <xdr:colOff>165100</xdr:colOff>
      <xdr:row>75</xdr:row>
      <xdr:rowOff>162905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154032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54153</xdr:rowOff>
    </xdr:from>
    <xdr:to>
      <xdr:col>98</xdr:col>
      <xdr:colOff>38100</xdr:colOff>
      <xdr:row>76</xdr:row>
      <xdr:rowOff>155753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146880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340,111</a:t>
          </a:r>
          <a:r>
            <a:rPr kumimoji="1" lang="ja-JP" altLang="en-US" sz="1300">
              <a:latin typeface="ＭＳ Ｐゴシック" panose="020B0600070205080204" pitchFamily="50" charset="-128"/>
              <a:ea typeface="ＭＳ Ｐゴシック" panose="020B0600070205080204" pitchFamily="50" charset="-128"/>
            </a:rPr>
            <a:t>円となった。主な構成項目である人件費は、住民一人当たり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67,379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高い水準にある。これはごみ中継施設や町立（幼、小、中）全６校園の各給食施設（自校方式）、保育所、ペガサスホールなどの運営を直営で行っているために、職員数が多いことが主な要因となっており、行政サービスの提供方法の差異によるものと言える。今後も、定年退職を控えている職員が多いため、退職者数と採用者数の均衡を図り、引き続き、定員の適正化を進め人件費の抑制に努める。また、繰出金については、高齢社会の進展に伴い、介護保険特別会計および後期高齢者医療特別会計の繰出金が増加している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2,891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41,411</a:t>
          </a:r>
          <a:r>
            <a:rPr kumimoji="1" lang="ja-JP" altLang="en-US" sz="1300">
              <a:latin typeface="ＭＳ Ｐゴシック" panose="020B0600070205080204" pitchFamily="50" charset="-128"/>
              <a:ea typeface="ＭＳ Ｐゴシック" panose="020B0600070205080204" pitchFamily="50" charset="-128"/>
            </a:rPr>
            <a:t>円となった。これらの繰出金は今後も増加していくことが予想されるため、下水道事業特別会計の借入方式の見直しによる利子の削減や、法適化を見据えていかなければならない。公債費についても、依然として高い水準にあることから、今後は、交付税算入のある有利な地方債を発行し、高利率の地方債の借り換えや繰上償還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22,477
22,320
6.14
7,823,799
7,644,677
132,486
4,995,107
12,142,087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116078</xdr:rowOff>
    </xdr:from>
    <xdr:to>
      <xdr:col>24</xdr:col>
      <xdr:colOff>63500</xdr:colOff>
      <xdr:row>33</xdr:row>
      <xdr:rowOff>128651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392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56261</xdr:rowOff>
    </xdr:from>
    <xdr:to>
      <xdr:col>19</xdr:col>
      <xdr:colOff>177800</xdr:colOff>
      <xdr:row>33</xdr:row>
      <xdr:rowOff>128651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41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165989</xdr:rowOff>
    </xdr:from>
    <xdr:to>
      <xdr:col>15</xdr:col>
      <xdr:colOff>50800</xdr:colOff>
      <xdr:row>33</xdr:row>
      <xdr:rowOff>56261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5238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165989</xdr:rowOff>
    </xdr:from>
    <xdr:to>
      <xdr:col>10</xdr:col>
      <xdr:colOff>114300</xdr:colOff>
      <xdr:row>33</xdr:row>
      <xdr:rowOff>112268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5238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65278</xdr:rowOff>
    </xdr:from>
    <xdr:to>
      <xdr:col>24</xdr:col>
      <xdr:colOff>114300</xdr:colOff>
      <xdr:row>33</xdr:row>
      <xdr:rowOff>166878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88155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77851</xdr:rowOff>
    </xdr:from>
    <xdr:to>
      <xdr:col>20</xdr:col>
      <xdr:colOff>38100</xdr:colOff>
      <xdr:row>34</xdr:row>
      <xdr:rowOff>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xdr:rowOff>
    </xdr:from>
    <xdr:to>
      <xdr:col>15</xdr:col>
      <xdr:colOff>101600</xdr:colOff>
      <xdr:row>33</xdr:row>
      <xdr:rowOff>107061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123588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115189</xdr:rowOff>
    </xdr:from>
    <xdr:to>
      <xdr:col>10</xdr:col>
      <xdr:colOff>165100</xdr:colOff>
      <xdr:row>33</xdr:row>
      <xdr:rowOff>45339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61866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61468</xdr:rowOff>
    </xdr:from>
    <xdr:to>
      <xdr:col>6</xdr:col>
      <xdr:colOff>38100</xdr:colOff>
      <xdr:row>33</xdr:row>
      <xdr:rowOff>163068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8145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153281</xdr:rowOff>
    </xdr:from>
    <xdr:to>
      <xdr:col>24</xdr:col>
      <xdr:colOff>63500</xdr:colOff>
      <xdr:row>58</xdr:row>
      <xdr:rowOff>155611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97381"/>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153281</xdr:rowOff>
    </xdr:from>
    <xdr:to>
      <xdr:col>19</xdr:col>
      <xdr:colOff>177800</xdr:colOff>
      <xdr:row>58</xdr:row>
      <xdr:rowOff>154087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97381"/>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139471</xdr:rowOff>
    </xdr:from>
    <xdr:to>
      <xdr:col>15</xdr:col>
      <xdr:colOff>50800</xdr:colOff>
      <xdr:row>58</xdr:row>
      <xdr:rowOff>154087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3571"/>
          <a:ext cx="889000" cy="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124247</xdr:rowOff>
    </xdr:from>
    <xdr:to>
      <xdr:col>10</xdr:col>
      <xdr:colOff>114300</xdr:colOff>
      <xdr:row>58</xdr:row>
      <xdr:rowOff>139471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8347"/>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104811</xdr:rowOff>
    </xdr:from>
    <xdr:to>
      <xdr:col>24</xdr:col>
      <xdr:colOff>114300</xdr:colOff>
      <xdr:row>59</xdr:row>
      <xdr:rowOff>34961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102481</xdr:rowOff>
    </xdr:from>
    <xdr:to>
      <xdr:col>20</xdr:col>
      <xdr:colOff>38100</xdr:colOff>
      <xdr:row>59</xdr:row>
      <xdr:rowOff>32631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23758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103287</xdr:rowOff>
    </xdr:from>
    <xdr:to>
      <xdr:col>15</xdr:col>
      <xdr:colOff>101600</xdr:colOff>
      <xdr:row>59</xdr:row>
      <xdr:rowOff>33437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24564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88671</xdr:rowOff>
    </xdr:from>
    <xdr:to>
      <xdr:col>10</xdr:col>
      <xdr:colOff>165100</xdr:colOff>
      <xdr:row>59</xdr:row>
      <xdr:rowOff>18821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35348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73447</xdr:rowOff>
    </xdr:from>
    <xdr:to>
      <xdr:col>6</xdr:col>
      <xdr:colOff>38100</xdr:colOff>
      <xdr:row>59</xdr:row>
      <xdr:rowOff>3597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20124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93294</xdr:rowOff>
    </xdr:from>
    <xdr:to>
      <xdr:col>24</xdr:col>
      <xdr:colOff>63500</xdr:colOff>
      <xdr:row>78</xdr:row>
      <xdr:rowOff>117897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66394"/>
          <a:ext cx="8382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117897</xdr:rowOff>
    </xdr:from>
    <xdr:to>
      <xdr:col>19</xdr:col>
      <xdr:colOff>177800</xdr:colOff>
      <xdr:row>78</xdr:row>
      <xdr:rowOff>150357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9099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150357</xdr:rowOff>
    </xdr:from>
    <xdr:to>
      <xdr:col>15</xdr:col>
      <xdr:colOff>50800</xdr:colOff>
      <xdr:row>79</xdr:row>
      <xdr:rowOff>8418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23457"/>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8418</xdr:rowOff>
    </xdr:from>
    <xdr:to>
      <xdr:col>10</xdr:col>
      <xdr:colOff>114300</xdr:colOff>
      <xdr:row>79</xdr:row>
      <xdr:rowOff>40563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52968"/>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42494</xdr:rowOff>
    </xdr:from>
    <xdr:to>
      <xdr:col>24</xdr:col>
      <xdr:colOff>114300</xdr:colOff>
      <xdr:row>78</xdr:row>
      <xdr:rowOff>144094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67097</xdr:rowOff>
    </xdr:from>
    <xdr:to>
      <xdr:col>20</xdr:col>
      <xdr:colOff>38100</xdr:colOff>
      <xdr:row>78</xdr:row>
      <xdr:rowOff>168697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159824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3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99557</xdr:rowOff>
    </xdr:from>
    <xdr:to>
      <xdr:col>15</xdr:col>
      <xdr:colOff>101600</xdr:colOff>
      <xdr:row>79</xdr:row>
      <xdr:rowOff>29707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20834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129068</xdr:rowOff>
    </xdr:from>
    <xdr:to>
      <xdr:col>10</xdr:col>
      <xdr:colOff>165100</xdr:colOff>
      <xdr:row>79</xdr:row>
      <xdr:rowOff>59218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50345</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9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161213</xdr:rowOff>
    </xdr:from>
    <xdr:to>
      <xdr:col>6</xdr:col>
      <xdr:colOff>38100</xdr:colOff>
      <xdr:row>79</xdr:row>
      <xdr:rowOff>91363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82490</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10328</xdr:rowOff>
    </xdr:from>
    <xdr:to>
      <xdr:col>24</xdr:col>
      <xdr:colOff>63500</xdr:colOff>
      <xdr:row>98</xdr:row>
      <xdr:rowOff>42969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812428"/>
          <a:ext cx="8382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35116</xdr:rowOff>
    </xdr:from>
    <xdr:to>
      <xdr:col>19</xdr:col>
      <xdr:colOff>177800</xdr:colOff>
      <xdr:row>98</xdr:row>
      <xdr:rowOff>10328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65766"/>
          <a:ext cx="889000" cy="1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35116</xdr:rowOff>
    </xdr:from>
    <xdr:to>
      <xdr:col>15</xdr:col>
      <xdr:colOff>50800</xdr:colOff>
      <xdr:row>98</xdr:row>
      <xdr:rowOff>106423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65766"/>
          <a:ext cx="889000" cy="2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106423</xdr:rowOff>
    </xdr:from>
    <xdr:to>
      <xdr:col>10</xdr:col>
      <xdr:colOff>114300</xdr:colOff>
      <xdr:row>98</xdr:row>
      <xdr:rowOff>106961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08523"/>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163619</xdr:rowOff>
    </xdr:from>
    <xdr:to>
      <xdr:col>24</xdr:col>
      <xdr:colOff>114300</xdr:colOff>
      <xdr:row>98</xdr:row>
      <xdr:rowOff>93769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15046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130978</xdr:rowOff>
    </xdr:from>
    <xdr:to>
      <xdr:col>20</xdr:col>
      <xdr:colOff>38100</xdr:colOff>
      <xdr:row>98</xdr:row>
      <xdr:rowOff>61128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5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155766</xdr:rowOff>
    </xdr:from>
    <xdr:to>
      <xdr:col>15</xdr:col>
      <xdr:colOff>101600</xdr:colOff>
      <xdr:row>97</xdr:row>
      <xdr:rowOff>85916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102443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55623</xdr:rowOff>
    </xdr:from>
    <xdr:to>
      <xdr:col>10</xdr:col>
      <xdr:colOff>165100</xdr:colOff>
      <xdr:row>98</xdr:row>
      <xdr:rowOff>157223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148350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56161</xdr:rowOff>
    </xdr:from>
    <xdr:to>
      <xdr:col>6</xdr:col>
      <xdr:colOff>38100</xdr:colOff>
      <xdr:row>98</xdr:row>
      <xdr:rowOff>157761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148888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52451</xdr:rowOff>
    </xdr:from>
    <xdr:to>
      <xdr:col>55</xdr:col>
      <xdr:colOff>0</xdr:colOff>
      <xdr:row>38</xdr:row>
      <xdr:rowOff>66167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6755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66167</xdr:rowOff>
    </xdr:from>
    <xdr:to>
      <xdr:col>50</xdr:col>
      <xdr:colOff>114300</xdr:colOff>
      <xdr:row>38</xdr:row>
      <xdr:rowOff>67310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812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67310</xdr:rowOff>
    </xdr:from>
    <xdr:to>
      <xdr:col>45</xdr:col>
      <xdr:colOff>177800</xdr:colOff>
      <xdr:row>38</xdr:row>
      <xdr:rowOff>68072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824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68072</xdr:rowOff>
    </xdr:from>
    <xdr:to>
      <xdr:col>41</xdr:col>
      <xdr:colOff>50800</xdr:colOff>
      <xdr:row>38</xdr:row>
      <xdr:rowOff>93599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8317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xdr:rowOff>
    </xdr:from>
    <xdr:to>
      <xdr:col>55</xdr:col>
      <xdr:colOff>50800</xdr:colOff>
      <xdr:row>38</xdr:row>
      <xdr:rowOff>103251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24528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15367</xdr:rowOff>
    </xdr:from>
    <xdr:to>
      <xdr:col>50</xdr:col>
      <xdr:colOff>165100</xdr:colOff>
      <xdr:row>38</xdr:row>
      <xdr:rowOff>116967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108094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xdr:rowOff>
    </xdr:from>
    <xdr:to>
      <xdr:col>46</xdr:col>
      <xdr:colOff>38100</xdr:colOff>
      <xdr:row>38</xdr:row>
      <xdr:rowOff>118110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17272</xdr:rowOff>
    </xdr:from>
    <xdr:to>
      <xdr:col>41</xdr:col>
      <xdr:colOff>101600</xdr:colOff>
      <xdr:row>38</xdr:row>
      <xdr:rowOff>118872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109999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42799</xdr:rowOff>
    </xdr:from>
    <xdr:to>
      <xdr:col>36</xdr:col>
      <xdr:colOff>165100</xdr:colOff>
      <xdr:row>38</xdr:row>
      <xdr:rowOff>144399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135526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62254</xdr:rowOff>
    </xdr:from>
    <xdr:to>
      <xdr:col>55</xdr:col>
      <xdr:colOff>0</xdr:colOff>
      <xdr:row>59</xdr:row>
      <xdr:rowOff>79284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7804"/>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79284</xdr:rowOff>
    </xdr:from>
    <xdr:to>
      <xdr:col>50</xdr:col>
      <xdr:colOff>114300</xdr:colOff>
      <xdr:row>59</xdr:row>
      <xdr:rowOff>81080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948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69046</xdr:rowOff>
    </xdr:from>
    <xdr:to>
      <xdr:col>45</xdr:col>
      <xdr:colOff>177800</xdr:colOff>
      <xdr:row>59</xdr:row>
      <xdr:rowOff>81080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84596"/>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69046</xdr:rowOff>
    </xdr:from>
    <xdr:to>
      <xdr:col>41</xdr:col>
      <xdr:colOff>50800</xdr:colOff>
      <xdr:row>59</xdr:row>
      <xdr:rowOff>71022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4596"/>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11454</xdr:rowOff>
    </xdr:from>
    <xdr:to>
      <xdr:col>55</xdr:col>
      <xdr:colOff>50800</xdr:colOff>
      <xdr:row>59</xdr:row>
      <xdr:rowOff>113054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97831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28484</xdr:rowOff>
    </xdr:from>
    <xdr:to>
      <xdr:col>50</xdr:col>
      <xdr:colOff>165100</xdr:colOff>
      <xdr:row>59</xdr:row>
      <xdr:rowOff>130084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121211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30280</xdr:rowOff>
    </xdr:from>
    <xdr:to>
      <xdr:col>46</xdr:col>
      <xdr:colOff>38100</xdr:colOff>
      <xdr:row>59</xdr:row>
      <xdr:rowOff>131880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123007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18246</xdr:rowOff>
    </xdr:from>
    <xdr:to>
      <xdr:col>41</xdr:col>
      <xdr:colOff>101600</xdr:colOff>
      <xdr:row>59</xdr:row>
      <xdr:rowOff>119846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110973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20222</xdr:rowOff>
    </xdr:from>
    <xdr:to>
      <xdr:col>36</xdr:col>
      <xdr:colOff>165100</xdr:colOff>
      <xdr:row>59</xdr:row>
      <xdr:rowOff>121822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112949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43154</xdr:rowOff>
    </xdr:from>
    <xdr:to>
      <xdr:col>55</xdr:col>
      <xdr:colOff>0</xdr:colOff>
      <xdr:row>79</xdr:row>
      <xdr:rowOff>43751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87704"/>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43154</xdr:rowOff>
    </xdr:from>
    <xdr:to>
      <xdr:col>50</xdr:col>
      <xdr:colOff>114300</xdr:colOff>
      <xdr:row>79</xdr:row>
      <xdr:rowOff>43777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87704"/>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43701</xdr:rowOff>
    </xdr:from>
    <xdr:to>
      <xdr:col>45</xdr:col>
      <xdr:colOff>177800</xdr:colOff>
      <xdr:row>79</xdr:row>
      <xdr:rowOff>43777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882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43650</xdr:rowOff>
    </xdr:from>
    <xdr:to>
      <xdr:col>41</xdr:col>
      <xdr:colOff>50800</xdr:colOff>
      <xdr:row>79</xdr:row>
      <xdr:rowOff>43701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588200"/>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164401</xdr:rowOff>
    </xdr:from>
    <xdr:to>
      <xdr:col>55</xdr:col>
      <xdr:colOff>50800</xdr:colOff>
      <xdr:row>79</xdr:row>
      <xdr:rowOff>94551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79328</xdr:rowOff>
    </xdr:from>
    <xdr:ext cx="313932"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52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163804</xdr:rowOff>
    </xdr:from>
    <xdr:to>
      <xdr:col>50</xdr:col>
      <xdr:colOff>165100</xdr:colOff>
      <xdr:row>79</xdr:row>
      <xdr:rowOff>93954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85081</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50017" y="1362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164427</xdr:rowOff>
    </xdr:from>
    <xdr:to>
      <xdr:col>46</xdr:col>
      <xdr:colOff>38100</xdr:colOff>
      <xdr:row>79</xdr:row>
      <xdr:rowOff>94577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85704</xdr:rowOff>
    </xdr:from>
    <xdr:ext cx="313932"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93333" y="13630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164351</xdr:rowOff>
    </xdr:from>
    <xdr:to>
      <xdr:col>41</xdr:col>
      <xdr:colOff>101600</xdr:colOff>
      <xdr:row>79</xdr:row>
      <xdr:rowOff>94501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5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85628</xdr:rowOff>
    </xdr:from>
    <xdr:ext cx="313932"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704333" y="13630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164300</xdr:rowOff>
    </xdr:from>
    <xdr:to>
      <xdr:col>36</xdr:col>
      <xdr:colOff>165100</xdr:colOff>
      <xdr:row>79</xdr:row>
      <xdr:rowOff>94450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85577</xdr:rowOff>
    </xdr:from>
    <xdr:ext cx="313932"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815333" y="1363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110570</xdr:rowOff>
    </xdr:from>
    <xdr:to>
      <xdr:col>55</xdr:col>
      <xdr:colOff>0</xdr:colOff>
      <xdr:row>98</xdr:row>
      <xdr:rowOff>3204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41220"/>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161113</xdr:rowOff>
    </xdr:from>
    <xdr:to>
      <xdr:col>50</xdr:col>
      <xdr:colOff>114300</xdr:colOff>
      <xdr:row>98</xdr:row>
      <xdr:rowOff>3204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91763"/>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139416</xdr:rowOff>
    </xdr:from>
    <xdr:to>
      <xdr:col>45</xdr:col>
      <xdr:colOff>177800</xdr:colOff>
      <xdr:row>97</xdr:row>
      <xdr:rowOff>161113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70066"/>
          <a:ext cx="8890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139416</xdr:rowOff>
    </xdr:from>
    <xdr:to>
      <xdr:col>41</xdr:col>
      <xdr:colOff>50800</xdr:colOff>
      <xdr:row>98</xdr:row>
      <xdr:rowOff>36165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7006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59770</xdr:rowOff>
    </xdr:from>
    <xdr:to>
      <xdr:col>55</xdr:col>
      <xdr:colOff>50800</xdr:colOff>
      <xdr:row>97</xdr:row>
      <xdr:rowOff>161370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38197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123854</xdr:rowOff>
    </xdr:from>
    <xdr:to>
      <xdr:col>50</xdr:col>
      <xdr:colOff>165100</xdr:colOff>
      <xdr:row>98</xdr:row>
      <xdr:rowOff>54004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45131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110313</xdr:rowOff>
    </xdr:from>
    <xdr:to>
      <xdr:col>46</xdr:col>
      <xdr:colOff>38100</xdr:colOff>
      <xdr:row>98</xdr:row>
      <xdr:rowOff>40463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31590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88616</xdr:rowOff>
    </xdr:from>
    <xdr:to>
      <xdr:col>41</xdr:col>
      <xdr:colOff>101600</xdr:colOff>
      <xdr:row>98</xdr:row>
      <xdr:rowOff>18766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9893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156815</xdr:rowOff>
    </xdr:from>
    <xdr:to>
      <xdr:col>36</xdr:col>
      <xdr:colOff>165100</xdr:colOff>
      <xdr:row>98</xdr:row>
      <xdr:rowOff>86965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78092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149850</xdr:rowOff>
    </xdr:from>
    <xdr:to>
      <xdr:col>85</xdr:col>
      <xdr:colOff>127000</xdr:colOff>
      <xdr:row>37</xdr:row>
      <xdr:rowOff>22108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22050"/>
          <a:ext cx="8382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77018</xdr:rowOff>
    </xdr:from>
    <xdr:to>
      <xdr:col>81</xdr:col>
      <xdr:colOff>50800</xdr:colOff>
      <xdr:row>37</xdr:row>
      <xdr:rowOff>22108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077768"/>
          <a:ext cx="889000" cy="2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77018</xdr:rowOff>
    </xdr:from>
    <xdr:to>
      <xdr:col>76</xdr:col>
      <xdr:colOff>114300</xdr:colOff>
      <xdr:row>37</xdr:row>
      <xdr:rowOff>4849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77768"/>
          <a:ext cx="889000" cy="27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163977</xdr:rowOff>
    </xdr:from>
    <xdr:to>
      <xdr:col>71</xdr:col>
      <xdr:colOff>177800</xdr:colOff>
      <xdr:row>37</xdr:row>
      <xdr:rowOff>4849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36177"/>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99050</xdr:rowOff>
    </xdr:from>
    <xdr:to>
      <xdr:col>85</xdr:col>
      <xdr:colOff>177800</xdr:colOff>
      <xdr:row>37</xdr:row>
      <xdr:rowOff>29200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77477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4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142758</xdr:rowOff>
    </xdr:from>
    <xdr:to>
      <xdr:col>81</xdr:col>
      <xdr:colOff>101600</xdr:colOff>
      <xdr:row>37</xdr:row>
      <xdr:rowOff>72908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64035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26218</xdr:rowOff>
    </xdr:from>
    <xdr:to>
      <xdr:col>76</xdr:col>
      <xdr:colOff>165100</xdr:colOff>
      <xdr:row>35</xdr:row>
      <xdr:rowOff>127818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144345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125499</xdr:rowOff>
    </xdr:from>
    <xdr:to>
      <xdr:col>72</xdr:col>
      <xdr:colOff>38100</xdr:colOff>
      <xdr:row>37</xdr:row>
      <xdr:rowOff>55649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46776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9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113177</xdr:rowOff>
    </xdr:from>
    <xdr:to>
      <xdr:col>67</xdr:col>
      <xdr:colOff>101600</xdr:colOff>
      <xdr:row>37</xdr:row>
      <xdr:rowOff>43327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34454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165100</xdr:rowOff>
    </xdr:from>
    <xdr:to>
      <xdr:col>85</xdr:col>
      <xdr:colOff>127000</xdr:colOff>
      <xdr:row>58</xdr:row>
      <xdr:rowOff>7848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37750"/>
          <a:ext cx="838200" cy="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165100</xdr:rowOff>
    </xdr:from>
    <xdr:to>
      <xdr:col>81</xdr:col>
      <xdr:colOff>50800</xdr:colOff>
      <xdr:row>59</xdr:row>
      <xdr:rowOff>7595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37750"/>
          <a:ext cx="889000" cy="1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68986</xdr:rowOff>
    </xdr:from>
    <xdr:to>
      <xdr:col>76</xdr:col>
      <xdr:colOff>114300</xdr:colOff>
      <xdr:row>59</xdr:row>
      <xdr:rowOff>7595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41636"/>
          <a:ext cx="889000" cy="2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68986</xdr:rowOff>
    </xdr:from>
    <xdr:to>
      <xdr:col>71</xdr:col>
      <xdr:colOff>177800</xdr:colOff>
      <xdr:row>58</xdr:row>
      <xdr:rowOff>129566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41636"/>
          <a:ext cx="8890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128498</xdr:rowOff>
    </xdr:from>
    <xdr:to>
      <xdr:col>85</xdr:col>
      <xdr:colOff>177800</xdr:colOff>
      <xdr:row>58</xdr:row>
      <xdr:rowOff>58648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151375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114300</xdr:rowOff>
    </xdr:from>
    <xdr:to>
      <xdr:col>81</xdr:col>
      <xdr:colOff>101600</xdr:colOff>
      <xdr:row>58</xdr:row>
      <xdr:rowOff>44450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35577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128245</xdr:rowOff>
    </xdr:from>
    <xdr:to>
      <xdr:col>76</xdr:col>
      <xdr:colOff>165100</xdr:colOff>
      <xdr:row>59</xdr:row>
      <xdr:rowOff>58395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49522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18186</xdr:rowOff>
    </xdr:from>
    <xdr:to>
      <xdr:col>72</xdr:col>
      <xdr:colOff>38100</xdr:colOff>
      <xdr:row>57</xdr:row>
      <xdr:rowOff>119786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136313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6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78766</xdr:rowOff>
    </xdr:from>
    <xdr:to>
      <xdr:col>67</xdr:col>
      <xdr:colOff>101600</xdr:colOff>
      <xdr:row>59</xdr:row>
      <xdr:rowOff>8916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40477</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5027"/>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161127</xdr:rowOff>
    </xdr:from>
    <xdr:to>
      <xdr:col>85</xdr:col>
      <xdr:colOff>177800</xdr:colOff>
      <xdr:row>79</xdr:row>
      <xdr:rowOff>91277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18835</xdr:rowOff>
    </xdr:from>
    <xdr:to>
      <xdr:col>85</xdr:col>
      <xdr:colOff>127000</xdr:colOff>
      <xdr:row>95</xdr:row>
      <xdr:rowOff>59613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306585"/>
          <a:ext cx="838200" cy="4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18835</xdr:rowOff>
    </xdr:from>
    <xdr:to>
      <xdr:col>81</xdr:col>
      <xdr:colOff>50800</xdr:colOff>
      <xdr:row>95</xdr:row>
      <xdr:rowOff>70345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06585"/>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131407</xdr:rowOff>
    </xdr:from>
    <xdr:to>
      <xdr:col>76</xdr:col>
      <xdr:colOff>114300</xdr:colOff>
      <xdr:row>95</xdr:row>
      <xdr:rowOff>70345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247707"/>
          <a:ext cx="889000" cy="1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119545</xdr:rowOff>
    </xdr:from>
    <xdr:to>
      <xdr:col>71</xdr:col>
      <xdr:colOff>177800</xdr:colOff>
      <xdr:row>94</xdr:row>
      <xdr:rowOff>131407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235845"/>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8813</xdr:rowOff>
    </xdr:from>
    <xdr:to>
      <xdr:col>85</xdr:col>
      <xdr:colOff>177800</xdr:colOff>
      <xdr:row>95</xdr:row>
      <xdr:rowOff>110413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31690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139485</xdr:rowOff>
    </xdr:from>
    <xdr:to>
      <xdr:col>81</xdr:col>
      <xdr:colOff>101600</xdr:colOff>
      <xdr:row>95</xdr:row>
      <xdr:rowOff>69635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86162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19545</xdr:rowOff>
    </xdr:from>
    <xdr:to>
      <xdr:col>76</xdr:col>
      <xdr:colOff>165100</xdr:colOff>
      <xdr:row>95</xdr:row>
      <xdr:rowOff>121145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137672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0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80607</xdr:rowOff>
    </xdr:from>
    <xdr:to>
      <xdr:col>72</xdr:col>
      <xdr:colOff>38100</xdr:colOff>
      <xdr:row>95</xdr:row>
      <xdr:rowOff>10757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1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27284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9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68745</xdr:rowOff>
    </xdr:from>
    <xdr:to>
      <xdr:col>67</xdr:col>
      <xdr:colOff>101600</xdr:colOff>
      <xdr:row>94</xdr:row>
      <xdr:rowOff>170345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15422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民生費については、住民一人当たりのコストが上昇傾向にあり、今年度の住民一人あたりのコストは</a:t>
          </a:r>
          <a:r>
            <a:rPr kumimoji="1" lang="en-US" altLang="ja-JP" sz="1300">
              <a:latin typeface="ＭＳ Ｐゴシック" panose="020B0600070205080204" pitchFamily="50" charset="-128"/>
              <a:ea typeface="ＭＳ Ｐゴシック" panose="020B0600070205080204" pitchFamily="50" charset="-128"/>
            </a:rPr>
            <a:t>106,263</a:t>
          </a:r>
          <a:r>
            <a:rPr kumimoji="1" lang="ja-JP" altLang="en-US" sz="1300">
              <a:latin typeface="ＭＳ Ｐゴシック" panose="020B0600070205080204" pitchFamily="50" charset="-128"/>
              <a:ea typeface="ＭＳ Ｐゴシック" panose="020B0600070205080204" pitchFamily="50" charset="-128"/>
            </a:rPr>
            <a:t>円となった。今年度の主な増加要因として、障害福祉サービスの利用者増や高齢化社会に伴う介護保険や後期高齢者医療費などの社会保障経費の増加が挙げられる。教育費については、前年度より減少しており、住民一人当たりのコストは</a:t>
          </a:r>
          <a:r>
            <a:rPr kumimoji="1" lang="en-US" altLang="ja-JP" sz="1300">
              <a:latin typeface="ＭＳ Ｐゴシック" panose="020B0600070205080204" pitchFamily="50" charset="-128"/>
              <a:ea typeface="ＭＳ Ｐゴシック" panose="020B0600070205080204" pitchFamily="50" charset="-128"/>
            </a:rPr>
            <a:t>46,382</a:t>
          </a:r>
          <a:r>
            <a:rPr kumimoji="1" lang="ja-JP" altLang="en-US" sz="1300">
              <a:latin typeface="ＭＳ Ｐゴシック" panose="020B0600070205080204" pitchFamily="50" charset="-128"/>
              <a:ea typeface="ＭＳ Ｐゴシック" panose="020B0600070205080204" pitchFamily="50" charset="-128"/>
            </a:rPr>
            <a:t>円と類似団体と比較して平均的といえる数値になっているが、今後、学校適正化により統廃合を進めていくため、一時的にコストの増が見込まれるが、将来的に経常コストは減少していく見込みである。公債費については、地方債残高は減少傾向にあり、住民一人当たりのコストは前年度より減少の</a:t>
          </a:r>
          <a:r>
            <a:rPr kumimoji="1" lang="en-US" altLang="ja-JP" sz="1300">
              <a:latin typeface="ＭＳ Ｐゴシック" panose="020B0600070205080204" pitchFamily="50" charset="-128"/>
              <a:ea typeface="ＭＳ Ｐゴシック" panose="020B0600070205080204" pitchFamily="50" charset="-128"/>
            </a:rPr>
            <a:t>52,806</a:t>
          </a:r>
          <a:r>
            <a:rPr kumimoji="1" lang="ja-JP" altLang="en-US" sz="1300">
              <a:latin typeface="ＭＳ Ｐゴシック" panose="020B0600070205080204" pitchFamily="50" charset="-128"/>
              <a:ea typeface="ＭＳ Ｐゴシック" panose="020B0600070205080204" pitchFamily="50" charset="-128"/>
            </a:rPr>
            <a:t>円となった。しかし、依然として高水準にあるため、今後は、交付税算入のある有利な地方債を発行し、高利率の地方債の借り換えや繰上償還を図る。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財政調整基金については、災害など臨時財政需要に備えるため標準財政規模の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を目安として、維持していくように努める。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近年、実質収支は黒字であるが減少傾向にあるため、収支確保には適正な見積りによる予算編成が重要になる。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実質単年度収支については、単年度収支が赤字であったものの財政調整基金の取り崩しより積み立てが上回ったため黒字となった。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連結実質赤字比率に係る各会計において、黒字額の大部分を水道事業会計が占めている。集中改革プラン等により、行財政改革に取り組んだことで、すべての会計において平成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年度決算以降、黒字となった。平成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では、交付金において予算を下回る収入となったことから黒字は減少となった。また、国民健康保険特別会計においては、財政調整基金繰入額が減となったことで、黒字が減少となった。今後も一般会計だけでなく、全ての会計において、財政の健全化を図り、連結実質赤字比率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7823799</v>
      </c>
      <c r="BO4" s="461"/>
      <c r="BP4" s="461"/>
      <c r="BQ4" s="461"/>
      <c r="BR4" s="461"/>
      <c r="BS4" s="461"/>
      <c r="BT4" s="461"/>
      <c r="BU4" s="462"/>
      <c r="BV4" s="460">
        <v>7919270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3.9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7644677</v>
      </c>
      <c r="BO5" s="466"/>
      <c r="BP5" s="466"/>
      <c r="BQ5" s="466"/>
      <c r="BR5" s="466"/>
      <c r="BS5" s="466"/>
      <c r="BT5" s="466"/>
      <c r="BU5" s="467"/>
      <c r="BV5" s="465">
        <v>7638698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97.5</v>
      </c>
      <c r="CU5" s="436"/>
      <c r="CV5" s="436"/>
      <c r="CW5" s="436"/>
      <c r="CX5" s="436"/>
      <c r="CY5" s="436"/>
      <c r="CZ5" s="436"/>
      <c r="DA5" s="437"/>
      <c r="DB5" s="435">
        <v>98.7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179122</v>
      </c>
      <c r="BO6" s="466"/>
      <c r="BP6" s="466"/>
      <c r="BQ6" s="466"/>
      <c r="BR6" s="466"/>
      <c r="BS6" s="466"/>
      <c r="BT6" s="466"/>
      <c r="BU6" s="467"/>
      <c r="BV6" s="465">
        <v>280572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103.2</v>
      </c>
      <c r="CU6" s="616"/>
      <c r="CV6" s="616"/>
      <c r="CW6" s="616"/>
      <c r="CX6" s="616"/>
      <c r="CY6" s="616"/>
      <c r="CZ6" s="616"/>
      <c r="DA6" s="617"/>
      <c r="DB6" s="615">
        <v>104.5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46636</v>
      </c>
      <c r="BO7" s="466"/>
      <c r="BP7" s="466"/>
      <c r="BQ7" s="466"/>
      <c r="BR7" s="466"/>
      <c r="BS7" s="466"/>
      <c r="BT7" s="466"/>
      <c r="BU7" s="467"/>
      <c r="BV7" s="465">
        <v>87556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4995107</v>
      </c>
      <c r="CU7" s="466"/>
      <c r="CV7" s="466"/>
      <c r="CW7" s="466"/>
      <c r="CX7" s="466"/>
      <c r="CY7" s="466"/>
      <c r="CZ7" s="466"/>
      <c r="DA7" s="467"/>
      <c r="DB7" s="465">
        <v>4970764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132486</v>
      </c>
      <c r="BO8" s="466"/>
      <c r="BP8" s="466"/>
      <c r="BQ8" s="466"/>
      <c r="BR8" s="466"/>
      <c r="BS8" s="466"/>
      <c r="BT8" s="466"/>
      <c r="BU8" s="467"/>
      <c r="BV8" s="465">
        <v>193016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0.49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22054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-60530</v>
      </c>
      <c r="BO9" s="466"/>
      <c r="BP9" s="466"/>
      <c r="BQ9" s="466"/>
      <c r="BR9" s="466"/>
      <c r="BS9" s="466"/>
      <c r="BT9" s="466"/>
      <c r="BU9" s="467"/>
      <c r="BV9" s="465">
        <v>26934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20.100000000000001</v>
      </c>
      <c r="CU9" s="436"/>
      <c r="CV9" s="436"/>
      <c r="CW9" s="436"/>
      <c r="CX9" s="436"/>
      <c r="CY9" s="436"/>
      <c r="CZ9" s="436"/>
      <c r="DA9" s="437"/>
      <c r="DB9" s="435">
        <v>21.1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23728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160022</v>
      </c>
      <c r="BO10" s="466"/>
      <c r="BP10" s="466"/>
      <c r="BQ10" s="466"/>
      <c r="BR10" s="466"/>
      <c r="BS10" s="466"/>
      <c r="BT10" s="466"/>
      <c r="BU10" s="467"/>
      <c r="BV10" s="465">
        <v>189828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36672</v>
      </c>
      <c r="BO11" s="466"/>
      <c r="BP11" s="466"/>
      <c r="BQ11" s="466"/>
      <c r="BR11" s="466"/>
      <c r="BS11" s="466"/>
      <c r="BT11" s="466"/>
      <c r="BU11" s="467"/>
      <c r="BV11" s="465">
        <v>56600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22477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134851</v>
      </c>
      <c r="BO12" s="466"/>
      <c r="BP12" s="466"/>
      <c r="BQ12" s="466"/>
      <c r="BR12" s="466"/>
      <c r="BS12" s="466"/>
      <c r="BT12" s="466"/>
      <c r="BU12" s="467"/>
      <c r="BV12" s="465">
        <v>314810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22320</v>
      </c>
      <c r="S13" s="569"/>
      <c r="T13" s="569"/>
      <c r="U13" s="569"/>
      <c r="V13" s="570"/>
      <c r="W13" s="556" t="s">
        <v>138</v>
      </c>
      <c r="X13" s="478"/>
      <c r="Y13" s="478"/>
      <c r="Z13" s="478"/>
      <c r="AA13" s="478"/>
      <c r="AB13" s="479"/>
      <c r="AC13" s="441">
        <v>58</v>
      </c>
      <c r="AD13" s="442"/>
      <c r="AE13" s="442"/>
      <c r="AF13" s="442"/>
      <c r="AG13" s="443"/>
      <c r="AH13" s="441">
        <v>62</v>
      </c>
      <c r="AI13" s="442"/>
      <c r="AJ13" s="442"/>
      <c r="AK13" s="442"/>
      <c r="AL13" s="444"/>
      <c r="AM13" s="534" t="s">
        <v>139</v>
      </c>
      <c r="AN13" s="439"/>
      <c r="AO13" s="439"/>
      <c r="AP13" s="439"/>
      <c r="AQ13" s="439"/>
      <c r="AR13" s="439"/>
      <c r="AS13" s="439"/>
      <c r="AT13" s="440"/>
      <c r="AU13" s="522" t="s">
        <v>109</v>
      </c>
      <c r="AV13" s="523"/>
      <c r="AW13" s="523"/>
      <c r="AX13" s="523"/>
      <c r="AY13" s="445" t="s">
        <v>140</v>
      </c>
      <c r="AZ13" s="446"/>
      <c r="BA13" s="446"/>
      <c r="BB13" s="446"/>
      <c r="BC13" s="446"/>
      <c r="BD13" s="446"/>
      <c r="BE13" s="446"/>
      <c r="BF13" s="446"/>
      <c r="BG13" s="446"/>
      <c r="BH13" s="446"/>
      <c r="BI13" s="446"/>
      <c r="BJ13" s="446"/>
      <c r="BK13" s="446"/>
      <c r="BL13" s="446"/>
      <c r="BM13" s="447"/>
      <c r="BN13" s="465">
        <v>1313</v>
      </c>
      <c r="BO13" s="466"/>
      <c r="BP13" s="466"/>
      <c r="BQ13" s="466"/>
      <c r="BR13" s="466"/>
      <c r="BS13" s="466"/>
      <c r="BT13" s="466"/>
      <c r="BU13" s="467"/>
      <c r="BV13" s="465">
        <v>-41448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14</v>
      </c>
      <c r="CU13" s="436"/>
      <c r="CV13" s="436"/>
      <c r="CW13" s="436"/>
      <c r="CX13" s="436"/>
      <c r="CY13" s="436"/>
      <c r="CZ13" s="436"/>
      <c r="DA13" s="437"/>
      <c r="DB13" s="435">
        <v>14.4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22727</v>
      </c>
      <c r="S14" s="569"/>
      <c r="T14" s="569"/>
      <c r="U14" s="569"/>
      <c r="V14" s="570"/>
      <c r="W14" s="571"/>
      <c r="X14" s="481"/>
      <c r="Y14" s="481"/>
      <c r="Z14" s="481"/>
      <c r="AA14" s="481"/>
      <c r="AB14" s="482"/>
      <c r="AC14" s="561">
        <v>0.7</v>
      </c>
      <c r="AD14" s="562"/>
      <c r="AE14" s="562"/>
      <c r="AF14" s="562"/>
      <c r="AG14" s="563"/>
      <c r="AH14" s="561">
        <v>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122.9</v>
      </c>
      <c r="CU14" s="573"/>
      <c r="CV14" s="573"/>
      <c r="CW14" s="573"/>
      <c r="CX14" s="573"/>
      <c r="CY14" s="573"/>
      <c r="CZ14" s="573"/>
      <c r="DA14" s="574"/>
      <c r="DB14" s="572">
        <v>138.1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22571</v>
      </c>
      <c r="S15" s="569"/>
      <c r="T15" s="569"/>
      <c r="U15" s="569"/>
      <c r="V15" s="570"/>
      <c r="W15" s="556" t="s">
        <v>145</v>
      </c>
      <c r="X15" s="478"/>
      <c r="Y15" s="478"/>
      <c r="Z15" s="478"/>
      <c r="AA15" s="478"/>
      <c r="AB15" s="479"/>
      <c r="AC15" s="441">
        <v>2095</v>
      </c>
      <c r="AD15" s="442"/>
      <c r="AE15" s="442"/>
      <c r="AF15" s="442"/>
      <c r="AG15" s="443"/>
      <c r="AH15" s="441">
        <v>2393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2039796</v>
      </c>
      <c r="BO15" s="461"/>
      <c r="BP15" s="461"/>
      <c r="BQ15" s="461"/>
      <c r="BR15" s="461"/>
      <c r="BS15" s="461"/>
      <c r="BT15" s="461"/>
      <c r="BU15" s="462"/>
      <c r="BV15" s="460">
        <v>2019332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v>
      </c>
      <c r="AD16" s="562"/>
      <c r="AE16" s="562"/>
      <c r="AF16" s="562"/>
      <c r="AG16" s="563"/>
      <c r="AH16" s="561">
        <v>26.6</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4170189</v>
      </c>
      <c r="BO16" s="466"/>
      <c r="BP16" s="466"/>
      <c r="BQ16" s="466"/>
      <c r="BR16" s="466"/>
      <c r="BS16" s="466"/>
      <c r="BT16" s="466"/>
      <c r="BU16" s="467"/>
      <c r="BV16" s="465">
        <v>4159021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6225</v>
      </c>
      <c r="AD17" s="442"/>
      <c r="AE17" s="442"/>
      <c r="AF17" s="442"/>
      <c r="AG17" s="443"/>
      <c r="AH17" s="441">
        <v>6546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2584038</v>
      </c>
      <c r="BO17" s="466"/>
      <c r="BP17" s="466"/>
      <c r="BQ17" s="466"/>
      <c r="BR17" s="466"/>
      <c r="BS17" s="466"/>
      <c r="BT17" s="466"/>
      <c r="BU17" s="467"/>
      <c r="BV17" s="465">
        <v>2558002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6.14</v>
      </c>
      <c r="M18" s="530"/>
      <c r="N18" s="530"/>
      <c r="O18" s="530"/>
      <c r="P18" s="530"/>
      <c r="Q18" s="530"/>
      <c r="R18" s="531"/>
      <c r="S18" s="531"/>
      <c r="T18" s="531"/>
      <c r="U18" s="531"/>
      <c r="V18" s="532"/>
      <c r="W18" s="546"/>
      <c r="X18" s="547"/>
      <c r="Y18" s="547"/>
      <c r="Z18" s="547"/>
      <c r="AA18" s="547"/>
      <c r="AB18" s="557"/>
      <c r="AC18" s="429">
        <v>74.3</v>
      </c>
      <c r="AD18" s="430"/>
      <c r="AE18" s="430"/>
      <c r="AF18" s="430"/>
      <c r="AG18" s="533"/>
      <c r="AH18" s="429">
        <v>72.7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4896111</v>
      </c>
      <c r="BO18" s="466"/>
      <c r="BP18" s="466"/>
      <c r="BQ18" s="466"/>
      <c r="BR18" s="466"/>
      <c r="BS18" s="466"/>
      <c r="BT18" s="466"/>
      <c r="BU18" s="467"/>
      <c r="BV18" s="465">
        <v>4920940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3592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5749619</v>
      </c>
      <c r="BO19" s="466"/>
      <c r="BP19" s="466"/>
      <c r="BQ19" s="466"/>
      <c r="BR19" s="466"/>
      <c r="BS19" s="466"/>
      <c r="BT19" s="466"/>
      <c r="BU19" s="467"/>
      <c r="BV19" s="465">
        <v>5884155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8085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12142087</v>
      </c>
      <c r="BO23" s="466"/>
      <c r="BP23" s="466"/>
      <c r="BQ23" s="466"/>
      <c r="BR23" s="466"/>
      <c r="BS23" s="466"/>
      <c r="BT23" s="466"/>
      <c r="BU23" s="467"/>
      <c r="BV23" s="465">
        <v>12512645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8200</v>
      </c>
      <c r="R24" s="442"/>
      <c r="S24" s="442"/>
      <c r="T24" s="442"/>
      <c r="U24" s="442"/>
      <c r="V24" s="443"/>
      <c r="W24" s="507"/>
      <c r="X24" s="498"/>
      <c r="Y24" s="499"/>
      <c r="Z24" s="438" t="s">
        <v>169</v>
      </c>
      <c r="AA24" s="439"/>
      <c r="AB24" s="439"/>
      <c r="AC24" s="439"/>
      <c r="AD24" s="439"/>
      <c r="AE24" s="439"/>
      <c r="AF24" s="439"/>
      <c r="AG24" s="440"/>
      <c r="AH24" s="441">
        <v>172</v>
      </c>
      <c r="AI24" s="442"/>
      <c r="AJ24" s="442"/>
      <c r="AK24" s="442"/>
      <c r="AL24" s="443"/>
      <c r="AM24" s="441">
        <v>499144</v>
      </c>
      <c r="AN24" s="442"/>
      <c r="AO24" s="442"/>
      <c r="AP24" s="442"/>
      <c r="AQ24" s="442"/>
      <c r="AR24" s="443"/>
      <c r="AS24" s="441">
        <v>2902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6818897</v>
      </c>
      <c r="BO24" s="466"/>
      <c r="BP24" s="466"/>
      <c r="BQ24" s="466"/>
      <c r="BR24" s="466"/>
      <c r="BS24" s="466"/>
      <c r="BT24" s="466"/>
      <c r="BU24" s="467"/>
      <c r="BV24" s="465">
        <v>6797334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6900</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173</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327212</v>
      </c>
      <c r="BO25" s="461"/>
      <c r="BP25" s="461"/>
      <c r="BQ25" s="461"/>
      <c r="BR25" s="461"/>
      <c r="BS25" s="461"/>
      <c r="BT25" s="461"/>
      <c r="BU25" s="462"/>
      <c r="BV25" s="460">
        <v>450825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6000</v>
      </c>
      <c r="R26" s="442"/>
      <c r="S26" s="442"/>
      <c r="T26" s="442"/>
      <c r="U26" s="442"/>
      <c r="V26" s="443"/>
      <c r="W26" s="507"/>
      <c r="X26" s="498"/>
      <c r="Y26" s="499"/>
      <c r="Z26" s="438" t="s">
        <v>177</v>
      </c>
      <c r="AA26" s="520"/>
      <c r="AB26" s="520"/>
      <c r="AC26" s="520"/>
      <c r="AD26" s="520"/>
      <c r="AE26" s="520"/>
      <c r="AF26" s="520"/>
      <c r="AG26" s="521"/>
      <c r="AH26" s="441">
        <v>31</v>
      </c>
      <c r="AI26" s="442"/>
      <c r="AJ26" s="442"/>
      <c r="AK26" s="442"/>
      <c r="AL26" s="443"/>
      <c r="AM26" s="441">
        <v>92659</v>
      </c>
      <c r="AN26" s="442"/>
      <c r="AO26" s="442"/>
      <c r="AP26" s="442"/>
      <c r="AQ26" s="442"/>
      <c r="AR26" s="443"/>
      <c r="AS26" s="441">
        <v>2989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3700</v>
      </c>
      <c r="R27" s="442"/>
      <c r="S27" s="442"/>
      <c r="T27" s="442"/>
      <c r="U27" s="442"/>
      <c r="V27" s="443"/>
      <c r="W27" s="507"/>
      <c r="X27" s="498"/>
      <c r="Y27" s="499"/>
      <c r="Z27" s="438" t="s">
        <v>181</v>
      </c>
      <c r="AA27" s="439"/>
      <c r="AB27" s="439"/>
      <c r="AC27" s="439"/>
      <c r="AD27" s="439"/>
      <c r="AE27" s="439"/>
      <c r="AF27" s="439"/>
      <c r="AG27" s="440"/>
      <c r="AH27" s="441">
        <v>10</v>
      </c>
      <c r="AI27" s="442"/>
      <c r="AJ27" s="442"/>
      <c r="AK27" s="442"/>
      <c r="AL27" s="443"/>
      <c r="AM27" s="441">
        <v>27760</v>
      </c>
      <c r="AN27" s="442"/>
      <c r="AO27" s="442"/>
      <c r="AP27" s="442"/>
      <c r="AQ27" s="442"/>
      <c r="AR27" s="443"/>
      <c r="AS27" s="441">
        <v>2776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43489</v>
      </c>
      <c r="BO27" s="469"/>
      <c r="BP27" s="469"/>
      <c r="BQ27" s="469"/>
      <c r="BR27" s="469"/>
      <c r="BS27" s="469"/>
      <c r="BT27" s="469"/>
      <c r="BU27" s="470"/>
      <c r="BV27" s="468">
        <v>43489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3000</v>
      </c>
      <c r="R28" s="442"/>
      <c r="S28" s="442"/>
      <c r="T28" s="442"/>
      <c r="U28" s="442"/>
      <c r="V28" s="443"/>
      <c r="W28" s="507"/>
      <c r="X28" s="498"/>
      <c r="Y28" s="499"/>
      <c r="Z28" s="438" t="s">
        <v>184</v>
      </c>
      <c r="AA28" s="439"/>
      <c r="AB28" s="439"/>
      <c r="AC28" s="439"/>
      <c r="AD28" s="439"/>
      <c r="AE28" s="439"/>
      <c r="AF28" s="439"/>
      <c r="AG28" s="440"/>
      <c r="AH28" s="441" t="s">
        <v>173</v>
      </c>
      <c r="AI28" s="442"/>
      <c r="AJ28" s="442"/>
      <c r="AK28" s="442"/>
      <c r="AL28" s="443"/>
      <c r="AM28" s="441" t="s">
        <v>179</v>
      </c>
      <c r="AN28" s="442"/>
      <c r="AO28" s="442"/>
      <c r="AP28" s="442"/>
      <c r="AQ28" s="442"/>
      <c r="AR28" s="443"/>
      <c r="AS28" s="441" t="s">
        <v>179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975191</v>
      </c>
      <c r="BO28" s="461"/>
      <c r="BP28" s="461"/>
      <c r="BQ28" s="461"/>
      <c r="BR28" s="461"/>
      <c r="BS28" s="461"/>
      <c r="BT28" s="461"/>
      <c r="BU28" s="462"/>
      <c r="BV28" s="460">
        <v>950020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2800</v>
      </c>
      <c r="R29" s="442"/>
      <c r="S29" s="442"/>
      <c r="T29" s="442"/>
      <c r="U29" s="442"/>
      <c r="V29" s="443"/>
      <c r="W29" s="508"/>
      <c r="X29" s="509"/>
      <c r="Y29" s="510"/>
      <c r="Z29" s="438" t="s">
        <v>187</v>
      </c>
      <c r="AA29" s="439"/>
      <c r="AB29" s="439"/>
      <c r="AC29" s="439"/>
      <c r="AD29" s="439"/>
      <c r="AE29" s="439"/>
      <c r="AF29" s="439"/>
      <c r="AG29" s="440"/>
      <c r="AH29" s="441">
        <v>182</v>
      </c>
      <c r="AI29" s="442"/>
      <c r="AJ29" s="442"/>
      <c r="AK29" s="442"/>
      <c r="AL29" s="443"/>
      <c r="AM29" s="441">
        <v>526904</v>
      </c>
      <c r="AN29" s="442"/>
      <c r="AO29" s="442"/>
      <c r="AP29" s="442"/>
      <c r="AQ29" s="442"/>
      <c r="AR29" s="443"/>
      <c r="AS29" s="441">
        <v>2895</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7613</v>
      </c>
      <c r="BO29" s="466"/>
      <c r="BP29" s="466"/>
      <c r="BQ29" s="466"/>
      <c r="BR29" s="466"/>
      <c r="BS29" s="466"/>
      <c r="BT29" s="466"/>
      <c r="BU29" s="467"/>
      <c r="BV29" s="465">
        <v>747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92.2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95182</v>
      </c>
      <c r="BO30" s="469"/>
      <c r="BP30" s="469"/>
      <c r="BQ30" s="469"/>
      <c r="BR30" s="469"/>
      <c r="BS30" s="469"/>
      <c r="BT30" s="469"/>
      <c r="BU30" s="470"/>
      <c r="BV30" s="468">
        <v>42989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198</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老人福祉施設三室園組合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奈良県葛城地区清掃事務組合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介護保険特別会計（介護ｻｰﾋﾞｽ事業）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奈良県市町村総合事務組合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王寺周辺広域休日応急診療施設組合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静香苑環境施設組合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奈良県後期高齢者医療広域連合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奈良県広域消防組合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山辺・県北西部広域環境衛生組合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奈良広域水質検査センター組合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Sj/+Fn8+c7ZnQDCa7OgFa5vMT43m6NUoNoaP718JK1Aibqg0T4UxH56NLUnYPvGdyHv279rjCQFOp6QGjAvag==" saltValue="uulMVfQ4ft6DwkOwMbPD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17.77</v>
      </c>
      <c r="G34" s="33">
        <v>18.02</v>
      </c>
      <c r="H34" s="33">
        <v>19.95</v>
      </c>
      <c r="I34" s="33">
        <v>20.48</v>
      </c>
      <c r="J34" s="34">
        <v>21.21</v>
      </c>
      <c r="K34" s="22"/>
      <c r="L34" s="22"/>
      <c r="M34" s="22"/>
      <c r="N34" s="22"/>
      <c r="O34" s="22"/>
      <c r="P34" s="22"/>
    </row>
    <row r="35" spans="1:16" ht="39" customHeight="1" x14ac:dyDescent="0.15">
      <c r="A35" s="22"/>
      <c r="B35" s="35"/>
      <c r="C35" s="1238" t="s">
        <v>560</v>
      </c>
      <c r="D35" s="1239"/>
      <c r="E35" s="1240"/>
      <c r="F35" s="36">
        <v>6</v>
      </c>
      <c r="G35" s="37">
        <v>4.91</v>
      </c>
      <c r="H35" s="37">
        <v>3.35</v>
      </c>
      <c r="I35" s="37">
        <v>3.87</v>
      </c>
      <c r="J35" s="38">
        <v>2.64</v>
      </c>
      <c r="K35" s="22"/>
      <c r="L35" s="22"/>
      <c r="M35" s="22"/>
      <c r="N35" s="22"/>
      <c r="O35" s="22"/>
      <c r="P35" s="22"/>
    </row>
    <row r="36" spans="1:16" ht="39" customHeight="1" x14ac:dyDescent="0.15">
      <c r="A36" s="22"/>
      <c r="B36" s="35"/>
      <c r="C36" s="1238" t="s">
        <v>561</v>
      </c>
      <c r="D36" s="1239"/>
      <c r="E36" s="1240"/>
      <c r="F36" s="36">
        <v>0.76</v>
      </c>
      <c r="G36" s="37">
        <v>1.22</v>
      </c>
      <c r="H36" s="37">
        <v>1.33</v>
      </c>
      <c r="I36" s="37">
        <v>1.17</v>
      </c>
      <c r="J36" s="38">
        <v>0.46</v>
      </c>
      <c r="K36" s="22"/>
      <c r="L36" s="22"/>
      <c r="M36" s="22"/>
      <c r="N36" s="22"/>
      <c r="O36" s="22"/>
      <c r="P36" s="22"/>
    </row>
    <row r="37" spans="1:16" ht="39" customHeight="1" x14ac:dyDescent="0.15">
      <c r="A37" s="22"/>
      <c r="B37" s="35"/>
      <c r="C37" s="1238" t="s">
        <v>562</v>
      </c>
      <c r="D37" s="1239"/>
      <c r="E37" s="1240"/>
      <c r="F37" s="36">
        <v>2.6</v>
      </c>
      <c r="G37" s="37">
        <v>1.96</v>
      </c>
      <c r="H37" s="37">
        <v>0.28999999999999998</v>
      </c>
      <c r="I37" s="37">
        <v>3.21</v>
      </c>
      <c r="J37" s="38">
        <v>0.26</v>
      </c>
      <c r="K37" s="22"/>
      <c r="L37" s="22"/>
      <c r="M37" s="22"/>
      <c r="N37" s="22"/>
      <c r="O37" s="22"/>
      <c r="P37" s="22"/>
    </row>
    <row r="38" spans="1:16" ht="39" customHeight="1" x14ac:dyDescent="0.15">
      <c r="A38" s="22"/>
      <c r="B38" s="35"/>
      <c r="C38" s="1238" t="s">
        <v>563</v>
      </c>
      <c r="D38" s="1239"/>
      <c r="E38" s="1240"/>
      <c r="F38" s="36">
        <v>0.19</v>
      </c>
      <c r="G38" s="37">
        <v>7.0000000000000007E-2</v>
      </c>
      <c r="H38" s="37">
        <v>0.17</v>
      </c>
      <c r="I38" s="37">
        <v>0.11</v>
      </c>
      <c r="J38" s="38">
        <v>0.19</v>
      </c>
      <c r="K38" s="22"/>
      <c r="L38" s="22"/>
      <c r="M38" s="22"/>
      <c r="N38" s="22"/>
      <c r="O38" s="22"/>
      <c r="P38" s="22"/>
    </row>
    <row r="39" spans="1:16" ht="39" customHeight="1" x14ac:dyDescent="0.15">
      <c r="A39" s="22"/>
      <c r="B39" s="35"/>
      <c r="C39" s="1238" t="s">
        <v>564</v>
      </c>
      <c r="D39" s="1239"/>
      <c r="E39" s="1240"/>
      <c r="F39" s="36">
        <v>7.0000000000000007E-2</v>
      </c>
      <c r="G39" s="37">
        <v>0.01</v>
      </c>
      <c r="H39" s="37">
        <v>0.01</v>
      </c>
      <c r="I39" s="37">
        <v>0.14000000000000001</v>
      </c>
      <c r="J39" s="38">
        <v>0.05</v>
      </c>
      <c r="K39" s="22"/>
      <c r="L39" s="22"/>
      <c r="M39" s="22"/>
      <c r="N39" s="22"/>
      <c r="O39" s="22"/>
      <c r="P39" s="22"/>
    </row>
    <row r="40" spans="1:16" ht="39" customHeight="1" x14ac:dyDescent="0.15">
      <c r="A40" s="22"/>
      <c r="B40" s="35"/>
      <c r="C40" s="1238" t="s">
        <v>565</v>
      </c>
      <c r="D40" s="1239"/>
      <c r="E40" s="1240"/>
      <c r="F40" s="36">
        <v>0.01</v>
      </c>
      <c r="G40" s="37">
        <v>0</v>
      </c>
      <c r="H40" s="37">
        <v>0</v>
      </c>
      <c r="I40" s="37">
        <v>0</v>
      </c>
      <c r="J40" s="38">
        <v>0</v>
      </c>
      <c r="K40" s="22"/>
      <c r="L40" s="22"/>
      <c r="M40" s="22"/>
      <c r="N40" s="22"/>
      <c r="O40" s="22"/>
      <c r="P40" s="22"/>
    </row>
    <row r="41" spans="1:16" ht="39" customHeight="1" x14ac:dyDescent="0.15">
      <c r="A41" s="22"/>
      <c r="B41" s="35"/>
      <c r="C41" s="1238" t="s">
        <v>566</v>
      </c>
      <c r="D41" s="1239"/>
      <c r="E41" s="1240"/>
      <c r="F41" s="36">
        <v>0.11</v>
      </c>
      <c r="G41" s="37">
        <v>0</v>
      </c>
      <c r="H41" s="37">
        <v>0.01</v>
      </c>
      <c r="I41" s="37">
        <v>0</v>
      </c>
      <c r="J41" s="38">
        <v>0</v>
      </c>
      <c r="K41" s="22"/>
      <c r="L41" s="22"/>
      <c r="M41" s="22"/>
      <c r="N41" s="22"/>
      <c r="O41" s="22"/>
      <c r="P41" s="22"/>
    </row>
    <row r="42" spans="1:16" ht="39" customHeight="1" x14ac:dyDescent="0.15">
      <c r="A42" s="22"/>
      <c r="B42" s="39"/>
      <c r="C42" s="1238" t="s">
        <v>567</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568</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9/DGc3xCdxh/ebxQ/v51UJxWUAFb4jF9VRGchin447GkD+/2inCjMfG8h78iN0adbDjsZpel9uM1Mfre+VueQ==" saltValue="ny7Xc60KokjpnEQ1L5a/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1301</v>
      </c>
      <c r="L45" s="60">
        <v>1243</v>
      </c>
      <c r="M45" s="60">
        <v>1188</v>
      </c>
      <c r="N45" s="60">
        <v>1217</v>
      </c>
      <c r="O45" s="61">
        <v>1150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121</v>
      </c>
      <c r="L48" s="64">
        <v>110</v>
      </c>
      <c r="M48" s="64">
        <v>129</v>
      </c>
      <c r="N48" s="64">
        <v>113</v>
      </c>
      <c r="O48" s="65">
        <v>127</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132</v>
      </c>
      <c r="L49" s="64">
        <v>128</v>
      </c>
      <c r="M49" s="64">
        <v>119</v>
      </c>
      <c r="N49" s="64">
        <v>95</v>
      </c>
      <c r="O49" s="65">
        <v>76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510</v>
      </c>
      <c r="L50" s="64" t="s">
        <v>510</v>
      </c>
      <c r="M50" s="64" t="s">
        <v>510</v>
      </c>
      <c r="N50" s="64" t="s">
        <v>510</v>
      </c>
      <c r="O50" s="65" t="s">
        <v>510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932</v>
      </c>
      <c r="L52" s="64">
        <v>883</v>
      </c>
      <c r="M52" s="64">
        <v>818</v>
      </c>
      <c r="N52" s="64">
        <v>825</v>
      </c>
      <c r="O52" s="65">
        <v>804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622</v>
      </c>
      <c r="L53" s="69">
        <v>598</v>
      </c>
      <c r="M53" s="69">
        <v>618</v>
      </c>
      <c r="N53" s="69">
        <v>600</v>
      </c>
      <c r="O53" s="70">
        <v>549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590</v>
      </c>
      <c r="L57" s="83" t="s">
        <v>590</v>
      </c>
      <c r="M57" s="83" t="s">
        <v>590</v>
      </c>
      <c r="N57" s="83" t="s">
        <v>590</v>
      </c>
      <c r="O57" s="84" t="s">
        <v>590</v>
      </c>
    </row>
    <row r="58" spans="1:21" ht="31.5" customHeight="1" thickBot="1" x14ac:dyDescent="0.2">
      <c r="B58" s="1256"/>
      <c r="C58" s="1257"/>
      <c r="D58" s="1261" t="s">
        <v>27</v>
      </c>
      <c r="E58" s="1262"/>
      <c r="F58" s="1262"/>
      <c r="G58" s="1262"/>
      <c r="H58" s="1262"/>
      <c r="I58" s="1262"/>
      <c r="J58" s="1263"/>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fC2mIQf/Xu3sx1QDmZuYW+WlXmUjET67uWyDvUE8LuwjZJmcdUxJRefmK4lVXzz6bcNcWLrSyiK/Xnd6Ah8g==" saltValue="CPHL8G//qKaWi6Gzs6cd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13867</v>
      </c>
      <c r="J41" s="103">
        <v>13177</v>
      </c>
      <c r="K41" s="103">
        <v>12958</v>
      </c>
      <c r="L41" s="103">
        <v>12513</v>
      </c>
      <c r="M41" s="104">
        <v>12142</v>
      </c>
    </row>
    <row r="42" spans="2:13" ht="27.75" customHeight="1" x14ac:dyDescent="0.15">
      <c r="B42" s="1274"/>
      <c r="C42" s="1275"/>
      <c r="D42" s="105"/>
      <c r="E42" s="1278" t="s">
        <v>32</v>
      </c>
      <c r="F42" s="1278"/>
      <c r="G42" s="1278"/>
      <c r="H42" s="1279"/>
      <c r="I42" s="106">
        <v>2</v>
      </c>
      <c r="J42" s="107">
        <v>1</v>
      </c>
      <c r="K42" s="107">
        <v>6</v>
      </c>
      <c r="L42" s="107">
        <v>5</v>
      </c>
      <c r="M42" s="108">
        <v>6</v>
      </c>
    </row>
    <row r="43" spans="2:13" ht="27.75" customHeight="1" x14ac:dyDescent="0.15">
      <c r="B43" s="1274"/>
      <c r="C43" s="1275"/>
      <c r="D43" s="105"/>
      <c r="E43" s="1278" t="s">
        <v>33</v>
      </c>
      <c r="F43" s="1278"/>
      <c r="G43" s="1278"/>
      <c r="H43" s="1279"/>
      <c r="I43" s="106">
        <v>2008</v>
      </c>
      <c r="J43" s="107">
        <v>1938</v>
      </c>
      <c r="K43" s="107">
        <v>1984</v>
      </c>
      <c r="L43" s="107">
        <v>1901</v>
      </c>
      <c r="M43" s="108">
        <v>1868</v>
      </c>
    </row>
    <row r="44" spans="2:13" ht="27.75" customHeight="1" x14ac:dyDescent="0.15">
      <c r="B44" s="1274"/>
      <c r="C44" s="1275"/>
      <c r="D44" s="105"/>
      <c r="E44" s="1278" t="s">
        <v>34</v>
      </c>
      <c r="F44" s="1278"/>
      <c r="G44" s="1278"/>
      <c r="H44" s="1279"/>
      <c r="I44" s="106">
        <v>706</v>
      </c>
      <c r="J44" s="107">
        <v>621</v>
      </c>
      <c r="K44" s="107">
        <v>506</v>
      </c>
      <c r="L44" s="107">
        <v>432</v>
      </c>
      <c r="M44" s="108">
        <v>353</v>
      </c>
    </row>
    <row r="45" spans="2:13" ht="27.75" customHeight="1" x14ac:dyDescent="0.15">
      <c r="B45" s="1274"/>
      <c r="C45" s="1275"/>
      <c r="D45" s="105"/>
      <c r="E45" s="1278" t="s">
        <v>35</v>
      </c>
      <c r="F45" s="1278"/>
      <c r="G45" s="1278"/>
      <c r="H45" s="1279"/>
      <c r="I45" s="106">
        <v>1011</v>
      </c>
      <c r="J45" s="107">
        <v>634</v>
      </c>
      <c r="K45" s="107">
        <v>636</v>
      </c>
      <c r="L45" s="107">
        <v>685</v>
      </c>
      <c r="M45" s="108">
        <v>541</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1124</v>
      </c>
      <c r="J50" s="107">
        <v>1154</v>
      </c>
      <c r="K50" s="107">
        <v>1873</v>
      </c>
      <c r="L50" s="107">
        <v>1712</v>
      </c>
      <c r="M50" s="108">
        <v>1983</v>
      </c>
    </row>
    <row r="51" spans="2:13" ht="27.75" customHeight="1" x14ac:dyDescent="0.15">
      <c r="B51" s="1274"/>
      <c r="C51" s="1275"/>
      <c r="D51" s="105"/>
      <c r="E51" s="1278" t="s">
        <v>42</v>
      </c>
      <c r="F51" s="1278"/>
      <c r="G51" s="1278"/>
      <c r="H51" s="1279"/>
      <c r="I51" s="106">
        <v>141</v>
      </c>
      <c r="J51" s="107">
        <v>136</v>
      </c>
      <c r="K51" s="107">
        <v>184</v>
      </c>
      <c r="L51" s="107">
        <v>152</v>
      </c>
      <c r="M51" s="108">
        <v>113</v>
      </c>
    </row>
    <row r="52" spans="2:13" ht="27.75" customHeight="1" x14ac:dyDescent="0.15">
      <c r="B52" s="1276"/>
      <c r="C52" s="1277"/>
      <c r="D52" s="105"/>
      <c r="E52" s="1278" t="s">
        <v>43</v>
      </c>
      <c r="F52" s="1278"/>
      <c r="G52" s="1278"/>
      <c r="H52" s="1279"/>
      <c r="I52" s="106">
        <v>8613</v>
      </c>
      <c r="J52" s="107">
        <v>8533</v>
      </c>
      <c r="K52" s="107">
        <v>8254</v>
      </c>
      <c r="L52" s="107">
        <v>7898</v>
      </c>
      <c r="M52" s="108">
        <v>7618</v>
      </c>
    </row>
    <row r="53" spans="2:13" ht="27.75" customHeight="1" thickBot="1" x14ac:dyDescent="0.2">
      <c r="B53" s="1280" t="s">
        <v>44</v>
      </c>
      <c r="C53" s="1281"/>
      <c r="D53" s="112"/>
      <c r="E53" s="1282" t="s">
        <v>45</v>
      </c>
      <c r="F53" s="1282"/>
      <c r="G53" s="1282"/>
      <c r="H53" s="1283"/>
      <c r="I53" s="113">
        <v>7717</v>
      </c>
      <c r="J53" s="114">
        <v>6548</v>
      </c>
      <c r="K53" s="114">
        <v>5780</v>
      </c>
      <c r="L53" s="114">
        <v>5771</v>
      </c>
      <c r="M53" s="115">
        <v>5197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Qhafv5UcesXsCxcWP5KWcWiJd4tb9AoMvuaFziIK6tSf6X5L/N+xwjHHOULAB6T2iPGVJsOeHvn2jFmHihSBA==" saltValue="bb6d3c+pgZiU9aVtaEwx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1075</v>
      </c>
      <c r="G55" s="127">
        <v>950</v>
      </c>
      <c r="H55" s="128">
        <v>975</v>
      </c>
    </row>
    <row r="56" spans="2:8" ht="52.5" customHeight="1" x14ac:dyDescent="0.15">
      <c r="B56" s="129"/>
      <c r="C56" s="1301" t="s">
        <v>49</v>
      </c>
      <c r="D56" s="1301"/>
      <c r="E56" s="1302"/>
      <c r="F56" s="130">
        <v>0</v>
      </c>
      <c r="G56" s="130">
        <v>1</v>
      </c>
      <c r="H56" s="131">
        <v>8</v>
      </c>
    </row>
    <row r="57" spans="2:8" ht="53.25" customHeight="1" x14ac:dyDescent="0.15">
      <c r="B57" s="129"/>
      <c r="C57" s="1303" t="s">
        <v>50</v>
      </c>
      <c r="D57" s="1303"/>
      <c r="E57" s="1304"/>
      <c r="F57" s="132">
        <v>38</v>
      </c>
      <c r="G57" s="132">
        <v>43</v>
      </c>
      <c r="H57" s="133">
        <v>95</v>
      </c>
    </row>
    <row r="58" spans="2:8" ht="45.75" customHeight="1" x14ac:dyDescent="0.15">
      <c r="B58" s="134"/>
      <c r="C58" s="1291" t="s">
        <v>584</v>
      </c>
      <c r="D58" s="1292"/>
      <c r="E58" s="1293"/>
      <c r="F58" s="135">
        <v>6</v>
      </c>
      <c r="G58" s="135">
        <v>11</v>
      </c>
      <c r="H58" s="136">
        <v>62</v>
      </c>
    </row>
    <row r="59" spans="2:8" ht="45.75" customHeight="1" x14ac:dyDescent="0.15">
      <c r="B59" s="134"/>
      <c r="C59" s="1291" t="s">
        <v>585</v>
      </c>
      <c r="D59" s="1292"/>
      <c r="E59" s="1293"/>
      <c r="F59" s="135">
        <v>18</v>
      </c>
      <c r="G59" s="135">
        <v>18</v>
      </c>
      <c r="H59" s="136">
        <v>20</v>
      </c>
    </row>
    <row r="60" spans="2:8" ht="45.75" customHeight="1" x14ac:dyDescent="0.15">
      <c r="B60" s="134"/>
      <c r="C60" s="1291" t="s">
        <v>586</v>
      </c>
      <c r="D60" s="1292"/>
      <c r="E60" s="1293"/>
      <c r="F60" s="135">
        <v>13</v>
      </c>
      <c r="G60" s="135">
        <v>13</v>
      </c>
      <c r="H60" s="136">
        <v>11</v>
      </c>
    </row>
    <row r="61" spans="2:8" ht="45.75" customHeight="1" x14ac:dyDescent="0.15">
      <c r="B61" s="134"/>
      <c r="C61" s="1291" t="s">
        <v>587</v>
      </c>
      <c r="D61" s="1292"/>
      <c r="E61" s="1293"/>
      <c r="F61" s="135">
        <v>1</v>
      </c>
      <c r="G61" s="135">
        <v>1</v>
      </c>
      <c r="H61" s="136">
        <v>2</v>
      </c>
    </row>
    <row r="62" spans="2:8" ht="45.75" customHeight="1" thickBot="1" x14ac:dyDescent="0.2">
      <c r="B62" s="137"/>
      <c r="C62" s="1294" t="s">
        <v>588</v>
      </c>
      <c r="D62" s="1295"/>
      <c r="E62" s="1296"/>
      <c r="F62" s="138">
        <v>0</v>
      </c>
      <c r="G62" s="138">
        <v>0</v>
      </c>
      <c r="H62" s="139">
        <v>0</v>
      </c>
    </row>
    <row r="63" spans="2:8" ht="52.5" customHeight="1" thickBot="1" x14ac:dyDescent="0.2">
      <c r="B63" s="140"/>
      <c r="C63" s="1297" t="s">
        <v>51</v>
      </c>
      <c r="D63" s="1297"/>
      <c r="E63" s="1298"/>
      <c r="F63" s="141">
        <v>1113</v>
      </c>
      <c r="G63" s="141">
        <v>994</v>
      </c>
      <c r="H63" s="142">
        <v>1078</v>
      </c>
    </row>
    <row r="64" spans="2:8" ht="15" customHeight="1" x14ac:dyDescent="0.15"/>
    <row r="65" ht="0" hidden="1" customHeight="1" x14ac:dyDescent="0.15"/>
    <row r="66" ht="0" hidden="1" customHeight="1" x14ac:dyDescent="0.15"/>
  </sheetData>
  <sheetProtection algorithmName="SHA-512" hashValue="vttozhxHZv7XUgUaS1C5kyyH+I2zIuWcu4sj5dGD2X2iw+/JnDFdmEJPmMcAtQNw3o7T3iOg6WHWnN4kylQguw==" saltValue="yXu62awKhqqUw/kdW3xM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97D0-B3F5-481C-9A4F-857740CEB6FB}">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596</v>
      </c>
      <c r="AO51" s="1308"/>
      <c r="AP51" s="1308"/>
      <c r="AQ51" s="1308"/>
      <c r="AR51" s="1308"/>
      <c r="AS51" s="1308"/>
      <c r="AT51" s="1308"/>
      <c r="AU51" s="1308"/>
      <c r="AV51" s="1308"/>
      <c r="AW51" s="1308"/>
      <c r="AX51" s="1308"/>
      <c r="AY51" s="1308"/>
      <c r="AZ51" s="1308"/>
      <c r="BA51" s="1308"/>
      <c r="BB51" s="1308" t="s">
        <v>597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154</v>
      </c>
      <c r="BY51" s="1305"/>
      <c r="BZ51" s="1305"/>
      <c r="CA51" s="1305"/>
      <c r="CB51" s="1305"/>
      <c r="CC51" s="1305"/>
      <c r="CD51" s="1305"/>
      <c r="CE51" s="1305"/>
      <c r="CF51" s="1305">
        <v>138.9</v>
      </c>
      <c r="CG51" s="1305"/>
      <c r="CH51" s="1305"/>
      <c r="CI51" s="1305"/>
      <c r="CJ51" s="1305"/>
      <c r="CK51" s="1305"/>
      <c r="CL51" s="1305"/>
      <c r="CM51" s="1305"/>
      <c r="CN51" s="1305">
        <v>138.1</v>
      </c>
      <c r="CO51" s="1305"/>
      <c r="CP51" s="1305"/>
      <c r="CQ51" s="1305"/>
      <c r="CR51" s="1305"/>
      <c r="CS51" s="1305"/>
      <c r="CT51" s="1305"/>
      <c r="CU51" s="1305"/>
      <c r="CV51" s="1305">
        <v>122.9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58.7</v>
      </c>
      <c r="BY53" s="1305"/>
      <c r="BZ53" s="1305"/>
      <c r="CA53" s="1305"/>
      <c r="CB53" s="1305"/>
      <c r="CC53" s="1305"/>
      <c r="CD53" s="1305"/>
      <c r="CE53" s="1305"/>
      <c r="CF53" s="1305">
        <v>66.099999999999994</v>
      </c>
      <c r="CG53" s="1305"/>
      <c r="CH53" s="1305"/>
      <c r="CI53" s="1305"/>
      <c r="CJ53" s="1305"/>
      <c r="CK53" s="1305"/>
      <c r="CL53" s="1305"/>
      <c r="CM53" s="1305"/>
      <c r="CN53" s="1305">
        <v>66.8</v>
      </c>
      <c r="CO53" s="1305"/>
      <c r="CP53" s="1305"/>
      <c r="CQ53" s="1305"/>
      <c r="CR53" s="1305"/>
      <c r="CS53" s="1305"/>
      <c r="CT53" s="1305"/>
      <c r="CU53" s="1305"/>
      <c r="CV53" s="1305">
        <v>67.900000000000006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599</v>
      </c>
      <c r="AO55" s="1310"/>
      <c r="AP55" s="1310"/>
      <c r="AQ55" s="1310"/>
      <c r="AR55" s="1310"/>
      <c r="AS55" s="1310"/>
      <c r="AT55" s="1310"/>
      <c r="AU55" s="1310"/>
      <c r="AV55" s="1310"/>
      <c r="AW55" s="1310"/>
      <c r="AX55" s="1310"/>
      <c r="AY55" s="1310"/>
      <c r="AZ55" s="1310"/>
      <c r="BA55" s="1310"/>
      <c r="BB55" s="1308" t="s">
        <v>597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v>
      </c>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53.4</v>
      </c>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596</v>
      </c>
      <c r="AO73" s="1308"/>
      <c r="AP73" s="1308"/>
      <c r="AQ73" s="1308"/>
      <c r="AR73" s="1308"/>
      <c r="AS73" s="1308"/>
      <c r="AT73" s="1308"/>
      <c r="AU73" s="1308"/>
      <c r="AV73" s="1308"/>
      <c r="AW73" s="1308"/>
      <c r="AX73" s="1308"/>
      <c r="AY73" s="1308"/>
      <c r="AZ73" s="1308"/>
      <c r="BA73" s="1308"/>
      <c r="BB73" s="1308" t="s">
        <v>597</v>
      </c>
      <c r="BC73" s="1308"/>
      <c r="BD73" s="1308"/>
      <c r="BE73" s="1308"/>
      <c r="BF73" s="1308"/>
      <c r="BG73" s="1308"/>
      <c r="BH73" s="1308"/>
      <c r="BI73" s="1308"/>
      <c r="BJ73" s="1308"/>
      <c r="BK73" s="1308"/>
      <c r="BL73" s="1308"/>
      <c r="BM73" s="1308"/>
      <c r="BN73" s="1308"/>
      <c r="BO73" s="1308"/>
      <c r="BP73" s="1305">
        <v>188.9</v>
      </c>
      <c r="BQ73" s="1305"/>
      <c r="BR73" s="1305"/>
      <c r="BS73" s="1305"/>
      <c r="BT73" s="1305"/>
      <c r="BU73" s="1305"/>
      <c r="BV73" s="1305"/>
      <c r="BW73" s="1305"/>
      <c r="BX73" s="1305">
        <v>154</v>
      </c>
      <c r="BY73" s="1305"/>
      <c r="BZ73" s="1305"/>
      <c r="CA73" s="1305"/>
      <c r="CB73" s="1305"/>
      <c r="CC73" s="1305"/>
      <c r="CD73" s="1305"/>
      <c r="CE73" s="1305"/>
      <c r="CF73" s="1305">
        <v>138.9</v>
      </c>
      <c r="CG73" s="1305"/>
      <c r="CH73" s="1305"/>
      <c r="CI73" s="1305"/>
      <c r="CJ73" s="1305"/>
      <c r="CK73" s="1305"/>
      <c r="CL73" s="1305"/>
      <c r="CM73" s="1305"/>
      <c r="CN73" s="1305">
        <v>138.1</v>
      </c>
      <c r="CO73" s="1305"/>
      <c r="CP73" s="1305"/>
      <c r="CQ73" s="1305"/>
      <c r="CR73" s="1305"/>
      <c r="CS73" s="1305"/>
      <c r="CT73" s="1305"/>
      <c r="CU73" s="1305"/>
      <c r="CV73" s="1305">
        <v>122.9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602</v>
      </c>
      <c r="BC75" s="1308"/>
      <c r="BD75" s="1308"/>
      <c r="BE75" s="1308"/>
      <c r="BF75" s="1308"/>
      <c r="BG75" s="1308"/>
      <c r="BH75" s="1308"/>
      <c r="BI75" s="1308"/>
      <c r="BJ75" s="1308"/>
      <c r="BK75" s="1308"/>
      <c r="BL75" s="1308"/>
      <c r="BM75" s="1308"/>
      <c r="BN75" s="1308"/>
      <c r="BO75" s="1308"/>
      <c r="BP75" s="1305">
        <v>13.2</v>
      </c>
      <c r="BQ75" s="1305"/>
      <c r="BR75" s="1305"/>
      <c r="BS75" s="1305"/>
      <c r="BT75" s="1305"/>
      <c r="BU75" s="1305"/>
      <c r="BV75" s="1305"/>
      <c r="BW75" s="1305"/>
      <c r="BX75" s="1305">
        <v>13.4</v>
      </c>
      <c r="BY75" s="1305"/>
      <c r="BZ75" s="1305"/>
      <c r="CA75" s="1305"/>
      <c r="CB75" s="1305"/>
      <c r="CC75" s="1305"/>
      <c r="CD75" s="1305"/>
      <c r="CE75" s="1305"/>
      <c r="CF75" s="1305">
        <v>14.7</v>
      </c>
      <c r="CG75" s="1305"/>
      <c r="CH75" s="1305"/>
      <c r="CI75" s="1305"/>
      <c r="CJ75" s="1305"/>
      <c r="CK75" s="1305"/>
      <c r="CL75" s="1305"/>
      <c r="CM75" s="1305"/>
      <c r="CN75" s="1305">
        <v>14.4</v>
      </c>
      <c r="CO75" s="1305"/>
      <c r="CP75" s="1305"/>
      <c r="CQ75" s="1305"/>
      <c r="CR75" s="1305"/>
      <c r="CS75" s="1305"/>
      <c r="CT75" s="1305"/>
      <c r="CU75" s="1305"/>
      <c r="CV75" s="1305">
        <v>14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599</v>
      </c>
      <c r="AO77" s="1310"/>
      <c r="AP77" s="1310"/>
      <c r="AQ77" s="1310"/>
      <c r="AR77" s="1310"/>
      <c r="AS77" s="1310"/>
      <c r="AT77" s="1310"/>
      <c r="AU77" s="1310"/>
      <c r="AV77" s="1310"/>
      <c r="AW77" s="1310"/>
      <c r="AX77" s="1310"/>
      <c r="AY77" s="1310"/>
      <c r="AZ77" s="1310"/>
      <c r="BA77" s="1310"/>
      <c r="BB77" s="1308" t="s">
        <v>597</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602</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jkzG7Ny4sjKpA3VK5jN80X2A2O71J7euOn27wAmTrpQoXzQcF66dNUoNbZcKqphb1jsFmo3AhSEFOofohmexw==" saltValue="b1H/OUqtUUoaRMDiUZL/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53480-5B6E-4195-A275-7C8242FF0274}">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E6/FYUJaTe+aNzGEIDETkNFXtJPyn0tNecpTRnU574KqEsHwJMaYAjCwZ3//q0wP4gM9M9Rf3DCv3VRwQixeA==" saltValue="yEVDk5+02OsFwmANc9AI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3A949-5DE7-4B28-A10B-8A2B4EE6DFCA}">
  <sheetPr>
    <pageSetUpPr fitToPage="1"/>
  </sheetPr>
  <dimension ref="A1:DR135"/>
  <sheetViews>
    <sheetView showGridLines="0" topLeftCell="A10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HBljai9sSRFomSyiEt1pA//vwFbK1b6Fhjq/vGmkCCCNqZcS/b4y+aF/mjGm+dv1BA7HFTTFk+FEl4S8AjTeg==" saltValue="YlF28fiil2dF4y6QAkr2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46724</v>
      </c>
      <c r="E3" s="161"/>
      <c r="F3" s="162">
        <v>53292</v>
      </c>
      <c r="G3" s="163"/>
      <c r="H3" s="164"/>
    </row>
    <row r="4" spans="1:8" x14ac:dyDescent="0.15">
      <c r="A4" s="165"/>
      <c r="B4" s="166"/>
      <c r="C4" s="167"/>
      <c r="D4" s="168">
        <v>35786</v>
      </c>
      <c r="E4" s="169"/>
      <c r="F4" s="170">
        <v>28900</v>
      </c>
      <c r="G4" s="171"/>
      <c r="H4" s="172"/>
    </row>
    <row r="5" spans="1:8" x14ac:dyDescent="0.15">
      <c r="A5" s="153" t="s">
        <v>544</v>
      </c>
      <c r="B5" s="158"/>
      <c r="C5" s="159"/>
      <c r="D5" s="160">
        <v>42337</v>
      </c>
      <c r="E5" s="161"/>
      <c r="F5" s="162">
        <v>49919</v>
      </c>
      <c r="G5" s="163"/>
      <c r="H5" s="164"/>
    </row>
    <row r="6" spans="1:8" x14ac:dyDescent="0.15">
      <c r="A6" s="165"/>
      <c r="B6" s="166"/>
      <c r="C6" s="167"/>
      <c r="D6" s="168">
        <v>20914</v>
      </c>
      <c r="E6" s="169"/>
      <c r="F6" s="170">
        <v>26398</v>
      </c>
      <c r="G6" s="171"/>
      <c r="H6" s="172"/>
    </row>
    <row r="7" spans="1:8" x14ac:dyDescent="0.15">
      <c r="A7" s="153" t="s">
        <v>545</v>
      </c>
      <c r="B7" s="158"/>
      <c r="C7" s="159"/>
      <c r="D7" s="160">
        <v>42768</v>
      </c>
      <c r="E7" s="161"/>
      <c r="F7" s="162">
        <v>47738</v>
      </c>
      <c r="G7" s="163"/>
      <c r="H7" s="164"/>
    </row>
    <row r="8" spans="1:8" x14ac:dyDescent="0.15">
      <c r="A8" s="165"/>
      <c r="B8" s="166"/>
      <c r="C8" s="167"/>
      <c r="D8" s="168">
        <v>34029</v>
      </c>
      <c r="E8" s="169"/>
      <c r="F8" s="170">
        <v>24937</v>
      </c>
      <c r="G8" s="171"/>
      <c r="H8" s="172"/>
    </row>
    <row r="9" spans="1:8" x14ac:dyDescent="0.15">
      <c r="A9" s="153" t="s">
        <v>546</v>
      </c>
      <c r="B9" s="158"/>
      <c r="C9" s="159"/>
      <c r="D9" s="160">
        <v>30464</v>
      </c>
      <c r="E9" s="161"/>
      <c r="F9" s="162">
        <v>52191</v>
      </c>
      <c r="G9" s="163"/>
      <c r="H9" s="164"/>
    </row>
    <row r="10" spans="1:8" x14ac:dyDescent="0.15">
      <c r="A10" s="165"/>
      <c r="B10" s="166"/>
      <c r="C10" s="167"/>
      <c r="D10" s="168">
        <v>15506</v>
      </c>
      <c r="E10" s="169"/>
      <c r="F10" s="170">
        <v>24843</v>
      </c>
      <c r="G10" s="171"/>
      <c r="H10" s="172"/>
    </row>
    <row r="11" spans="1:8" x14ac:dyDescent="0.15">
      <c r="A11" s="153" t="s">
        <v>547</v>
      </c>
      <c r="B11" s="158"/>
      <c r="C11" s="159"/>
      <c r="D11" s="160">
        <v>35225</v>
      </c>
      <c r="E11" s="161"/>
      <c r="F11" s="162">
        <v>47387</v>
      </c>
      <c r="G11" s="163"/>
      <c r="H11" s="164"/>
    </row>
    <row r="12" spans="1:8" x14ac:dyDescent="0.15">
      <c r="A12" s="165"/>
      <c r="B12" s="166"/>
      <c r="C12" s="173"/>
      <c r="D12" s="168">
        <v>19332</v>
      </c>
      <c r="E12" s="169"/>
      <c r="F12" s="170">
        <v>24928</v>
      </c>
      <c r="G12" s="171"/>
      <c r="H12" s="172"/>
    </row>
    <row r="13" spans="1:8" x14ac:dyDescent="0.15">
      <c r="A13" s="153"/>
      <c r="B13" s="158"/>
      <c r="C13" s="174"/>
      <c r="D13" s="175">
        <v>39504</v>
      </c>
      <c r="E13" s="176"/>
      <c r="F13" s="177">
        <v>50105</v>
      </c>
      <c r="G13" s="178"/>
      <c r="H13" s="164"/>
    </row>
    <row r="14" spans="1:8" x14ac:dyDescent="0.15">
      <c r="A14" s="165"/>
      <c r="B14" s="166"/>
      <c r="C14" s="167"/>
      <c r="D14" s="168">
        <v>25113</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6.02</v>
      </c>
      <c r="C19" s="179">
        <f>ROUND(VALUE(SUBSTITUTE(実質収支比率等に係る経年分析!G$48,"▲","-")),2)</f>
        <v>4.92</v>
      </c>
      <c r="D19" s="179">
        <f>ROUND(VALUE(SUBSTITUTE(実質収支比率等に係る経年分析!H$48,"▲","-")),2)</f>
        <v>3.36</v>
      </c>
      <c r="E19" s="179">
        <f>ROUND(VALUE(SUBSTITUTE(実質収支比率等に係る経年分析!I$48,"▲","-")),2)</f>
        <v>3.88</v>
      </c>
      <c r="F19" s="179">
        <f>ROUND(VALUE(SUBSTITUTE(実質収支比率等に係る経年分析!J$48,"▲","-")),2)</f>
        <v>2.65</v>
      </c>
    </row>
    <row r="20" spans="1:11" x14ac:dyDescent="0.15">
      <c r="A20" s="179" t="s">
        <v>55</v>
      </c>
      <c r="B20" s="179">
        <f>ROUND(VALUE(SUBSTITUTE(実質収支比率等に係る経年分析!F$47,"▲","-")),2)</f>
        <v>21.68</v>
      </c>
      <c r="C20" s="179">
        <f>ROUND(VALUE(SUBSTITUTE(実質収支比率等に係る経年分析!G$47,"▲","-")),2)</f>
        <v>21.74</v>
      </c>
      <c r="D20" s="179">
        <f>ROUND(VALUE(SUBSTITUTE(実質収支比率等に係る経年分析!H$47,"▲","-")),2)</f>
        <v>21.77</v>
      </c>
      <c r="E20" s="179">
        <f>ROUND(VALUE(SUBSTITUTE(実質収支比率等に係る経年分析!I$47,"▲","-")),2)</f>
        <v>19.11</v>
      </c>
      <c r="F20" s="179">
        <f>ROUND(VALUE(SUBSTITUTE(実質収支比率等に係る経年分析!J$47,"▲","-")),2)</f>
        <v>19.52</v>
      </c>
    </row>
    <row r="21" spans="1:11" x14ac:dyDescent="0.15">
      <c r="A21" s="179" t="s">
        <v>56</v>
      </c>
      <c r="B21" s="179">
        <f>IF(ISNUMBER(VALUE(SUBSTITUTE(実質収支比率等に係る経年分析!F$49,"▲","-"))),ROUND(VALUE(SUBSTITUTE(実質収支比率等に係る経年分析!F$49,"▲","-")),2),NA())</f>
        <v>3.25</v>
      </c>
      <c r="C21" s="179">
        <f>IF(ISNUMBER(VALUE(SUBSTITUTE(実質収支比率等に係る経年分析!G$49,"▲","-"))),ROUND(VALUE(SUBSTITUTE(実質収支比率等に係る経年分析!G$49,"▲","-")),2),NA())</f>
        <v>2.62</v>
      </c>
      <c r="D21" s="179">
        <f>IF(ISNUMBER(VALUE(SUBSTITUTE(実質収支比率等に係る経年分析!H$49,"▲","-"))),ROUND(VALUE(SUBSTITUTE(実質収支比率等に係る経年分析!H$49,"▲","-")),2),NA())</f>
        <v>-2.42</v>
      </c>
      <c r="E21" s="179">
        <f>IF(ISNUMBER(VALUE(SUBSTITUTE(実質収支比率等に係る経年分析!I$49,"▲","-"))),ROUND(VALUE(SUBSTITUTE(実質収支比率等に係る経年分析!I$49,"▲","-")),2),NA())</f>
        <v>-0.83</v>
      </c>
      <c r="F21" s="179">
        <f>IF(ISNUMBER(VALUE(SUBSTITUTE(実質収支比率等に係る経年分析!J$49,"▲","-"))),ROUND(VALUE(SUBSTITUTE(実質収支比率等に係る経年分析!J$49,"▲","-")),2),NA())</f>
        <v>0.03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介護保険特別会計（介護ｻｰﾋﾞｽ事業）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15">
      <c r="A34" s="180" t="str">
        <f>IF(連結実質赤字比率に係る赤字・黒字の構成分析!C$36="",NA(),連結実質赤字比率に係る赤字・黒字の構成分析!C$36)</f>
        <v>介護保険特別会計（保険事業）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21.21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932</v>
      </c>
      <c r="E42" s="181"/>
      <c r="F42" s="181"/>
      <c r="G42" s="181">
        <f>'実質公債費比率（分子）の構造'!L$52</f>
        <v>883</v>
      </c>
      <c r="H42" s="181"/>
      <c r="I42" s="181"/>
      <c r="J42" s="181">
        <f>'実質公債費比率（分子）の構造'!M$52</f>
        <v>818</v>
      </c>
      <c r="K42" s="181"/>
      <c r="L42" s="181"/>
      <c r="M42" s="181">
        <f>'実質公債費比率（分子）の構造'!N$52</f>
        <v>825</v>
      </c>
      <c r="N42" s="181"/>
      <c r="O42" s="181"/>
      <c r="P42" s="181">
        <f>'実質公債費比率（分子）の構造'!O$52</f>
        <v>804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132</v>
      </c>
      <c r="C45" s="181"/>
      <c r="D45" s="181"/>
      <c r="E45" s="181">
        <f>'実質公債費比率（分子）の構造'!L$49</f>
        <v>128</v>
      </c>
      <c r="F45" s="181"/>
      <c r="G45" s="181"/>
      <c r="H45" s="181">
        <f>'実質公債費比率（分子）の構造'!M$49</f>
        <v>119</v>
      </c>
      <c r="I45" s="181"/>
      <c r="J45" s="181"/>
      <c r="K45" s="181">
        <f>'実質公債費比率（分子）の構造'!N$49</f>
        <v>95</v>
      </c>
      <c r="L45" s="181"/>
      <c r="M45" s="181"/>
      <c r="N45" s="181">
        <f>'実質公債費比率（分子）の構造'!O$49</f>
        <v>76</v>
      </c>
      <c r="O45" s="181"/>
      <c r="P45" s="181"/>
    </row>
    <row r="46" spans="1:16" x14ac:dyDescent="0.15">
      <c r="A46" s="181" t="s">
        <v>67</v>
      </c>
      <c r="B46" s="181">
        <f>'実質公債費比率（分子）の構造'!K$48</f>
        <v>121</v>
      </c>
      <c r="C46" s="181"/>
      <c r="D46" s="181"/>
      <c r="E46" s="181">
        <f>'実質公債費比率（分子）の構造'!L$48</f>
        <v>110</v>
      </c>
      <c r="F46" s="181"/>
      <c r="G46" s="181"/>
      <c r="H46" s="181">
        <f>'実質公債費比率（分子）の構造'!M$48</f>
        <v>129</v>
      </c>
      <c r="I46" s="181"/>
      <c r="J46" s="181"/>
      <c r="K46" s="181">
        <f>'実質公債費比率（分子）の構造'!N$48</f>
        <v>113</v>
      </c>
      <c r="L46" s="181"/>
      <c r="M46" s="181"/>
      <c r="N46" s="181">
        <f>'実質公債費比率（分子）の構造'!O$48</f>
        <v>127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1301</v>
      </c>
      <c r="C49" s="181"/>
      <c r="D49" s="181"/>
      <c r="E49" s="181">
        <f>'実質公債費比率（分子）の構造'!L$45</f>
        <v>1243</v>
      </c>
      <c r="F49" s="181"/>
      <c r="G49" s="181"/>
      <c r="H49" s="181">
        <f>'実質公債費比率（分子）の構造'!M$45</f>
        <v>1188</v>
      </c>
      <c r="I49" s="181"/>
      <c r="J49" s="181"/>
      <c r="K49" s="181">
        <f>'実質公債費比率（分子）の構造'!N$45</f>
        <v>1217</v>
      </c>
      <c r="L49" s="181"/>
      <c r="M49" s="181"/>
      <c r="N49" s="181">
        <f>'実質公債費比率（分子）の構造'!O$45</f>
        <v>1150</v>
      </c>
      <c r="O49" s="181"/>
      <c r="P49" s="181"/>
    </row>
    <row r="50" spans="1:16" x14ac:dyDescent="0.15">
      <c r="A50" s="181" t="s">
        <v>71</v>
      </c>
      <c r="B50" s="181" t="e">
        <f>NA()</f>
        <v>#N/A</v>
      </c>
      <c r="C50" s="181">
        <f>IF(ISNUMBER('実質公債費比率（分子）の構造'!K$53),'実質公債費比率（分子）の構造'!K$53,NA())</f>
        <v>622</v>
      </c>
      <c r="D50" s="181" t="e">
        <f>NA()</f>
        <v>#N/A</v>
      </c>
      <c r="E50" s="181" t="e">
        <f>NA()</f>
        <v>#N/A</v>
      </c>
      <c r="F50" s="181">
        <f>IF(ISNUMBER('実質公債費比率（分子）の構造'!L$53),'実質公債費比率（分子）の構造'!L$53,NA())</f>
        <v>598</v>
      </c>
      <c r="G50" s="181" t="e">
        <f>NA()</f>
        <v>#N/A</v>
      </c>
      <c r="H50" s="181" t="e">
        <f>NA()</f>
        <v>#N/A</v>
      </c>
      <c r="I50" s="181">
        <f>IF(ISNUMBER('実質公債費比率（分子）の構造'!M$53),'実質公債費比率（分子）の構造'!M$53,NA())</f>
        <v>618</v>
      </c>
      <c r="J50" s="181" t="e">
        <f>NA()</f>
        <v>#N/A</v>
      </c>
      <c r="K50" s="181" t="e">
        <f>NA()</f>
        <v>#N/A</v>
      </c>
      <c r="L50" s="181">
        <f>IF(ISNUMBER('実質公債費比率（分子）の構造'!N$53),'実質公債費比率（分子）の構造'!N$53,NA())</f>
        <v>600</v>
      </c>
      <c r="M50" s="181" t="e">
        <f>NA()</f>
        <v>#N/A</v>
      </c>
      <c r="N50" s="181" t="e">
        <f>NA()</f>
        <v>#N/A</v>
      </c>
      <c r="O50" s="181">
        <f>IF(ISNUMBER('実質公債費比率（分子）の構造'!O$53),'実質公債費比率（分子）の構造'!O$53,NA())</f>
        <v>549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8613</v>
      </c>
      <c r="E56" s="180"/>
      <c r="F56" s="180"/>
      <c r="G56" s="180">
        <f>'将来負担比率（分子）の構造'!J$52</f>
        <v>8533</v>
      </c>
      <c r="H56" s="180"/>
      <c r="I56" s="180"/>
      <c r="J56" s="180">
        <f>'将来負担比率（分子）の構造'!K$52</f>
        <v>8254</v>
      </c>
      <c r="K56" s="180"/>
      <c r="L56" s="180"/>
      <c r="M56" s="180">
        <f>'将来負担比率（分子）の構造'!L$52</f>
        <v>7898</v>
      </c>
      <c r="N56" s="180"/>
      <c r="O56" s="180"/>
      <c r="P56" s="180">
        <f>'将来負担比率（分子）の構造'!M$52</f>
        <v>7618</v>
      </c>
    </row>
    <row r="57" spans="1:16" x14ac:dyDescent="0.15">
      <c r="A57" s="180" t="s">
        <v>42</v>
      </c>
      <c r="B57" s="180"/>
      <c r="C57" s="180"/>
      <c r="D57" s="180">
        <f>'将来負担比率（分子）の構造'!I$51</f>
        <v>141</v>
      </c>
      <c r="E57" s="180"/>
      <c r="F57" s="180"/>
      <c r="G57" s="180">
        <f>'将来負担比率（分子）の構造'!J$51</f>
        <v>136</v>
      </c>
      <c r="H57" s="180"/>
      <c r="I57" s="180"/>
      <c r="J57" s="180">
        <f>'将来負担比率（分子）の構造'!K$51</f>
        <v>184</v>
      </c>
      <c r="K57" s="180"/>
      <c r="L57" s="180"/>
      <c r="M57" s="180">
        <f>'将来負担比率（分子）の構造'!L$51</f>
        <v>152</v>
      </c>
      <c r="N57" s="180"/>
      <c r="O57" s="180"/>
      <c r="P57" s="180">
        <f>'将来負担比率（分子）の構造'!M$51</f>
        <v>113</v>
      </c>
    </row>
    <row r="58" spans="1:16" x14ac:dyDescent="0.15">
      <c r="A58" s="180" t="s">
        <v>41</v>
      </c>
      <c r="B58" s="180"/>
      <c r="C58" s="180"/>
      <c r="D58" s="180">
        <f>'将来負担比率（分子）の構造'!I$50</f>
        <v>1124</v>
      </c>
      <c r="E58" s="180"/>
      <c r="F58" s="180"/>
      <c r="G58" s="180">
        <f>'将来負担比率（分子）の構造'!J$50</f>
        <v>1154</v>
      </c>
      <c r="H58" s="180"/>
      <c r="I58" s="180"/>
      <c r="J58" s="180">
        <f>'将来負担比率（分子）の構造'!K$50</f>
        <v>1873</v>
      </c>
      <c r="K58" s="180"/>
      <c r="L58" s="180"/>
      <c r="M58" s="180">
        <f>'将来負担比率（分子）の構造'!L$50</f>
        <v>1712</v>
      </c>
      <c r="N58" s="180"/>
      <c r="O58" s="180"/>
      <c r="P58" s="180">
        <f>'将来負担比率（分子）の構造'!M$50</f>
        <v>1983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1011</v>
      </c>
      <c r="C62" s="180"/>
      <c r="D62" s="180"/>
      <c r="E62" s="180">
        <f>'将来負担比率（分子）の構造'!J$45</f>
        <v>634</v>
      </c>
      <c r="F62" s="180"/>
      <c r="G62" s="180"/>
      <c r="H62" s="180">
        <f>'将来負担比率（分子）の構造'!K$45</f>
        <v>636</v>
      </c>
      <c r="I62" s="180"/>
      <c r="J62" s="180"/>
      <c r="K62" s="180">
        <f>'将来負担比率（分子）の構造'!L$45</f>
        <v>685</v>
      </c>
      <c r="L62" s="180"/>
      <c r="M62" s="180"/>
      <c r="N62" s="180">
        <f>'将来負担比率（分子）の構造'!M$45</f>
        <v>541</v>
      </c>
      <c r="O62" s="180"/>
      <c r="P62" s="180"/>
    </row>
    <row r="63" spans="1:16" x14ac:dyDescent="0.15">
      <c r="A63" s="180" t="s">
        <v>34</v>
      </c>
      <c r="B63" s="180">
        <f>'将来負担比率（分子）の構造'!I$44</f>
        <v>706</v>
      </c>
      <c r="C63" s="180"/>
      <c r="D63" s="180"/>
      <c r="E63" s="180">
        <f>'将来負担比率（分子）の構造'!J$44</f>
        <v>621</v>
      </c>
      <c r="F63" s="180"/>
      <c r="G63" s="180"/>
      <c r="H63" s="180">
        <f>'将来負担比率（分子）の構造'!K$44</f>
        <v>506</v>
      </c>
      <c r="I63" s="180"/>
      <c r="J63" s="180"/>
      <c r="K63" s="180">
        <f>'将来負担比率（分子）の構造'!L$44</f>
        <v>432</v>
      </c>
      <c r="L63" s="180"/>
      <c r="M63" s="180"/>
      <c r="N63" s="180">
        <f>'将来負担比率（分子）の構造'!M$44</f>
        <v>353</v>
      </c>
      <c r="O63" s="180"/>
      <c r="P63" s="180"/>
    </row>
    <row r="64" spans="1:16" x14ac:dyDescent="0.15">
      <c r="A64" s="180" t="s">
        <v>33</v>
      </c>
      <c r="B64" s="180">
        <f>'将来負担比率（分子）の構造'!I$43</f>
        <v>2008</v>
      </c>
      <c r="C64" s="180"/>
      <c r="D64" s="180"/>
      <c r="E64" s="180">
        <f>'将来負担比率（分子）の構造'!J$43</f>
        <v>1938</v>
      </c>
      <c r="F64" s="180"/>
      <c r="G64" s="180"/>
      <c r="H64" s="180">
        <f>'将来負担比率（分子）の構造'!K$43</f>
        <v>1984</v>
      </c>
      <c r="I64" s="180"/>
      <c r="J64" s="180"/>
      <c r="K64" s="180">
        <f>'将来負担比率（分子）の構造'!L$43</f>
        <v>1901</v>
      </c>
      <c r="L64" s="180"/>
      <c r="M64" s="180"/>
      <c r="N64" s="180">
        <f>'将来負担比率（分子）の構造'!M$43</f>
        <v>1868</v>
      </c>
      <c r="O64" s="180"/>
      <c r="P64" s="180"/>
    </row>
    <row r="65" spans="1:16" x14ac:dyDescent="0.15">
      <c r="A65" s="180" t="s">
        <v>32</v>
      </c>
      <c r="B65" s="180">
        <f>'将来負担比率（分子）の構造'!I$42</f>
        <v>2</v>
      </c>
      <c r="C65" s="180"/>
      <c r="D65" s="180"/>
      <c r="E65" s="180">
        <f>'将来負担比率（分子）の構造'!J$42</f>
        <v>1</v>
      </c>
      <c r="F65" s="180"/>
      <c r="G65" s="180"/>
      <c r="H65" s="180">
        <f>'将来負担比率（分子）の構造'!K$42</f>
        <v>6</v>
      </c>
      <c r="I65" s="180"/>
      <c r="J65" s="180"/>
      <c r="K65" s="180">
        <f>'将来負担比率（分子）の構造'!L$42</f>
        <v>5</v>
      </c>
      <c r="L65" s="180"/>
      <c r="M65" s="180"/>
      <c r="N65" s="180">
        <f>'将来負担比率（分子）の構造'!M$42</f>
        <v>6</v>
      </c>
      <c r="O65" s="180"/>
      <c r="P65" s="180"/>
    </row>
    <row r="66" spans="1:16" x14ac:dyDescent="0.15">
      <c r="A66" s="180" t="s">
        <v>31</v>
      </c>
      <c r="B66" s="180">
        <f>'将来負担比率（分子）の構造'!I$41</f>
        <v>13867</v>
      </c>
      <c r="C66" s="180"/>
      <c r="D66" s="180"/>
      <c r="E66" s="180">
        <f>'将来負担比率（分子）の構造'!J$41</f>
        <v>13177</v>
      </c>
      <c r="F66" s="180"/>
      <c r="G66" s="180"/>
      <c r="H66" s="180">
        <f>'将来負担比率（分子）の構造'!K$41</f>
        <v>12958</v>
      </c>
      <c r="I66" s="180"/>
      <c r="J66" s="180"/>
      <c r="K66" s="180">
        <f>'将来負担比率（分子）の構造'!L$41</f>
        <v>12513</v>
      </c>
      <c r="L66" s="180"/>
      <c r="M66" s="180"/>
      <c r="N66" s="180">
        <f>'将来負担比率（分子）の構造'!M$41</f>
        <v>12142</v>
      </c>
      <c r="O66" s="180"/>
      <c r="P66" s="180"/>
    </row>
    <row r="67" spans="1:16" x14ac:dyDescent="0.15">
      <c r="A67" s="180" t="s">
        <v>75</v>
      </c>
      <c r="B67" s="180" t="e">
        <f>NA()</f>
        <v>#N/A</v>
      </c>
      <c r="C67" s="180">
        <f>IF(ISNUMBER('将来負担比率（分子）の構造'!I$53), IF('将来負担比率（分子）の構造'!I$53 &lt; 0, 0, '将来負担比率（分子）の構造'!I$53), NA())</f>
        <v>7717</v>
      </c>
      <c r="D67" s="180" t="e">
        <f>NA()</f>
        <v>#N/A</v>
      </c>
      <c r="E67" s="180" t="e">
        <f>NA()</f>
        <v>#N/A</v>
      </c>
      <c r="F67" s="180">
        <f>IF(ISNUMBER('将来負担比率（分子）の構造'!J$53), IF('将来負担比率（分子）の構造'!J$53 &lt; 0, 0, '将来負担比率（分子）の構造'!J$53), NA())</f>
        <v>6548</v>
      </c>
      <c r="G67" s="180" t="e">
        <f>NA()</f>
        <v>#N/A</v>
      </c>
      <c r="H67" s="180" t="e">
        <f>NA()</f>
        <v>#N/A</v>
      </c>
      <c r="I67" s="180">
        <f>IF(ISNUMBER('将来負担比率（分子）の構造'!K$53), IF('将来負担比率（分子）の構造'!K$53 &lt; 0, 0, '将来負担比率（分子）の構造'!K$53), NA())</f>
        <v>5780</v>
      </c>
      <c r="J67" s="180" t="e">
        <f>NA()</f>
        <v>#N/A</v>
      </c>
      <c r="K67" s="180" t="e">
        <f>NA()</f>
        <v>#N/A</v>
      </c>
      <c r="L67" s="180">
        <f>IF(ISNUMBER('将来負担比率（分子）の構造'!L$53), IF('将来負担比率（分子）の構造'!L$53 &lt; 0, 0, '将来負担比率（分子）の構造'!L$53), NA())</f>
        <v>5771</v>
      </c>
      <c r="M67" s="180" t="e">
        <f>NA()</f>
        <v>#N/A</v>
      </c>
      <c r="N67" s="180" t="e">
        <f>NA()</f>
        <v>#N/A</v>
      </c>
      <c r="O67" s="180">
        <f>IF(ISNUMBER('将来負担比率（分子）の構造'!M$53), IF('将来負担比率（分子）の構造'!M$53 &lt; 0, 0, '将来負担比率（分子）の構造'!M$53), NA())</f>
        <v>5197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1075</v>
      </c>
      <c r="C72" s="184">
        <f>基金残高に係る経年分析!G55</f>
        <v>950</v>
      </c>
      <c r="D72" s="184">
        <f>基金残高に係る経年分析!H55</f>
        <v>975</v>
      </c>
    </row>
    <row r="73" spans="1:16" x14ac:dyDescent="0.15">
      <c r="A73" s="183" t="s">
        <v>78</v>
      </c>
      <c r="B73" s="184">
        <f>基金残高に係る経年分析!F56</f>
        <v>0</v>
      </c>
      <c r="C73" s="184">
        <f>基金残高に係る経年分析!G56</f>
        <v>1</v>
      </c>
      <c r="D73" s="184">
        <f>基金残高に係る経年分析!H56</f>
        <v>8</v>
      </c>
    </row>
    <row r="74" spans="1:16" x14ac:dyDescent="0.15">
      <c r="A74" s="183" t="s">
        <v>79</v>
      </c>
      <c r="B74" s="184">
        <f>基金残高に係る経年分析!F57</f>
        <v>38</v>
      </c>
      <c r="C74" s="184">
        <f>基金残高に係る経年分析!G57</f>
        <v>43</v>
      </c>
      <c r="D74" s="184">
        <f>基金残高に係る経年分析!H57</f>
        <v>95</v>
      </c>
    </row>
  </sheetData>
  <sheetProtection algorithmName="SHA-512" hashValue="KDju1UGi2O7d3gbK7eVUpc/Y7SWoSJ8LalLlSTldH2th+al+bruywKkb5c4avdrdsA4Pzj/v/j8h8iKIDXON0w==" saltValue="UmzXayamoSNRxNN20GDu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2110934</v>
      </c>
      <c r="S5" s="727"/>
      <c r="T5" s="727"/>
      <c r="U5" s="727"/>
      <c r="V5" s="727"/>
      <c r="W5" s="727"/>
      <c r="X5" s="727"/>
      <c r="Y5" s="773"/>
      <c r="Z5" s="791">
        <v>27</v>
      </c>
      <c r="AA5" s="791"/>
      <c r="AB5" s="791"/>
      <c r="AC5" s="791"/>
      <c r="AD5" s="792">
        <v>2110934</v>
      </c>
      <c r="AE5" s="792"/>
      <c r="AF5" s="792"/>
      <c r="AG5" s="792"/>
      <c r="AH5" s="792"/>
      <c r="AI5" s="792"/>
      <c r="AJ5" s="792"/>
      <c r="AK5" s="792"/>
      <c r="AL5" s="774">
        <v>44.5</v>
      </c>
      <c r="AM5" s="743"/>
      <c r="AN5" s="743"/>
      <c r="AO5" s="775"/>
      <c r="AP5" s="760" t="s">
        <v>226</v>
      </c>
      <c r="AQ5" s="761"/>
      <c r="AR5" s="761"/>
      <c r="AS5" s="761"/>
      <c r="AT5" s="761"/>
      <c r="AU5" s="761"/>
      <c r="AV5" s="761"/>
      <c r="AW5" s="761"/>
      <c r="AX5" s="761"/>
      <c r="AY5" s="761"/>
      <c r="AZ5" s="761"/>
      <c r="BA5" s="761"/>
      <c r="BB5" s="761"/>
      <c r="BC5" s="761"/>
      <c r="BD5" s="761"/>
      <c r="BE5" s="761"/>
      <c r="BF5" s="762"/>
      <c r="BG5" s="661">
        <v>2110934</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48021</v>
      </c>
      <c r="S6" s="664"/>
      <c r="T6" s="664"/>
      <c r="U6" s="664"/>
      <c r="V6" s="664"/>
      <c r="W6" s="664"/>
      <c r="X6" s="664"/>
      <c r="Y6" s="665"/>
      <c r="Z6" s="723">
        <v>0.6</v>
      </c>
      <c r="AA6" s="723"/>
      <c r="AB6" s="723"/>
      <c r="AC6" s="723"/>
      <c r="AD6" s="724">
        <v>48021</v>
      </c>
      <c r="AE6" s="724"/>
      <c r="AF6" s="724"/>
      <c r="AG6" s="724"/>
      <c r="AH6" s="724"/>
      <c r="AI6" s="724"/>
      <c r="AJ6" s="724"/>
      <c r="AK6" s="724"/>
      <c r="AL6" s="666">
        <v>1</v>
      </c>
      <c r="AM6" s="667"/>
      <c r="AN6" s="667"/>
      <c r="AO6" s="725"/>
      <c r="AP6" s="658" t="s">
        <v>232</v>
      </c>
      <c r="AQ6" s="659"/>
      <c r="AR6" s="659"/>
      <c r="AS6" s="659"/>
      <c r="AT6" s="659"/>
      <c r="AU6" s="659"/>
      <c r="AV6" s="659"/>
      <c r="AW6" s="659"/>
      <c r="AX6" s="659"/>
      <c r="AY6" s="659"/>
      <c r="AZ6" s="659"/>
      <c r="BA6" s="659"/>
      <c r="BB6" s="659"/>
      <c r="BC6" s="659"/>
      <c r="BD6" s="659"/>
      <c r="BE6" s="659"/>
      <c r="BF6" s="660"/>
      <c r="BG6" s="661">
        <v>2110934</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101414</v>
      </c>
      <c r="CS6" s="664"/>
      <c r="CT6" s="664"/>
      <c r="CU6" s="664"/>
      <c r="CV6" s="664"/>
      <c r="CW6" s="664"/>
      <c r="CX6" s="664"/>
      <c r="CY6" s="665"/>
      <c r="CZ6" s="774">
        <v>1.3</v>
      </c>
      <c r="DA6" s="743"/>
      <c r="DB6" s="743"/>
      <c r="DC6" s="777"/>
      <c r="DD6" s="669" t="s">
        <v>227</v>
      </c>
      <c r="DE6" s="664"/>
      <c r="DF6" s="664"/>
      <c r="DG6" s="664"/>
      <c r="DH6" s="664"/>
      <c r="DI6" s="664"/>
      <c r="DJ6" s="664"/>
      <c r="DK6" s="664"/>
      <c r="DL6" s="664"/>
      <c r="DM6" s="664"/>
      <c r="DN6" s="664"/>
      <c r="DO6" s="664"/>
      <c r="DP6" s="665"/>
      <c r="DQ6" s="669">
        <v>101184</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6690</v>
      </c>
      <c r="S7" s="664"/>
      <c r="T7" s="664"/>
      <c r="U7" s="664"/>
      <c r="V7" s="664"/>
      <c r="W7" s="664"/>
      <c r="X7" s="664"/>
      <c r="Y7" s="665"/>
      <c r="Z7" s="723">
        <v>0.1</v>
      </c>
      <c r="AA7" s="723"/>
      <c r="AB7" s="723"/>
      <c r="AC7" s="723"/>
      <c r="AD7" s="724">
        <v>6690</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1111907</v>
      </c>
      <c r="BH7" s="664"/>
      <c r="BI7" s="664"/>
      <c r="BJ7" s="664"/>
      <c r="BK7" s="664"/>
      <c r="BL7" s="664"/>
      <c r="BM7" s="664"/>
      <c r="BN7" s="665"/>
      <c r="BO7" s="723">
        <v>52.7</v>
      </c>
      <c r="BP7" s="723"/>
      <c r="BQ7" s="723"/>
      <c r="BR7" s="723"/>
      <c r="BS7" s="724" t="s">
        <v>128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1067026</v>
      </c>
      <c r="CS7" s="664"/>
      <c r="CT7" s="664"/>
      <c r="CU7" s="664"/>
      <c r="CV7" s="664"/>
      <c r="CW7" s="664"/>
      <c r="CX7" s="664"/>
      <c r="CY7" s="665"/>
      <c r="CZ7" s="723">
        <v>14</v>
      </c>
      <c r="DA7" s="723"/>
      <c r="DB7" s="723"/>
      <c r="DC7" s="723"/>
      <c r="DD7" s="669">
        <v>30816</v>
      </c>
      <c r="DE7" s="664"/>
      <c r="DF7" s="664"/>
      <c r="DG7" s="664"/>
      <c r="DH7" s="664"/>
      <c r="DI7" s="664"/>
      <c r="DJ7" s="664"/>
      <c r="DK7" s="664"/>
      <c r="DL7" s="664"/>
      <c r="DM7" s="664"/>
      <c r="DN7" s="664"/>
      <c r="DO7" s="664"/>
      <c r="DP7" s="665"/>
      <c r="DQ7" s="669">
        <v>975915</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21004</v>
      </c>
      <c r="S8" s="664"/>
      <c r="T8" s="664"/>
      <c r="U8" s="664"/>
      <c r="V8" s="664"/>
      <c r="W8" s="664"/>
      <c r="X8" s="664"/>
      <c r="Y8" s="665"/>
      <c r="Z8" s="723">
        <v>0.3</v>
      </c>
      <c r="AA8" s="723"/>
      <c r="AB8" s="723"/>
      <c r="AC8" s="723"/>
      <c r="AD8" s="724">
        <v>21004</v>
      </c>
      <c r="AE8" s="724"/>
      <c r="AF8" s="724"/>
      <c r="AG8" s="724"/>
      <c r="AH8" s="724"/>
      <c r="AI8" s="724"/>
      <c r="AJ8" s="724"/>
      <c r="AK8" s="724"/>
      <c r="AL8" s="666">
        <v>0.4</v>
      </c>
      <c r="AM8" s="667"/>
      <c r="AN8" s="667"/>
      <c r="AO8" s="725"/>
      <c r="AP8" s="658" t="s">
        <v>238</v>
      </c>
      <c r="AQ8" s="659"/>
      <c r="AR8" s="659"/>
      <c r="AS8" s="659"/>
      <c r="AT8" s="659"/>
      <c r="AU8" s="659"/>
      <c r="AV8" s="659"/>
      <c r="AW8" s="659"/>
      <c r="AX8" s="659"/>
      <c r="AY8" s="659"/>
      <c r="AZ8" s="659"/>
      <c r="BA8" s="659"/>
      <c r="BB8" s="659"/>
      <c r="BC8" s="659"/>
      <c r="BD8" s="659"/>
      <c r="BE8" s="659"/>
      <c r="BF8" s="660"/>
      <c r="BG8" s="661">
        <v>36259</v>
      </c>
      <c r="BH8" s="664"/>
      <c r="BI8" s="664"/>
      <c r="BJ8" s="664"/>
      <c r="BK8" s="664"/>
      <c r="BL8" s="664"/>
      <c r="BM8" s="664"/>
      <c r="BN8" s="665"/>
      <c r="BO8" s="723">
        <v>1.7</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2388463</v>
      </c>
      <c r="CS8" s="664"/>
      <c r="CT8" s="664"/>
      <c r="CU8" s="664"/>
      <c r="CV8" s="664"/>
      <c r="CW8" s="664"/>
      <c r="CX8" s="664"/>
      <c r="CY8" s="665"/>
      <c r="CZ8" s="723">
        <v>31.2</v>
      </c>
      <c r="DA8" s="723"/>
      <c r="DB8" s="723"/>
      <c r="DC8" s="723"/>
      <c r="DD8" s="669">
        <v>28512</v>
      </c>
      <c r="DE8" s="664"/>
      <c r="DF8" s="664"/>
      <c r="DG8" s="664"/>
      <c r="DH8" s="664"/>
      <c r="DI8" s="664"/>
      <c r="DJ8" s="664"/>
      <c r="DK8" s="664"/>
      <c r="DL8" s="664"/>
      <c r="DM8" s="664"/>
      <c r="DN8" s="664"/>
      <c r="DO8" s="664"/>
      <c r="DP8" s="665"/>
      <c r="DQ8" s="669">
        <v>1257351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16843</v>
      </c>
      <c r="S9" s="664"/>
      <c r="T9" s="664"/>
      <c r="U9" s="664"/>
      <c r="V9" s="664"/>
      <c r="W9" s="664"/>
      <c r="X9" s="664"/>
      <c r="Y9" s="665"/>
      <c r="Z9" s="723">
        <v>0.2</v>
      </c>
      <c r="AA9" s="723"/>
      <c r="AB9" s="723"/>
      <c r="AC9" s="723"/>
      <c r="AD9" s="724">
        <v>16843</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982258</v>
      </c>
      <c r="BH9" s="664"/>
      <c r="BI9" s="664"/>
      <c r="BJ9" s="664"/>
      <c r="BK9" s="664"/>
      <c r="BL9" s="664"/>
      <c r="BM9" s="664"/>
      <c r="BN9" s="665"/>
      <c r="BO9" s="723">
        <v>46.5</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762513</v>
      </c>
      <c r="CS9" s="664"/>
      <c r="CT9" s="664"/>
      <c r="CU9" s="664"/>
      <c r="CV9" s="664"/>
      <c r="CW9" s="664"/>
      <c r="CX9" s="664"/>
      <c r="CY9" s="665"/>
      <c r="CZ9" s="723">
        <v>10</v>
      </c>
      <c r="DA9" s="723"/>
      <c r="DB9" s="723"/>
      <c r="DC9" s="723"/>
      <c r="DD9" s="669">
        <v>144</v>
      </c>
      <c r="DE9" s="664"/>
      <c r="DF9" s="664"/>
      <c r="DG9" s="664"/>
      <c r="DH9" s="664"/>
      <c r="DI9" s="664"/>
      <c r="DJ9" s="664"/>
      <c r="DK9" s="664"/>
      <c r="DL9" s="664"/>
      <c r="DM9" s="664"/>
      <c r="DN9" s="664"/>
      <c r="DO9" s="664"/>
      <c r="DP9" s="665"/>
      <c r="DQ9" s="669">
        <v>667123</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227</v>
      </c>
      <c r="AA10" s="723"/>
      <c r="AB10" s="723"/>
      <c r="AC10" s="723"/>
      <c r="AD10" s="724" t="s">
        <v>128</v>
      </c>
      <c r="AE10" s="724"/>
      <c r="AF10" s="724"/>
      <c r="AG10" s="724"/>
      <c r="AH10" s="724"/>
      <c r="AI10" s="724"/>
      <c r="AJ10" s="724"/>
      <c r="AK10" s="724"/>
      <c r="AL10" s="666" t="s">
        <v>227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40534</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9650</v>
      </c>
      <c r="CS10" s="664"/>
      <c r="CT10" s="664"/>
      <c r="CU10" s="664"/>
      <c r="CV10" s="664"/>
      <c r="CW10" s="664"/>
      <c r="CX10" s="664"/>
      <c r="CY10" s="665"/>
      <c r="CZ10" s="723">
        <v>0.1</v>
      </c>
      <c r="DA10" s="723"/>
      <c r="DB10" s="723"/>
      <c r="DC10" s="723"/>
      <c r="DD10" s="669" t="s">
        <v>227</v>
      </c>
      <c r="DE10" s="664"/>
      <c r="DF10" s="664"/>
      <c r="DG10" s="664"/>
      <c r="DH10" s="664"/>
      <c r="DI10" s="664"/>
      <c r="DJ10" s="664"/>
      <c r="DK10" s="664"/>
      <c r="DL10" s="664"/>
      <c r="DM10" s="664"/>
      <c r="DN10" s="664"/>
      <c r="DO10" s="664"/>
      <c r="DP10" s="665"/>
      <c r="DQ10" s="669">
        <v>9650</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227</v>
      </c>
      <c r="AA11" s="723"/>
      <c r="AB11" s="723"/>
      <c r="AC11" s="723"/>
      <c r="AD11" s="724" t="s">
        <v>227</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52856</v>
      </c>
      <c r="BH11" s="664"/>
      <c r="BI11" s="664"/>
      <c r="BJ11" s="664"/>
      <c r="BK11" s="664"/>
      <c r="BL11" s="664"/>
      <c r="BM11" s="664"/>
      <c r="BN11" s="665"/>
      <c r="BO11" s="723">
        <v>2.5</v>
      </c>
      <c r="BP11" s="723"/>
      <c r="BQ11" s="723"/>
      <c r="BR11" s="723"/>
      <c r="BS11" s="669" t="s">
        <v>128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50420</v>
      </c>
      <c r="CS11" s="664"/>
      <c r="CT11" s="664"/>
      <c r="CU11" s="664"/>
      <c r="CV11" s="664"/>
      <c r="CW11" s="664"/>
      <c r="CX11" s="664"/>
      <c r="CY11" s="665"/>
      <c r="CZ11" s="723">
        <v>0.7</v>
      </c>
      <c r="DA11" s="723"/>
      <c r="DB11" s="723"/>
      <c r="DC11" s="723"/>
      <c r="DD11" s="669">
        <v>1499</v>
      </c>
      <c r="DE11" s="664"/>
      <c r="DF11" s="664"/>
      <c r="DG11" s="664"/>
      <c r="DH11" s="664"/>
      <c r="DI11" s="664"/>
      <c r="DJ11" s="664"/>
      <c r="DK11" s="664"/>
      <c r="DL11" s="664"/>
      <c r="DM11" s="664"/>
      <c r="DN11" s="664"/>
      <c r="DO11" s="664"/>
      <c r="DP11" s="665"/>
      <c r="DQ11" s="669">
        <v>24800</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338108</v>
      </c>
      <c r="S12" s="664"/>
      <c r="T12" s="664"/>
      <c r="U12" s="664"/>
      <c r="V12" s="664"/>
      <c r="W12" s="664"/>
      <c r="X12" s="664"/>
      <c r="Y12" s="665"/>
      <c r="Z12" s="723">
        <v>4.3</v>
      </c>
      <c r="AA12" s="723"/>
      <c r="AB12" s="723"/>
      <c r="AC12" s="723"/>
      <c r="AD12" s="724">
        <v>338108</v>
      </c>
      <c r="AE12" s="724"/>
      <c r="AF12" s="724"/>
      <c r="AG12" s="724"/>
      <c r="AH12" s="724"/>
      <c r="AI12" s="724"/>
      <c r="AJ12" s="724"/>
      <c r="AK12" s="724"/>
      <c r="AL12" s="666">
        <v>7.1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813614</v>
      </c>
      <c r="BH12" s="664"/>
      <c r="BI12" s="664"/>
      <c r="BJ12" s="664"/>
      <c r="BK12" s="664"/>
      <c r="BL12" s="664"/>
      <c r="BM12" s="664"/>
      <c r="BN12" s="665"/>
      <c r="BO12" s="723">
        <v>38.5</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1245</v>
      </c>
      <c r="CS12" s="664"/>
      <c r="CT12" s="664"/>
      <c r="CU12" s="664"/>
      <c r="CV12" s="664"/>
      <c r="CW12" s="664"/>
      <c r="CX12" s="664"/>
      <c r="CY12" s="665"/>
      <c r="CZ12" s="723">
        <v>0</v>
      </c>
      <c r="DA12" s="723"/>
      <c r="DB12" s="723"/>
      <c r="DC12" s="723"/>
      <c r="DD12" s="669" t="s">
        <v>128</v>
      </c>
      <c r="DE12" s="664"/>
      <c r="DF12" s="664"/>
      <c r="DG12" s="664"/>
      <c r="DH12" s="664"/>
      <c r="DI12" s="664"/>
      <c r="DJ12" s="664"/>
      <c r="DK12" s="664"/>
      <c r="DL12" s="664"/>
      <c r="DM12" s="664"/>
      <c r="DN12" s="664"/>
      <c r="DO12" s="664"/>
      <c r="DP12" s="665"/>
      <c r="DQ12" s="669">
        <v>823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227</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813614</v>
      </c>
      <c r="BH13" s="664"/>
      <c r="BI13" s="664"/>
      <c r="BJ13" s="664"/>
      <c r="BK13" s="664"/>
      <c r="BL13" s="664"/>
      <c r="BM13" s="664"/>
      <c r="BN13" s="665"/>
      <c r="BO13" s="723">
        <v>38.5</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683882</v>
      </c>
      <c r="CS13" s="664"/>
      <c r="CT13" s="664"/>
      <c r="CU13" s="664"/>
      <c r="CV13" s="664"/>
      <c r="CW13" s="664"/>
      <c r="CX13" s="664"/>
      <c r="CY13" s="665"/>
      <c r="CZ13" s="723">
        <v>8.9</v>
      </c>
      <c r="DA13" s="723"/>
      <c r="DB13" s="723"/>
      <c r="DC13" s="723"/>
      <c r="DD13" s="669">
        <v>327422</v>
      </c>
      <c r="DE13" s="664"/>
      <c r="DF13" s="664"/>
      <c r="DG13" s="664"/>
      <c r="DH13" s="664"/>
      <c r="DI13" s="664"/>
      <c r="DJ13" s="664"/>
      <c r="DK13" s="664"/>
      <c r="DL13" s="664"/>
      <c r="DM13" s="664"/>
      <c r="DN13" s="664"/>
      <c r="DO13" s="664"/>
      <c r="DP13" s="665"/>
      <c r="DQ13" s="669">
        <v>393292</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227</v>
      </c>
      <c r="S14" s="664"/>
      <c r="T14" s="664"/>
      <c r="U14" s="664"/>
      <c r="V14" s="664"/>
      <c r="W14" s="664"/>
      <c r="X14" s="664"/>
      <c r="Y14" s="665"/>
      <c r="Z14" s="723" t="s">
        <v>227</v>
      </c>
      <c r="AA14" s="723"/>
      <c r="AB14" s="723"/>
      <c r="AC14" s="723"/>
      <c r="AD14" s="724" t="s">
        <v>128</v>
      </c>
      <c r="AE14" s="724"/>
      <c r="AF14" s="724"/>
      <c r="AG14" s="724"/>
      <c r="AH14" s="724"/>
      <c r="AI14" s="724"/>
      <c r="AJ14" s="724"/>
      <c r="AK14" s="724"/>
      <c r="AL14" s="666" t="s">
        <v>227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47900</v>
      </c>
      <c r="BH14" s="664"/>
      <c r="BI14" s="664"/>
      <c r="BJ14" s="664"/>
      <c r="BK14" s="664"/>
      <c r="BL14" s="664"/>
      <c r="BM14" s="664"/>
      <c r="BN14" s="665"/>
      <c r="BO14" s="723">
        <v>2.2999999999999998</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327174</v>
      </c>
      <c r="CS14" s="664"/>
      <c r="CT14" s="664"/>
      <c r="CU14" s="664"/>
      <c r="CV14" s="664"/>
      <c r="CW14" s="664"/>
      <c r="CX14" s="664"/>
      <c r="CY14" s="665"/>
      <c r="CZ14" s="723">
        <v>4.3</v>
      </c>
      <c r="DA14" s="723"/>
      <c r="DB14" s="723"/>
      <c r="DC14" s="723"/>
      <c r="DD14" s="669">
        <v>31978</v>
      </c>
      <c r="DE14" s="664"/>
      <c r="DF14" s="664"/>
      <c r="DG14" s="664"/>
      <c r="DH14" s="664"/>
      <c r="DI14" s="664"/>
      <c r="DJ14" s="664"/>
      <c r="DK14" s="664"/>
      <c r="DL14" s="664"/>
      <c r="DM14" s="664"/>
      <c r="DN14" s="664"/>
      <c r="DO14" s="664"/>
      <c r="DP14" s="665"/>
      <c r="DQ14" s="669">
        <v>292207</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16399</v>
      </c>
      <c r="S15" s="664"/>
      <c r="T15" s="664"/>
      <c r="U15" s="664"/>
      <c r="V15" s="664"/>
      <c r="W15" s="664"/>
      <c r="X15" s="664"/>
      <c r="Y15" s="665"/>
      <c r="Z15" s="723">
        <v>0.2</v>
      </c>
      <c r="AA15" s="723"/>
      <c r="AB15" s="723"/>
      <c r="AC15" s="723"/>
      <c r="AD15" s="724">
        <v>16399</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137513</v>
      </c>
      <c r="BH15" s="664"/>
      <c r="BI15" s="664"/>
      <c r="BJ15" s="664"/>
      <c r="BK15" s="664"/>
      <c r="BL15" s="664"/>
      <c r="BM15" s="664"/>
      <c r="BN15" s="665"/>
      <c r="BO15" s="723">
        <v>6.5</v>
      </c>
      <c r="BP15" s="723"/>
      <c r="BQ15" s="723"/>
      <c r="BR15" s="723"/>
      <c r="BS15" s="669" t="s">
        <v>227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1042525</v>
      </c>
      <c r="CS15" s="664"/>
      <c r="CT15" s="664"/>
      <c r="CU15" s="664"/>
      <c r="CV15" s="664"/>
      <c r="CW15" s="664"/>
      <c r="CX15" s="664"/>
      <c r="CY15" s="665"/>
      <c r="CZ15" s="723">
        <v>13.6</v>
      </c>
      <c r="DA15" s="723"/>
      <c r="DB15" s="723"/>
      <c r="DC15" s="723"/>
      <c r="DD15" s="669">
        <v>371376</v>
      </c>
      <c r="DE15" s="664"/>
      <c r="DF15" s="664"/>
      <c r="DG15" s="664"/>
      <c r="DH15" s="664"/>
      <c r="DI15" s="664"/>
      <c r="DJ15" s="664"/>
      <c r="DK15" s="664"/>
      <c r="DL15" s="664"/>
      <c r="DM15" s="664"/>
      <c r="DN15" s="664"/>
      <c r="DO15" s="664"/>
      <c r="DP15" s="665"/>
      <c r="DQ15" s="669">
        <v>683296</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227</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227</v>
      </c>
      <c r="BH16" s="664"/>
      <c r="BI16" s="664"/>
      <c r="BJ16" s="664"/>
      <c r="BK16" s="664"/>
      <c r="BL16" s="664"/>
      <c r="BM16" s="664"/>
      <c r="BN16" s="665"/>
      <c r="BO16" s="723" t="s">
        <v>227</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23438</v>
      </c>
      <c r="CS16" s="664"/>
      <c r="CT16" s="664"/>
      <c r="CU16" s="664"/>
      <c r="CV16" s="664"/>
      <c r="CW16" s="664"/>
      <c r="CX16" s="664"/>
      <c r="CY16" s="665"/>
      <c r="CZ16" s="723">
        <v>0.3</v>
      </c>
      <c r="DA16" s="723"/>
      <c r="DB16" s="723"/>
      <c r="DC16" s="723"/>
      <c r="DD16" s="669" t="s">
        <v>227</v>
      </c>
      <c r="DE16" s="664"/>
      <c r="DF16" s="664"/>
      <c r="DG16" s="664"/>
      <c r="DH16" s="664"/>
      <c r="DI16" s="664"/>
      <c r="DJ16" s="664"/>
      <c r="DK16" s="664"/>
      <c r="DL16" s="664"/>
      <c r="DM16" s="664"/>
      <c r="DN16" s="664"/>
      <c r="DO16" s="664"/>
      <c r="DP16" s="665"/>
      <c r="DQ16" s="669">
        <v>9348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18424</v>
      </c>
      <c r="S17" s="664"/>
      <c r="T17" s="664"/>
      <c r="U17" s="664"/>
      <c r="V17" s="664"/>
      <c r="W17" s="664"/>
      <c r="X17" s="664"/>
      <c r="Y17" s="665"/>
      <c r="Z17" s="723">
        <v>0.2</v>
      </c>
      <c r="AA17" s="723"/>
      <c r="AB17" s="723"/>
      <c r="AC17" s="723"/>
      <c r="AD17" s="724">
        <v>18424</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227</v>
      </c>
      <c r="BH17" s="664"/>
      <c r="BI17" s="664"/>
      <c r="BJ17" s="664"/>
      <c r="BK17" s="664"/>
      <c r="BL17" s="664"/>
      <c r="BM17" s="664"/>
      <c r="BN17" s="665"/>
      <c r="BO17" s="723" t="s">
        <v>227</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1186927</v>
      </c>
      <c r="CS17" s="664"/>
      <c r="CT17" s="664"/>
      <c r="CU17" s="664"/>
      <c r="CV17" s="664"/>
      <c r="CW17" s="664"/>
      <c r="CX17" s="664"/>
      <c r="CY17" s="665"/>
      <c r="CZ17" s="723">
        <v>15.5</v>
      </c>
      <c r="DA17" s="723"/>
      <c r="DB17" s="723"/>
      <c r="DC17" s="723"/>
      <c r="DD17" s="669" t="s">
        <v>128</v>
      </c>
      <c r="DE17" s="664"/>
      <c r="DF17" s="664"/>
      <c r="DG17" s="664"/>
      <c r="DH17" s="664"/>
      <c r="DI17" s="664"/>
      <c r="DJ17" s="664"/>
      <c r="DK17" s="664"/>
      <c r="DL17" s="664"/>
      <c r="DM17" s="664"/>
      <c r="DN17" s="664"/>
      <c r="DO17" s="664"/>
      <c r="DP17" s="665"/>
      <c r="DQ17" s="669">
        <v>1155508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2493949</v>
      </c>
      <c r="S18" s="664"/>
      <c r="T18" s="664"/>
      <c r="U18" s="664"/>
      <c r="V18" s="664"/>
      <c r="W18" s="664"/>
      <c r="X18" s="664"/>
      <c r="Y18" s="665"/>
      <c r="Z18" s="723">
        <v>31.9</v>
      </c>
      <c r="AA18" s="723"/>
      <c r="AB18" s="723"/>
      <c r="AC18" s="723"/>
      <c r="AD18" s="724">
        <v>2130443</v>
      </c>
      <c r="AE18" s="724"/>
      <c r="AF18" s="724"/>
      <c r="AG18" s="724"/>
      <c r="AH18" s="724"/>
      <c r="AI18" s="724"/>
      <c r="AJ18" s="724"/>
      <c r="AK18" s="724"/>
      <c r="AL18" s="666">
        <v>44.9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227</v>
      </c>
      <c r="BH18" s="664"/>
      <c r="BI18" s="664"/>
      <c r="BJ18" s="664"/>
      <c r="BK18" s="664"/>
      <c r="BL18" s="664"/>
      <c r="BM18" s="664"/>
      <c r="BN18" s="665"/>
      <c r="BO18" s="723" t="s">
        <v>227</v>
      </c>
      <c r="BP18" s="723"/>
      <c r="BQ18" s="723"/>
      <c r="BR18" s="723"/>
      <c r="BS18" s="669" t="s">
        <v>227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227</v>
      </c>
      <c r="CS18" s="664"/>
      <c r="CT18" s="664"/>
      <c r="CU18" s="664"/>
      <c r="CV18" s="664"/>
      <c r="CW18" s="664"/>
      <c r="CX18" s="664"/>
      <c r="CY18" s="665"/>
      <c r="CZ18" s="723" t="s">
        <v>227</v>
      </c>
      <c r="DA18" s="723"/>
      <c r="DB18" s="723"/>
      <c r="DC18" s="723"/>
      <c r="DD18" s="669" t="s">
        <v>227</v>
      </c>
      <c r="DE18" s="664"/>
      <c r="DF18" s="664"/>
      <c r="DG18" s="664"/>
      <c r="DH18" s="664"/>
      <c r="DI18" s="664"/>
      <c r="DJ18" s="664"/>
      <c r="DK18" s="664"/>
      <c r="DL18" s="664"/>
      <c r="DM18" s="664"/>
      <c r="DN18" s="664"/>
      <c r="DO18" s="664"/>
      <c r="DP18" s="665"/>
      <c r="DQ18" s="669" t="s">
        <v>227</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2130443</v>
      </c>
      <c r="S19" s="664"/>
      <c r="T19" s="664"/>
      <c r="U19" s="664"/>
      <c r="V19" s="664"/>
      <c r="W19" s="664"/>
      <c r="X19" s="664"/>
      <c r="Y19" s="665"/>
      <c r="Z19" s="723">
        <v>27.2</v>
      </c>
      <c r="AA19" s="723"/>
      <c r="AB19" s="723"/>
      <c r="AC19" s="723"/>
      <c r="AD19" s="724">
        <v>2130443</v>
      </c>
      <c r="AE19" s="724"/>
      <c r="AF19" s="724"/>
      <c r="AG19" s="724"/>
      <c r="AH19" s="724"/>
      <c r="AI19" s="724"/>
      <c r="AJ19" s="724"/>
      <c r="AK19" s="724"/>
      <c r="AL19" s="666">
        <v>44.9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227</v>
      </c>
      <c r="BH19" s="664"/>
      <c r="BI19" s="664"/>
      <c r="BJ19" s="664"/>
      <c r="BK19" s="664"/>
      <c r="BL19" s="664"/>
      <c r="BM19" s="664"/>
      <c r="BN19" s="665"/>
      <c r="BO19" s="723" t="s">
        <v>227</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227</v>
      </c>
      <c r="DA19" s="723"/>
      <c r="DB19" s="723"/>
      <c r="DC19" s="723"/>
      <c r="DD19" s="669" t="s">
        <v>128</v>
      </c>
      <c r="DE19" s="664"/>
      <c r="DF19" s="664"/>
      <c r="DG19" s="664"/>
      <c r="DH19" s="664"/>
      <c r="DI19" s="664"/>
      <c r="DJ19" s="664"/>
      <c r="DK19" s="664"/>
      <c r="DL19" s="664"/>
      <c r="DM19" s="664"/>
      <c r="DN19" s="664"/>
      <c r="DO19" s="664"/>
      <c r="DP19" s="665"/>
      <c r="DQ19" s="669" t="s">
        <v>227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363506</v>
      </c>
      <c r="S20" s="664"/>
      <c r="T20" s="664"/>
      <c r="U20" s="664"/>
      <c r="V20" s="664"/>
      <c r="W20" s="664"/>
      <c r="X20" s="664"/>
      <c r="Y20" s="665"/>
      <c r="Z20" s="723">
        <v>4.5999999999999996</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227</v>
      </c>
      <c r="BH20" s="664"/>
      <c r="BI20" s="664"/>
      <c r="BJ20" s="664"/>
      <c r="BK20" s="664"/>
      <c r="BL20" s="664"/>
      <c r="BM20" s="664"/>
      <c r="BN20" s="665"/>
      <c r="BO20" s="723" t="s">
        <v>227</v>
      </c>
      <c r="BP20" s="723"/>
      <c r="BQ20" s="723"/>
      <c r="BR20" s="723"/>
      <c r="BS20" s="669" t="s">
        <v>227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7644677</v>
      </c>
      <c r="CS20" s="664"/>
      <c r="CT20" s="664"/>
      <c r="CU20" s="664"/>
      <c r="CV20" s="664"/>
      <c r="CW20" s="664"/>
      <c r="CX20" s="664"/>
      <c r="CY20" s="665"/>
      <c r="CZ20" s="723">
        <v>100</v>
      </c>
      <c r="DA20" s="723"/>
      <c r="DB20" s="723"/>
      <c r="DC20" s="723"/>
      <c r="DD20" s="669">
        <v>791747</v>
      </c>
      <c r="DE20" s="664"/>
      <c r="DF20" s="664"/>
      <c r="DG20" s="664"/>
      <c r="DH20" s="664"/>
      <c r="DI20" s="664"/>
      <c r="DJ20" s="664"/>
      <c r="DK20" s="664"/>
      <c r="DL20" s="664"/>
      <c r="DM20" s="664"/>
      <c r="DN20" s="664"/>
      <c r="DO20" s="664"/>
      <c r="DP20" s="665"/>
      <c r="DQ20" s="669">
        <v>5570497</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227</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227</v>
      </c>
      <c r="BH21" s="664"/>
      <c r="BI21" s="664"/>
      <c r="BJ21" s="664"/>
      <c r="BK21" s="664"/>
      <c r="BL21" s="664"/>
      <c r="BM21" s="664"/>
      <c r="BN21" s="665"/>
      <c r="BO21" s="723" t="s">
        <v>227</v>
      </c>
      <c r="BP21" s="723"/>
      <c r="BQ21" s="723"/>
      <c r="BR21" s="723"/>
      <c r="BS21" s="669" t="s">
        <v>227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5070372</v>
      </c>
      <c r="S22" s="664"/>
      <c r="T22" s="664"/>
      <c r="U22" s="664"/>
      <c r="V22" s="664"/>
      <c r="W22" s="664"/>
      <c r="X22" s="664"/>
      <c r="Y22" s="665"/>
      <c r="Z22" s="723">
        <v>64.8</v>
      </c>
      <c r="AA22" s="723"/>
      <c r="AB22" s="723"/>
      <c r="AC22" s="723"/>
      <c r="AD22" s="724">
        <v>4706866</v>
      </c>
      <c r="AE22" s="724"/>
      <c r="AF22" s="724"/>
      <c r="AG22" s="724"/>
      <c r="AH22" s="724"/>
      <c r="AI22" s="724"/>
      <c r="AJ22" s="724"/>
      <c r="AK22" s="724"/>
      <c r="AL22" s="666">
        <v>99.2</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2261</v>
      </c>
      <c r="S23" s="664"/>
      <c r="T23" s="664"/>
      <c r="U23" s="664"/>
      <c r="V23" s="664"/>
      <c r="W23" s="664"/>
      <c r="X23" s="664"/>
      <c r="Y23" s="665"/>
      <c r="Z23" s="723">
        <v>0</v>
      </c>
      <c r="AA23" s="723"/>
      <c r="AB23" s="723"/>
      <c r="AC23" s="723"/>
      <c r="AD23" s="724">
        <v>2261</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227</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79229</v>
      </c>
      <c r="S24" s="664"/>
      <c r="T24" s="664"/>
      <c r="U24" s="664"/>
      <c r="V24" s="664"/>
      <c r="W24" s="664"/>
      <c r="X24" s="664"/>
      <c r="Y24" s="665"/>
      <c r="Z24" s="723">
        <v>1</v>
      </c>
      <c r="AA24" s="723"/>
      <c r="AB24" s="723"/>
      <c r="AC24" s="723"/>
      <c r="AD24" s="724" t="s">
        <v>128</v>
      </c>
      <c r="AE24" s="724"/>
      <c r="AF24" s="724"/>
      <c r="AG24" s="724"/>
      <c r="AH24" s="724"/>
      <c r="AI24" s="724"/>
      <c r="AJ24" s="724"/>
      <c r="AK24" s="724"/>
      <c r="AL24" s="666" t="s">
        <v>227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227</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3928773</v>
      </c>
      <c r="CS24" s="727"/>
      <c r="CT24" s="727"/>
      <c r="CU24" s="727"/>
      <c r="CV24" s="727"/>
      <c r="CW24" s="727"/>
      <c r="CX24" s="727"/>
      <c r="CY24" s="773"/>
      <c r="CZ24" s="774">
        <v>51.4</v>
      </c>
      <c r="DA24" s="743"/>
      <c r="DB24" s="743"/>
      <c r="DC24" s="777"/>
      <c r="DD24" s="772">
        <v>2929267</v>
      </c>
      <c r="DE24" s="727"/>
      <c r="DF24" s="727"/>
      <c r="DG24" s="727"/>
      <c r="DH24" s="727"/>
      <c r="DI24" s="727"/>
      <c r="DJ24" s="727"/>
      <c r="DK24" s="773"/>
      <c r="DL24" s="772">
        <v>2866501</v>
      </c>
      <c r="DM24" s="727"/>
      <c r="DN24" s="727"/>
      <c r="DO24" s="727"/>
      <c r="DP24" s="727"/>
      <c r="DQ24" s="727"/>
      <c r="DR24" s="727"/>
      <c r="DS24" s="727"/>
      <c r="DT24" s="727"/>
      <c r="DU24" s="727"/>
      <c r="DV24" s="773"/>
      <c r="DW24" s="774">
        <v>57.1</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113681</v>
      </c>
      <c r="S25" s="664"/>
      <c r="T25" s="664"/>
      <c r="U25" s="664"/>
      <c r="V25" s="664"/>
      <c r="W25" s="664"/>
      <c r="X25" s="664"/>
      <c r="Y25" s="665"/>
      <c r="Z25" s="723">
        <v>1.5</v>
      </c>
      <c r="AA25" s="723"/>
      <c r="AB25" s="723"/>
      <c r="AC25" s="723"/>
      <c r="AD25" s="724">
        <v>28805</v>
      </c>
      <c r="AE25" s="724"/>
      <c r="AF25" s="724"/>
      <c r="AG25" s="724"/>
      <c r="AH25" s="724"/>
      <c r="AI25" s="724"/>
      <c r="AJ25" s="724"/>
      <c r="AK25" s="724"/>
      <c r="AL25" s="666">
        <v>0.6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227</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1514476</v>
      </c>
      <c r="CS25" s="662"/>
      <c r="CT25" s="662"/>
      <c r="CU25" s="662"/>
      <c r="CV25" s="662"/>
      <c r="CW25" s="662"/>
      <c r="CX25" s="662"/>
      <c r="CY25" s="663"/>
      <c r="CZ25" s="666">
        <v>19.8</v>
      </c>
      <c r="DA25" s="695"/>
      <c r="DB25" s="695"/>
      <c r="DC25" s="696"/>
      <c r="DD25" s="669">
        <v>1438254</v>
      </c>
      <c r="DE25" s="662"/>
      <c r="DF25" s="662"/>
      <c r="DG25" s="662"/>
      <c r="DH25" s="662"/>
      <c r="DI25" s="662"/>
      <c r="DJ25" s="662"/>
      <c r="DK25" s="663"/>
      <c r="DL25" s="669">
        <v>1412160</v>
      </c>
      <c r="DM25" s="662"/>
      <c r="DN25" s="662"/>
      <c r="DO25" s="662"/>
      <c r="DP25" s="662"/>
      <c r="DQ25" s="662"/>
      <c r="DR25" s="662"/>
      <c r="DS25" s="662"/>
      <c r="DT25" s="662"/>
      <c r="DU25" s="662"/>
      <c r="DV25" s="663"/>
      <c r="DW25" s="666">
        <v>28.1</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84353</v>
      </c>
      <c r="S26" s="664"/>
      <c r="T26" s="664"/>
      <c r="U26" s="664"/>
      <c r="V26" s="664"/>
      <c r="W26" s="664"/>
      <c r="X26" s="664"/>
      <c r="Y26" s="665"/>
      <c r="Z26" s="723">
        <v>1.1000000000000001</v>
      </c>
      <c r="AA26" s="723"/>
      <c r="AB26" s="723"/>
      <c r="AC26" s="723"/>
      <c r="AD26" s="724" t="s">
        <v>227</v>
      </c>
      <c r="AE26" s="724"/>
      <c r="AF26" s="724"/>
      <c r="AG26" s="724"/>
      <c r="AH26" s="724"/>
      <c r="AI26" s="724"/>
      <c r="AJ26" s="724"/>
      <c r="AK26" s="724"/>
      <c r="AL26" s="666" t="s">
        <v>227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227</v>
      </c>
      <c r="BH26" s="664"/>
      <c r="BI26" s="664"/>
      <c r="BJ26" s="664"/>
      <c r="BK26" s="664"/>
      <c r="BL26" s="664"/>
      <c r="BM26" s="664"/>
      <c r="BN26" s="665"/>
      <c r="BO26" s="723" t="s">
        <v>128</v>
      </c>
      <c r="BP26" s="723"/>
      <c r="BQ26" s="723"/>
      <c r="BR26" s="723"/>
      <c r="BS26" s="669" t="s">
        <v>227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1005427</v>
      </c>
      <c r="CS26" s="664"/>
      <c r="CT26" s="664"/>
      <c r="CU26" s="664"/>
      <c r="CV26" s="664"/>
      <c r="CW26" s="664"/>
      <c r="CX26" s="664"/>
      <c r="CY26" s="665"/>
      <c r="CZ26" s="666">
        <v>13.2</v>
      </c>
      <c r="DA26" s="695"/>
      <c r="DB26" s="695"/>
      <c r="DC26" s="696"/>
      <c r="DD26" s="669">
        <v>936885</v>
      </c>
      <c r="DE26" s="664"/>
      <c r="DF26" s="664"/>
      <c r="DG26" s="664"/>
      <c r="DH26" s="664"/>
      <c r="DI26" s="664"/>
      <c r="DJ26" s="664"/>
      <c r="DK26" s="665"/>
      <c r="DL26" s="669" t="s">
        <v>227</v>
      </c>
      <c r="DM26" s="664"/>
      <c r="DN26" s="664"/>
      <c r="DO26" s="664"/>
      <c r="DP26" s="664"/>
      <c r="DQ26" s="664"/>
      <c r="DR26" s="664"/>
      <c r="DS26" s="664"/>
      <c r="DT26" s="664"/>
      <c r="DU26" s="664"/>
      <c r="DV26" s="665"/>
      <c r="DW26" s="666" t="s">
        <v>227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786048</v>
      </c>
      <c r="S27" s="664"/>
      <c r="T27" s="664"/>
      <c r="U27" s="664"/>
      <c r="V27" s="664"/>
      <c r="W27" s="664"/>
      <c r="X27" s="664"/>
      <c r="Y27" s="665"/>
      <c r="Z27" s="723">
        <v>10</v>
      </c>
      <c r="AA27" s="723"/>
      <c r="AB27" s="723"/>
      <c r="AC27" s="723"/>
      <c r="AD27" s="724" t="s">
        <v>227</v>
      </c>
      <c r="AE27" s="724"/>
      <c r="AF27" s="724"/>
      <c r="AG27" s="724"/>
      <c r="AH27" s="724"/>
      <c r="AI27" s="724"/>
      <c r="AJ27" s="724"/>
      <c r="AK27" s="724"/>
      <c r="AL27" s="666" t="s">
        <v>227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2110934</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1227370</v>
      </c>
      <c r="CS27" s="662"/>
      <c r="CT27" s="662"/>
      <c r="CU27" s="662"/>
      <c r="CV27" s="662"/>
      <c r="CW27" s="662"/>
      <c r="CX27" s="662"/>
      <c r="CY27" s="663"/>
      <c r="CZ27" s="666">
        <v>16.100000000000001</v>
      </c>
      <c r="DA27" s="695"/>
      <c r="DB27" s="695"/>
      <c r="DC27" s="696"/>
      <c r="DD27" s="669">
        <v>335505</v>
      </c>
      <c r="DE27" s="662"/>
      <c r="DF27" s="662"/>
      <c r="DG27" s="662"/>
      <c r="DH27" s="662"/>
      <c r="DI27" s="662"/>
      <c r="DJ27" s="662"/>
      <c r="DK27" s="663"/>
      <c r="DL27" s="669">
        <v>335505</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227</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1186927</v>
      </c>
      <c r="CS28" s="664"/>
      <c r="CT28" s="664"/>
      <c r="CU28" s="664"/>
      <c r="CV28" s="664"/>
      <c r="CW28" s="664"/>
      <c r="CX28" s="664"/>
      <c r="CY28" s="665"/>
      <c r="CZ28" s="666">
        <v>15.5</v>
      </c>
      <c r="DA28" s="695"/>
      <c r="DB28" s="695"/>
      <c r="DC28" s="696"/>
      <c r="DD28" s="669">
        <v>1155508</v>
      </c>
      <c r="DE28" s="664"/>
      <c r="DF28" s="664"/>
      <c r="DG28" s="664"/>
      <c r="DH28" s="664"/>
      <c r="DI28" s="664"/>
      <c r="DJ28" s="664"/>
      <c r="DK28" s="665"/>
      <c r="DL28" s="669">
        <v>1118836</v>
      </c>
      <c r="DM28" s="664"/>
      <c r="DN28" s="664"/>
      <c r="DO28" s="664"/>
      <c r="DP28" s="664"/>
      <c r="DQ28" s="664"/>
      <c r="DR28" s="664"/>
      <c r="DS28" s="664"/>
      <c r="DT28" s="664"/>
      <c r="DU28" s="664"/>
      <c r="DV28" s="665"/>
      <c r="DW28" s="666">
        <v>22.3</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490377</v>
      </c>
      <c r="S29" s="664"/>
      <c r="T29" s="664"/>
      <c r="U29" s="664"/>
      <c r="V29" s="664"/>
      <c r="W29" s="664"/>
      <c r="X29" s="664"/>
      <c r="Y29" s="665"/>
      <c r="Z29" s="723">
        <v>6.3</v>
      </c>
      <c r="AA29" s="723"/>
      <c r="AB29" s="723"/>
      <c r="AC29" s="723"/>
      <c r="AD29" s="724" t="s">
        <v>128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1186927</v>
      </c>
      <c r="CS29" s="662"/>
      <c r="CT29" s="662"/>
      <c r="CU29" s="662"/>
      <c r="CV29" s="662"/>
      <c r="CW29" s="662"/>
      <c r="CX29" s="662"/>
      <c r="CY29" s="663"/>
      <c r="CZ29" s="666">
        <v>15.5</v>
      </c>
      <c r="DA29" s="695"/>
      <c r="DB29" s="695"/>
      <c r="DC29" s="696"/>
      <c r="DD29" s="669">
        <v>1155508</v>
      </c>
      <c r="DE29" s="662"/>
      <c r="DF29" s="662"/>
      <c r="DG29" s="662"/>
      <c r="DH29" s="662"/>
      <c r="DI29" s="662"/>
      <c r="DJ29" s="662"/>
      <c r="DK29" s="663"/>
      <c r="DL29" s="669">
        <v>1118836</v>
      </c>
      <c r="DM29" s="662"/>
      <c r="DN29" s="662"/>
      <c r="DO29" s="662"/>
      <c r="DP29" s="662"/>
      <c r="DQ29" s="662"/>
      <c r="DR29" s="662"/>
      <c r="DS29" s="662"/>
      <c r="DT29" s="662"/>
      <c r="DU29" s="662"/>
      <c r="DV29" s="663"/>
      <c r="DW29" s="666">
        <v>22.3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9898</v>
      </c>
      <c r="S30" s="664"/>
      <c r="T30" s="664"/>
      <c r="U30" s="664"/>
      <c r="V30" s="664"/>
      <c r="W30" s="664"/>
      <c r="X30" s="664"/>
      <c r="Y30" s="665"/>
      <c r="Z30" s="723">
        <v>0.1</v>
      </c>
      <c r="AA30" s="723"/>
      <c r="AB30" s="723"/>
      <c r="AC30" s="723"/>
      <c r="AD30" s="724">
        <v>1296</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97.6</v>
      </c>
      <c r="BH30" s="742"/>
      <c r="BI30" s="742"/>
      <c r="BJ30" s="742"/>
      <c r="BK30" s="742"/>
      <c r="BL30" s="742"/>
      <c r="BM30" s="743">
        <v>89.7</v>
      </c>
      <c r="BN30" s="742"/>
      <c r="BO30" s="742"/>
      <c r="BP30" s="742"/>
      <c r="BQ30" s="744"/>
      <c r="BR30" s="741">
        <v>97.3</v>
      </c>
      <c r="BS30" s="742"/>
      <c r="BT30" s="742"/>
      <c r="BU30" s="742"/>
      <c r="BV30" s="742"/>
      <c r="BW30" s="742"/>
      <c r="BX30" s="743">
        <v>90</v>
      </c>
      <c r="BY30" s="742"/>
      <c r="BZ30" s="742"/>
      <c r="CA30" s="742"/>
      <c r="CB30" s="744"/>
      <c r="CD30" s="747"/>
      <c r="CE30" s="748"/>
      <c r="CF30" s="705" t="s">
        <v>310</v>
      </c>
      <c r="CG30" s="702"/>
      <c r="CH30" s="702"/>
      <c r="CI30" s="702"/>
      <c r="CJ30" s="702"/>
      <c r="CK30" s="702"/>
      <c r="CL30" s="702"/>
      <c r="CM30" s="702"/>
      <c r="CN30" s="702"/>
      <c r="CO30" s="702"/>
      <c r="CP30" s="702"/>
      <c r="CQ30" s="703"/>
      <c r="CR30" s="661">
        <v>1087884</v>
      </c>
      <c r="CS30" s="664"/>
      <c r="CT30" s="664"/>
      <c r="CU30" s="664"/>
      <c r="CV30" s="664"/>
      <c r="CW30" s="664"/>
      <c r="CX30" s="664"/>
      <c r="CY30" s="665"/>
      <c r="CZ30" s="666">
        <v>14.2</v>
      </c>
      <c r="DA30" s="695"/>
      <c r="DB30" s="695"/>
      <c r="DC30" s="696"/>
      <c r="DD30" s="669">
        <v>1059884</v>
      </c>
      <c r="DE30" s="664"/>
      <c r="DF30" s="664"/>
      <c r="DG30" s="664"/>
      <c r="DH30" s="664"/>
      <c r="DI30" s="664"/>
      <c r="DJ30" s="664"/>
      <c r="DK30" s="665"/>
      <c r="DL30" s="669">
        <v>1023212</v>
      </c>
      <c r="DM30" s="664"/>
      <c r="DN30" s="664"/>
      <c r="DO30" s="664"/>
      <c r="DP30" s="664"/>
      <c r="DQ30" s="664"/>
      <c r="DR30" s="664"/>
      <c r="DS30" s="664"/>
      <c r="DT30" s="664"/>
      <c r="DU30" s="664"/>
      <c r="DV30" s="665"/>
      <c r="DW30" s="666">
        <v>20.399999999999999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878</v>
      </c>
      <c r="S31" s="664"/>
      <c r="T31" s="664"/>
      <c r="U31" s="664"/>
      <c r="V31" s="664"/>
      <c r="W31" s="664"/>
      <c r="X31" s="664"/>
      <c r="Y31" s="665"/>
      <c r="Z31" s="723">
        <v>0</v>
      </c>
      <c r="AA31" s="723"/>
      <c r="AB31" s="723"/>
      <c r="AC31" s="723"/>
      <c r="AD31" s="724" t="s">
        <v>227</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96.2</v>
      </c>
      <c r="BN31" s="740"/>
      <c r="BO31" s="740"/>
      <c r="BP31" s="740"/>
      <c r="BQ31" s="701"/>
      <c r="BR31" s="739">
        <v>99</v>
      </c>
      <c r="BS31" s="662"/>
      <c r="BT31" s="662"/>
      <c r="BU31" s="662"/>
      <c r="BV31" s="662"/>
      <c r="BW31" s="662"/>
      <c r="BX31" s="667">
        <v>95.5</v>
      </c>
      <c r="BY31" s="740"/>
      <c r="BZ31" s="740"/>
      <c r="CA31" s="740"/>
      <c r="CB31" s="701"/>
      <c r="CD31" s="747"/>
      <c r="CE31" s="748"/>
      <c r="CF31" s="705" t="s">
        <v>314</v>
      </c>
      <c r="CG31" s="702"/>
      <c r="CH31" s="702"/>
      <c r="CI31" s="702"/>
      <c r="CJ31" s="702"/>
      <c r="CK31" s="702"/>
      <c r="CL31" s="702"/>
      <c r="CM31" s="702"/>
      <c r="CN31" s="702"/>
      <c r="CO31" s="702"/>
      <c r="CP31" s="702"/>
      <c r="CQ31" s="703"/>
      <c r="CR31" s="661">
        <v>99043</v>
      </c>
      <c r="CS31" s="662"/>
      <c r="CT31" s="662"/>
      <c r="CU31" s="662"/>
      <c r="CV31" s="662"/>
      <c r="CW31" s="662"/>
      <c r="CX31" s="662"/>
      <c r="CY31" s="663"/>
      <c r="CZ31" s="666">
        <v>1.3</v>
      </c>
      <c r="DA31" s="695"/>
      <c r="DB31" s="695"/>
      <c r="DC31" s="696"/>
      <c r="DD31" s="669">
        <v>95624</v>
      </c>
      <c r="DE31" s="662"/>
      <c r="DF31" s="662"/>
      <c r="DG31" s="662"/>
      <c r="DH31" s="662"/>
      <c r="DI31" s="662"/>
      <c r="DJ31" s="662"/>
      <c r="DK31" s="663"/>
      <c r="DL31" s="669">
        <v>95624</v>
      </c>
      <c r="DM31" s="662"/>
      <c r="DN31" s="662"/>
      <c r="DO31" s="662"/>
      <c r="DP31" s="662"/>
      <c r="DQ31" s="662"/>
      <c r="DR31" s="662"/>
      <c r="DS31" s="662"/>
      <c r="DT31" s="662"/>
      <c r="DU31" s="662"/>
      <c r="DV31" s="663"/>
      <c r="DW31" s="666">
        <v>1.9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143246</v>
      </c>
      <c r="S32" s="664"/>
      <c r="T32" s="664"/>
      <c r="U32" s="664"/>
      <c r="V32" s="664"/>
      <c r="W32" s="664"/>
      <c r="X32" s="664"/>
      <c r="Y32" s="665"/>
      <c r="Z32" s="723">
        <v>1.8</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95.1</v>
      </c>
      <c r="BH32" s="677"/>
      <c r="BI32" s="677"/>
      <c r="BJ32" s="677"/>
      <c r="BK32" s="677"/>
      <c r="BL32" s="677"/>
      <c r="BM32" s="721">
        <v>80.7</v>
      </c>
      <c r="BN32" s="677"/>
      <c r="BO32" s="677"/>
      <c r="BP32" s="677"/>
      <c r="BQ32" s="714"/>
      <c r="BR32" s="738">
        <v>94.6</v>
      </c>
      <c r="BS32" s="677"/>
      <c r="BT32" s="677"/>
      <c r="BU32" s="677"/>
      <c r="BV32" s="677"/>
      <c r="BW32" s="677"/>
      <c r="BX32" s="721">
        <v>82.2</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227</v>
      </c>
      <c r="DA32" s="695"/>
      <c r="DB32" s="695"/>
      <c r="DC32" s="696"/>
      <c r="DD32" s="669" t="s">
        <v>128</v>
      </c>
      <c r="DE32" s="664"/>
      <c r="DF32" s="664"/>
      <c r="DG32" s="664"/>
      <c r="DH32" s="664"/>
      <c r="DI32" s="664"/>
      <c r="DJ32" s="664"/>
      <c r="DK32" s="665"/>
      <c r="DL32" s="669" t="s">
        <v>227</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280572</v>
      </c>
      <c r="S33" s="664"/>
      <c r="T33" s="664"/>
      <c r="U33" s="664"/>
      <c r="V33" s="664"/>
      <c r="W33" s="664"/>
      <c r="X33" s="664"/>
      <c r="Y33" s="665"/>
      <c r="Z33" s="723">
        <v>3.6</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2900719</v>
      </c>
      <c r="CS33" s="662"/>
      <c r="CT33" s="662"/>
      <c r="CU33" s="662"/>
      <c r="CV33" s="662"/>
      <c r="CW33" s="662"/>
      <c r="CX33" s="662"/>
      <c r="CY33" s="663"/>
      <c r="CZ33" s="666">
        <v>37.9</v>
      </c>
      <c r="DA33" s="695"/>
      <c r="DB33" s="695"/>
      <c r="DC33" s="696"/>
      <c r="DD33" s="669">
        <v>2487041</v>
      </c>
      <c r="DE33" s="662"/>
      <c r="DF33" s="662"/>
      <c r="DG33" s="662"/>
      <c r="DH33" s="662"/>
      <c r="DI33" s="662"/>
      <c r="DJ33" s="662"/>
      <c r="DK33" s="663"/>
      <c r="DL33" s="669">
        <v>2029610</v>
      </c>
      <c r="DM33" s="662"/>
      <c r="DN33" s="662"/>
      <c r="DO33" s="662"/>
      <c r="DP33" s="662"/>
      <c r="DQ33" s="662"/>
      <c r="DR33" s="662"/>
      <c r="DS33" s="662"/>
      <c r="DT33" s="662"/>
      <c r="DU33" s="662"/>
      <c r="DV33" s="663"/>
      <c r="DW33" s="666">
        <v>40.4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45558</v>
      </c>
      <c r="S34" s="664"/>
      <c r="T34" s="664"/>
      <c r="U34" s="664"/>
      <c r="V34" s="664"/>
      <c r="W34" s="664"/>
      <c r="X34" s="664"/>
      <c r="Y34" s="665"/>
      <c r="Z34" s="723">
        <v>0.6</v>
      </c>
      <c r="AA34" s="723"/>
      <c r="AB34" s="723"/>
      <c r="AC34" s="723"/>
      <c r="AD34" s="724">
        <v>3738</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1084491</v>
      </c>
      <c r="CS34" s="664"/>
      <c r="CT34" s="664"/>
      <c r="CU34" s="664"/>
      <c r="CV34" s="664"/>
      <c r="CW34" s="664"/>
      <c r="CX34" s="664"/>
      <c r="CY34" s="665"/>
      <c r="CZ34" s="666">
        <v>14.2</v>
      </c>
      <c r="DA34" s="695"/>
      <c r="DB34" s="695"/>
      <c r="DC34" s="696"/>
      <c r="DD34" s="669">
        <v>902473</v>
      </c>
      <c r="DE34" s="664"/>
      <c r="DF34" s="664"/>
      <c r="DG34" s="664"/>
      <c r="DH34" s="664"/>
      <c r="DI34" s="664"/>
      <c r="DJ34" s="664"/>
      <c r="DK34" s="665"/>
      <c r="DL34" s="669">
        <v>814285</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717326</v>
      </c>
      <c r="S35" s="664"/>
      <c r="T35" s="664"/>
      <c r="U35" s="664"/>
      <c r="V35" s="664"/>
      <c r="W35" s="664"/>
      <c r="X35" s="664"/>
      <c r="Y35" s="665"/>
      <c r="Z35" s="723">
        <v>9.1999999999999993</v>
      </c>
      <c r="AA35" s="723"/>
      <c r="AB35" s="723"/>
      <c r="AC35" s="723"/>
      <c r="AD35" s="724" t="s">
        <v>227</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932271</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13403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21072</v>
      </c>
      <c r="CS35" s="662"/>
      <c r="CT35" s="662"/>
      <c r="CU35" s="662"/>
      <c r="CV35" s="662"/>
      <c r="CW35" s="662"/>
      <c r="CX35" s="662"/>
      <c r="CY35" s="663"/>
      <c r="CZ35" s="666">
        <v>0.3</v>
      </c>
      <c r="DA35" s="695"/>
      <c r="DB35" s="695"/>
      <c r="DC35" s="696"/>
      <c r="DD35" s="669">
        <v>12427</v>
      </c>
      <c r="DE35" s="662"/>
      <c r="DF35" s="662"/>
      <c r="DG35" s="662"/>
      <c r="DH35" s="662"/>
      <c r="DI35" s="662"/>
      <c r="DJ35" s="662"/>
      <c r="DK35" s="663"/>
      <c r="DL35" s="669">
        <v>12427</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227</v>
      </c>
      <c r="AA36" s="723"/>
      <c r="AB36" s="723"/>
      <c r="AC36" s="723"/>
      <c r="AD36" s="724" t="s">
        <v>227</v>
      </c>
      <c r="AE36" s="724"/>
      <c r="AF36" s="724"/>
      <c r="AG36" s="724"/>
      <c r="AH36" s="724"/>
      <c r="AI36" s="724"/>
      <c r="AJ36" s="724"/>
      <c r="AK36" s="724"/>
      <c r="AL36" s="666" t="s">
        <v>227</v>
      </c>
      <c r="AM36" s="667"/>
      <c r="AN36" s="667"/>
      <c r="AO36" s="725"/>
      <c r="AQ36" s="698" t="s">
        <v>329</v>
      </c>
      <c r="AR36" s="699"/>
      <c r="AS36" s="699"/>
      <c r="AT36" s="699"/>
      <c r="AU36" s="699"/>
      <c r="AV36" s="699"/>
      <c r="AW36" s="699"/>
      <c r="AX36" s="699"/>
      <c r="AY36" s="700"/>
      <c r="AZ36" s="661">
        <v>183769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13403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644072</v>
      </c>
      <c r="CS36" s="664"/>
      <c r="CT36" s="664"/>
      <c r="CU36" s="664"/>
      <c r="CV36" s="664"/>
      <c r="CW36" s="664"/>
      <c r="CX36" s="664"/>
      <c r="CY36" s="665"/>
      <c r="CZ36" s="666">
        <v>8.4</v>
      </c>
      <c r="DA36" s="695"/>
      <c r="DB36" s="695"/>
      <c r="DC36" s="696"/>
      <c r="DD36" s="669">
        <v>584833</v>
      </c>
      <c r="DE36" s="664"/>
      <c r="DF36" s="664"/>
      <c r="DG36" s="664"/>
      <c r="DH36" s="664"/>
      <c r="DI36" s="664"/>
      <c r="DJ36" s="664"/>
      <c r="DK36" s="665"/>
      <c r="DL36" s="669">
        <v>510188</v>
      </c>
      <c r="DM36" s="664"/>
      <c r="DN36" s="664"/>
      <c r="DO36" s="664"/>
      <c r="DP36" s="664"/>
      <c r="DQ36" s="664"/>
      <c r="DR36" s="664"/>
      <c r="DS36" s="664"/>
      <c r="DT36" s="664"/>
      <c r="DU36" s="664"/>
      <c r="DV36" s="665"/>
      <c r="DW36" s="666">
        <v>10.199999999999999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280626</v>
      </c>
      <c r="S37" s="664"/>
      <c r="T37" s="664"/>
      <c r="U37" s="664"/>
      <c r="V37" s="664"/>
      <c r="W37" s="664"/>
      <c r="X37" s="664"/>
      <c r="Y37" s="665"/>
      <c r="Z37" s="723">
        <v>3.6</v>
      </c>
      <c r="AA37" s="723"/>
      <c r="AB37" s="723"/>
      <c r="AC37" s="723"/>
      <c r="AD37" s="724" t="s">
        <v>227</v>
      </c>
      <c r="AE37" s="724"/>
      <c r="AF37" s="724"/>
      <c r="AG37" s="724"/>
      <c r="AH37" s="724"/>
      <c r="AI37" s="724"/>
      <c r="AJ37" s="724"/>
      <c r="AK37" s="724"/>
      <c r="AL37" s="666" t="s">
        <v>227</v>
      </c>
      <c r="AM37" s="667"/>
      <c r="AN37" s="667"/>
      <c r="AO37" s="725"/>
      <c r="AQ37" s="698" t="s">
        <v>333</v>
      </c>
      <c r="AR37" s="699"/>
      <c r="AS37" s="699"/>
      <c r="AT37" s="699"/>
      <c r="AU37" s="699"/>
      <c r="AV37" s="699"/>
      <c r="AW37" s="699"/>
      <c r="AX37" s="699"/>
      <c r="AY37" s="700"/>
      <c r="AZ37" s="661">
        <v>1467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3271</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464215</v>
      </c>
      <c r="CS37" s="662"/>
      <c r="CT37" s="662"/>
      <c r="CU37" s="662"/>
      <c r="CV37" s="662"/>
      <c r="CW37" s="662"/>
      <c r="CX37" s="662"/>
      <c r="CY37" s="663"/>
      <c r="CZ37" s="666">
        <v>6.1</v>
      </c>
      <c r="DA37" s="695"/>
      <c r="DB37" s="695"/>
      <c r="DC37" s="696"/>
      <c r="DD37" s="669">
        <v>452208</v>
      </c>
      <c r="DE37" s="662"/>
      <c r="DF37" s="662"/>
      <c r="DG37" s="662"/>
      <c r="DH37" s="662"/>
      <c r="DI37" s="662"/>
      <c r="DJ37" s="662"/>
      <c r="DK37" s="663"/>
      <c r="DL37" s="669">
        <v>409336</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7823799</v>
      </c>
      <c r="S38" s="713"/>
      <c r="T38" s="713"/>
      <c r="U38" s="713"/>
      <c r="V38" s="713"/>
      <c r="W38" s="713"/>
      <c r="X38" s="713"/>
      <c r="Y38" s="718"/>
      <c r="Z38" s="719">
        <v>100</v>
      </c>
      <c r="AA38" s="719"/>
      <c r="AB38" s="719"/>
      <c r="AC38" s="719"/>
      <c r="AD38" s="720">
        <v>4742966</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227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5322</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930804</v>
      </c>
      <c r="CS38" s="664"/>
      <c r="CT38" s="664"/>
      <c r="CU38" s="664"/>
      <c r="CV38" s="664"/>
      <c r="CW38" s="664"/>
      <c r="CX38" s="664"/>
      <c r="CY38" s="665"/>
      <c r="CZ38" s="666">
        <v>12.2</v>
      </c>
      <c r="DA38" s="695"/>
      <c r="DB38" s="695"/>
      <c r="DC38" s="696"/>
      <c r="DD38" s="669">
        <v>775979</v>
      </c>
      <c r="DE38" s="664"/>
      <c r="DF38" s="664"/>
      <c r="DG38" s="664"/>
      <c r="DH38" s="664"/>
      <c r="DI38" s="664"/>
      <c r="DJ38" s="664"/>
      <c r="DK38" s="665"/>
      <c r="DL38" s="669">
        <v>692710</v>
      </c>
      <c r="DM38" s="664"/>
      <c r="DN38" s="664"/>
      <c r="DO38" s="664"/>
      <c r="DP38" s="664"/>
      <c r="DQ38" s="664"/>
      <c r="DR38" s="664"/>
      <c r="DS38" s="664"/>
      <c r="DT38" s="664"/>
      <c r="DU38" s="664"/>
      <c r="DV38" s="665"/>
      <c r="DW38" s="666">
        <v>13.8</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341</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220280</v>
      </c>
      <c r="CS39" s="662"/>
      <c r="CT39" s="662"/>
      <c r="CU39" s="662"/>
      <c r="CV39" s="662"/>
      <c r="CW39" s="662"/>
      <c r="CX39" s="662"/>
      <c r="CY39" s="663"/>
      <c r="CZ39" s="666">
        <v>2.9</v>
      </c>
      <c r="DA39" s="695"/>
      <c r="DB39" s="695"/>
      <c r="DC39" s="696"/>
      <c r="DD39" s="669">
        <v>211329</v>
      </c>
      <c r="DE39" s="662"/>
      <c r="DF39" s="662"/>
      <c r="DG39" s="662"/>
      <c r="DH39" s="662"/>
      <c r="DI39" s="662"/>
      <c r="DJ39" s="662"/>
      <c r="DK39" s="663"/>
      <c r="DL39" s="669" t="s">
        <v>227</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186627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227</v>
      </c>
      <c r="DE40" s="664"/>
      <c r="DF40" s="664"/>
      <c r="DG40" s="664"/>
      <c r="DH40" s="664"/>
      <c r="DI40" s="664"/>
      <c r="DJ40" s="664"/>
      <c r="DK40" s="665"/>
      <c r="DL40" s="669" t="s">
        <v>227</v>
      </c>
      <c r="DM40" s="664"/>
      <c r="DN40" s="664"/>
      <c r="DO40" s="664"/>
      <c r="DP40" s="664"/>
      <c r="DQ40" s="664"/>
      <c r="DR40" s="664"/>
      <c r="DS40" s="664"/>
      <c r="DT40" s="664"/>
      <c r="DU40" s="664"/>
      <c r="DV40" s="665"/>
      <c r="DW40" s="666" t="s">
        <v>227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560408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227</v>
      </c>
      <c r="CS41" s="662"/>
      <c r="CT41" s="662"/>
      <c r="CU41" s="662"/>
      <c r="CV41" s="662"/>
      <c r="CW41" s="662"/>
      <c r="CX41" s="662"/>
      <c r="CY41" s="663"/>
      <c r="CZ41" s="666" t="s">
        <v>227</v>
      </c>
      <c r="DA41" s="695"/>
      <c r="DB41" s="695"/>
      <c r="DC41" s="696"/>
      <c r="DD41" s="669" t="s">
        <v>341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815185</v>
      </c>
      <c r="CS42" s="664"/>
      <c r="CT42" s="664"/>
      <c r="CU42" s="664"/>
      <c r="CV42" s="664"/>
      <c r="CW42" s="664"/>
      <c r="CX42" s="664"/>
      <c r="CY42" s="665"/>
      <c r="CZ42" s="666">
        <v>10.7</v>
      </c>
      <c r="DA42" s="667"/>
      <c r="DB42" s="667"/>
      <c r="DC42" s="668"/>
      <c r="DD42" s="669">
        <v>154189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t="s">
        <v>227</v>
      </c>
      <c r="CS43" s="662"/>
      <c r="CT43" s="662"/>
      <c r="CU43" s="662"/>
      <c r="CV43" s="662"/>
      <c r="CW43" s="662"/>
      <c r="CX43" s="662"/>
      <c r="CY43" s="663"/>
      <c r="CZ43" s="666" t="s">
        <v>227</v>
      </c>
      <c r="DA43" s="695"/>
      <c r="DB43" s="695"/>
      <c r="DC43" s="696"/>
      <c r="DD43" s="669" t="s">
        <v>227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305</v>
      </c>
      <c r="CE44" s="690"/>
      <c r="CF44" s="658" t="s">
        <v>356</v>
      </c>
      <c r="CG44" s="659"/>
      <c r="CH44" s="659"/>
      <c r="CI44" s="659"/>
      <c r="CJ44" s="659"/>
      <c r="CK44" s="659"/>
      <c r="CL44" s="659"/>
      <c r="CM44" s="659"/>
      <c r="CN44" s="659"/>
      <c r="CO44" s="659"/>
      <c r="CP44" s="659"/>
      <c r="CQ44" s="660"/>
      <c r="CR44" s="661">
        <v>791747</v>
      </c>
      <c r="CS44" s="664"/>
      <c r="CT44" s="664"/>
      <c r="CU44" s="664"/>
      <c r="CV44" s="664"/>
      <c r="CW44" s="664"/>
      <c r="CX44" s="664"/>
      <c r="CY44" s="665"/>
      <c r="CZ44" s="666">
        <v>10.4</v>
      </c>
      <c r="DA44" s="667"/>
      <c r="DB44" s="667"/>
      <c r="DC44" s="668"/>
      <c r="DD44" s="669">
        <v>144841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357213</v>
      </c>
      <c r="CS45" s="662"/>
      <c r="CT45" s="662"/>
      <c r="CU45" s="662"/>
      <c r="CV45" s="662"/>
      <c r="CW45" s="662"/>
      <c r="CX45" s="662"/>
      <c r="CY45" s="663"/>
      <c r="CZ45" s="666">
        <v>4.7</v>
      </c>
      <c r="DA45" s="695"/>
      <c r="DB45" s="695"/>
      <c r="DC45" s="696"/>
      <c r="DD45" s="669">
        <v>14232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434534</v>
      </c>
      <c r="CS46" s="664"/>
      <c r="CT46" s="664"/>
      <c r="CU46" s="664"/>
      <c r="CV46" s="664"/>
      <c r="CW46" s="664"/>
      <c r="CX46" s="664"/>
      <c r="CY46" s="665"/>
      <c r="CZ46" s="666">
        <v>5.7</v>
      </c>
      <c r="DA46" s="667"/>
      <c r="DB46" s="667"/>
      <c r="DC46" s="668"/>
      <c r="DD46" s="669">
        <v>130609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23438</v>
      </c>
      <c r="CS47" s="662"/>
      <c r="CT47" s="662"/>
      <c r="CU47" s="662"/>
      <c r="CV47" s="662"/>
      <c r="CW47" s="662"/>
      <c r="CX47" s="662"/>
      <c r="CY47" s="663"/>
      <c r="CZ47" s="666">
        <v>0.3</v>
      </c>
      <c r="DA47" s="695"/>
      <c r="DB47" s="695"/>
      <c r="DC47" s="696"/>
      <c r="DD47" s="669">
        <v>9348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227</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7644677</v>
      </c>
      <c r="CS49" s="677"/>
      <c r="CT49" s="677"/>
      <c r="CU49" s="677"/>
      <c r="CV49" s="677"/>
      <c r="CW49" s="677"/>
      <c r="CX49" s="677"/>
      <c r="CY49" s="678"/>
      <c r="CZ49" s="679">
        <v>100</v>
      </c>
      <c r="DA49" s="680"/>
      <c r="DB49" s="680"/>
      <c r="DC49" s="681"/>
      <c r="DD49" s="682">
        <v>5570497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JfD7EnMnkd6mWH6KTw5bPsW4KX//fWXZG/QaVgejUg8e2L3fCCKEJm1OA/ru4bC1RRQXOep2C2jD1hXvlU9NQ==" saltValue="tSUSXCQlsRw8xd8is1dt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7820</v>
      </c>
      <c r="R7" s="1194"/>
      <c r="S7" s="1194"/>
      <c r="T7" s="1194"/>
      <c r="U7" s="1194"/>
      <c r="V7" s="1194">
        <v>7641</v>
      </c>
      <c r="W7" s="1194"/>
      <c r="X7" s="1194"/>
      <c r="Y7" s="1194"/>
      <c r="Z7" s="1194"/>
      <c r="AA7" s="1194">
        <v>179</v>
      </c>
      <c r="AB7" s="1194"/>
      <c r="AC7" s="1194"/>
      <c r="AD7" s="1194"/>
      <c r="AE7" s="1195"/>
      <c r="AF7" s="1196">
        <v>132</v>
      </c>
      <c r="AG7" s="1197"/>
      <c r="AH7" s="1197"/>
      <c r="AI7" s="1197"/>
      <c r="AJ7" s="1198"/>
      <c r="AK7" s="1180">
        <v>143</v>
      </c>
      <c r="AL7" s="1181"/>
      <c r="AM7" s="1181"/>
      <c r="AN7" s="1181"/>
      <c r="AO7" s="1181"/>
      <c r="AP7" s="1181">
        <v>12135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4</v>
      </c>
      <c r="R8" s="1133"/>
      <c r="S8" s="1133"/>
      <c r="T8" s="1133"/>
      <c r="U8" s="1133"/>
      <c r="V8" s="1133">
        <v>4</v>
      </c>
      <c r="W8" s="1133"/>
      <c r="X8" s="1133"/>
      <c r="Y8" s="1133"/>
      <c r="Z8" s="1133"/>
      <c r="AA8" s="1133">
        <v>0</v>
      </c>
      <c r="AB8" s="1133"/>
      <c r="AC8" s="1133"/>
      <c r="AD8" s="1133"/>
      <c r="AE8" s="1134"/>
      <c r="AF8" s="1108">
        <v>0</v>
      </c>
      <c r="AG8" s="1109"/>
      <c r="AH8" s="1109"/>
      <c r="AI8" s="1109"/>
      <c r="AJ8" s="1110"/>
      <c r="AK8" s="1175">
        <v>0</v>
      </c>
      <c r="AL8" s="1176"/>
      <c r="AM8" s="1176"/>
      <c r="AN8" s="1176"/>
      <c r="AO8" s="1176"/>
      <c r="AP8" s="1176">
        <v>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132</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2670</v>
      </c>
      <c r="R28" s="1143"/>
      <c r="S28" s="1143"/>
      <c r="T28" s="1143"/>
      <c r="U28" s="1143"/>
      <c r="V28" s="1143">
        <v>2657</v>
      </c>
      <c r="W28" s="1143"/>
      <c r="X28" s="1143"/>
      <c r="Y28" s="1143"/>
      <c r="Z28" s="1143"/>
      <c r="AA28" s="1143">
        <v>13</v>
      </c>
      <c r="AB28" s="1143"/>
      <c r="AC28" s="1143"/>
      <c r="AD28" s="1143"/>
      <c r="AE28" s="1144"/>
      <c r="AF28" s="1145">
        <v>13</v>
      </c>
      <c r="AG28" s="1143"/>
      <c r="AH28" s="1143"/>
      <c r="AI28" s="1143"/>
      <c r="AJ28" s="1146"/>
      <c r="AK28" s="1147">
        <v>187</v>
      </c>
      <c r="AL28" s="1135"/>
      <c r="AM28" s="1135"/>
      <c r="AN28" s="1135"/>
      <c r="AO28" s="1135"/>
      <c r="AP28" s="1135" t="s">
        <v>574</v>
      </c>
      <c r="AQ28" s="1135"/>
      <c r="AR28" s="1135"/>
      <c r="AS28" s="1135"/>
      <c r="AT28" s="1135"/>
      <c r="AU28" s="1135" t="s">
        <v>574</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1748</v>
      </c>
      <c r="R29" s="1133"/>
      <c r="S29" s="1133"/>
      <c r="T29" s="1133"/>
      <c r="U29" s="1133"/>
      <c r="V29" s="1133">
        <v>1725</v>
      </c>
      <c r="W29" s="1133"/>
      <c r="X29" s="1133"/>
      <c r="Y29" s="1133"/>
      <c r="Z29" s="1133"/>
      <c r="AA29" s="1133">
        <v>23</v>
      </c>
      <c r="AB29" s="1133"/>
      <c r="AC29" s="1133"/>
      <c r="AD29" s="1133"/>
      <c r="AE29" s="1134"/>
      <c r="AF29" s="1108">
        <v>23</v>
      </c>
      <c r="AG29" s="1109"/>
      <c r="AH29" s="1109"/>
      <c r="AI29" s="1109"/>
      <c r="AJ29" s="1110"/>
      <c r="AK29" s="1069">
        <v>253</v>
      </c>
      <c r="AL29" s="1060"/>
      <c r="AM29" s="1060"/>
      <c r="AN29" s="1060"/>
      <c r="AO29" s="1060"/>
      <c r="AP29" s="1060" t="s">
        <v>574</v>
      </c>
      <c r="AQ29" s="1060"/>
      <c r="AR29" s="1060"/>
      <c r="AS29" s="1060"/>
      <c r="AT29" s="1060"/>
      <c r="AU29" s="1060" t="s">
        <v>574</v>
      </c>
      <c r="AV29" s="1060"/>
      <c r="AW29" s="1060"/>
      <c r="AX29" s="1060"/>
      <c r="AY29" s="1060"/>
      <c r="AZ29" s="1131" t="s">
        <v>574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8</v>
      </c>
      <c r="R30" s="1133"/>
      <c r="S30" s="1133"/>
      <c r="T30" s="1133"/>
      <c r="U30" s="1133"/>
      <c r="V30" s="1133">
        <v>8</v>
      </c>
      <c r="W30" s="1133"/>
      <c r="X30" s="1133"/>
      <c r="Y30" s="1133"/>
      <c r="Z30" s="1133"/>
      <c r="AA30" s="1133">
        <v>0</v>
      </c>
      <c r="AB30" s="1133"/>
      <c r="AC30" s="1133"/>
      <c r="AD30" s="1133"/>
      <c r="AE30" s="1134"/>
      <c r="AF30" s="1108">
        <v>0</v>
      </c>
      <c r="AG30" s="1109"/>
      <c r="AH30" s="1109"/>
      <c r="AI30" s="1109"/>
      <c r="AJ30" s="1110"/>
      <c r="AK30" s="1069" t="s">
        <v>574</v>
      </c>
      <c r="AL30" s="1060"/>
      <c r="AM30" s="1060"/>
      <c r="AN30" s="1060"/>
      <c r="AO30" s="1060"/>
      <c r="AP30" s="1060" t="s">
        <v>574</v>
      </c>
      <c r="AQ30" s="1060"/>
      <c r="AR30" s="1060"/>
      <c r="AS30" s="1060"/>
      <c r="AT30" s="1060"/>
      <c r="AU30" s="1060" t="s">
        <v>574</v>
      </c>
      <c r="AV30" s="1060"/>
      <c r="AW30" s="1060"/>
      <c r="AX30" s="1060"/>
      <c r="AY30" s="1060"/>
      <c r="AZ30" s="1131" t="s">
        <v>574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586</v>
      </c>
      <c r="R31" s="1133"/>
      <c r="S31" s="1133"/>
      <c r="T31" s="1133"/>
      <c r="U31" s="1133"/>
      <c r="V31" s="1133">
        <v>584</v>
      </c>
      <c r="W31" s="1133"/>
      <c r="X31" s="1133"/>
      <c r="Y31" s="1133"/>
      <c r="Z31" s="1133"/>
      <c r="AA31" s="1133">
        <v>2</v>
      </c>
      <c r="AB31" s="1133"/>
      <c r="AC31" s="1133"/>
      <c r="AD31" s="1133"/>
      <c r="AE31" s="1134"/>
      <c r="AF31" s="1108">
        <v>3</v>
      </c>
      <c r="AG31" s="1109"/>
      <c r="AH31" s="1109"/>
      <c r="AI31" s="1109"/>
      <c r="AJ31" s="1110"/>
      <c r="AK31" s="1069">
        <v>57</v>
      </c>
      <c r="AL31" s="1060"/>
      <c r="AM31" s="1060"/>
      <c r="AN31" s="1060"/>
      <c r="AO31" s="1060"/>
      <c r="AP31" s="1060" t="s">
        <v>574</v>
      </c>
      <c r="AQ31" s="1060"/>
      <c r="AR31" s="1060"/>
      <c r="AS31" s="1060"/>
      <c r="AT31" s="1060"/>
      <c r="AU31" s="1060" t="s">
        <v>574</v>
      </c>
      <c r="AV31" s="1060"/>
      <c r="AW31" s="1060"/>
      <c r="AX31" s="1060"/>
      <c r="AY31" s="1060"/>
      <c r="AZ31" s="1131" t="s">
        <v>574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488</v>
      </c>
      <c r="R32" s="1133"/>
      <c r="S32" s="1133"/>
      <c r="T32" s="1133"/>
      <c r="U32" s="1133"/>
      <c r="V32" s="1133">
        <v>435</v>
      </c>
      <c r="W32" s="1133"/>
      <c r="X32" s="1133"/>
      <c r="Y32" s="1133"/>
      <c r="Z32" s="1133"/>
      <c r="AA32" s="1133">
        <v>53</v>
      </c>
      <c r="AB32" s="1133"/>
      <c r="AC32" s="1133"/>
      <c r="AD32" s="1133"/>
      <c r="AE32" s="1134"/>
      <c r="AF32" s="1108">
        <v>1060</v>
      </c>
      <c r="AG32" s="1109"/>
      <c r="AH32" s="1109"/>
      <c r="AI32" s="1109"/>
      <c r="AJ32" s="1110"/>
      <c r="AK32" s="1069" t="s">
        <v>574</v>
      </c>
      <c r="AL32" s="1060"/>
      <c r="AM32" s="1060"/>
      <c r="AN32" s="1060"/>
      <c r="AO32" s="1060"/>
      <c r="AP32" s="1060">
        <v>74</v>
      </c>
      <c r="AQ32" s="1060"/>
      <c r="AR32" s="1060"/>
      <c r="AS32" s="1060"/>
      <c r="AT32" s="1060"/>
      <c r="AU32" s="1060" t="s">
        <v>574</v>
      </c>
      <c r="AV32" s="1060"/>
      <c r="AW32" s="1060"/>
      <c r="AX32" s="1060"/>
      <c r="AY32" s="1060"/>
      <c r="AZ32" s="1131" t="s">
        <v>574</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613</v>
      </c>
      <c r="R33" s="1133"/>
      <c r="S33" s="1133"/>
      <c r="T33" s="1133"/>
      <c r="U33" s="1133"/>
      <c r="V33" s="1133">
        <v>603</v>
      </c>
      <c r="W33" s="1133"/>
      <c r="X33" s="1133"/>
      <c r="Y33" s="1133"/>
      <c r="Z33" s="1133"/>
      <c r="AA33" s="1133">
        <v>10</v>
      </c>
      <c r="AB33" s="1133"/>
      <c r="AC33" s="1133"/>
      <c r="AD33" s="1133"/>
      <c r="AE33" s="1134"/>
      <c r="AF33" s="1108">
        <v>10</v>
      </c>
      <c r="AG33" s="1109"/>
      <c r="AH33" s="1109"/>
      <c r="AI33" s="1109"/>
      <c r="AJ33" s="1110"/>
      <c r="AK33" s="1069">
        <v>184</v>
      </c>
      <c r="AL33" s="1060"/>
      <c r="AM33" s="1060"/>
      <c r="AN33" s="1060"/>
      <c r="AO33" s="1060"/>
      <c r="AP33" s="1060">
        <v>3593</v>
      </c>
      <c r="AQ33" s="1060"/>
      <c r="AR33" s="1060"/>
      <c r="AS33" s="1060"/>
      <c r="AT33" s="1060"/>
      <c r="AU33" s="1060">
        <v>1868</v>
      </c>
      <c r="AV33" s="1060"/>
      <c r="AW33" s="1060"/>
      <c r="AX33" s="1060"/>
      <c r="AY33" s="1060"/>
      <c r="AZ33" s="1131" t="s">
        <v>574</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1109</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736</v>
      </c>
      <c r="R68" s="1071"/>
      <c r="S68" s="1071"/>
      <c r="T68" s="1071"/>
      <c r="U68" s="1071"/>
      <c r="V68" s="1071">
        <v>718</v>
      </c>
      <c r="W68" s="1071"/>
      <c r="X68" s="1071"/>
      <c r="Y68" s="1071"/>
      <c r="Z68" s="1071"/>
      <c r="AA68" s="1071">
        <v>18</v>
      </c>
      <c r="AB68" s="1071"/>
      <c r="AC68" s="1071"/>
      <c r="AD68" s="1071"/>
      <c r="AE68" s="1071"/>
      <c r="AF68" s="1071">
        <v>18</v>
      </c>
      <c r="AG68" s="1071"/>
      <c r="AH68" s="1071"/>
      <c r="AI68" s="1071"/>
      <c r="AJ68" s="1071"/>
      <c r="AK68" s="1071" t="s">
        <v>589</v>
      </c>
      <c r="AL68" s="1071"/>
      <c r="AM68" s="1071"/>
      <c r="AN68" s="1071"/>
      <c r="AO68" s="1071"/>
      <c r="AP68" s="1071">
        <v>331</v>
      </c>
      <c r="AQ68" s="1071"/>
      <c r="AR68" s="1071"/>
      <c r="AS68" s="1071"/>
      <c r="AT68" s="1071"/>
      <c r="AU68" s="1071" t="s">
        <v>589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1457</v>
      </c>
      <c r="R69" s="1060"/>
      <c r="S69" s="1060"/>
      <c r="T69" s="1060"/>
      <c r="U69" s="1060"/>
      <c r="V69" s="1060">
        <v>1449</v>
      </c>
      <c r="W69" s="1060"/>
      <c r="X69" s="1060"/>
      <c r="Y69" s="1060"/>
      <c r="Z69" s="1060"/>
      <c r="AA69" s="1060">
        <v>8</v>
      </c>
      <c r="AB69" s="1060"/>
      <c r="AC69" s="1060"/>
      <c r="AD69" s="1060"/>
      <c r="AE69" s="1060"/>
      <c r="AF69" s="1060">
        <v>8</v>
      </c>
      <c r="AG69" s="1060"/>
      <c r="AH69" s="1060"/>
      <c r="AI69" s="1060"/>
      <c r="AJ69" s="1060"/>
      <c r="AK69" s="1060">
        <v>88</v>
      </c>
      <c r="AL69" s="1060"/>
      <c r="AM69" s="1060"/>
      <c r="AN69" s="1060"/>
      <c r="AO69" s="1060"/>
      <c r="AP69" s="1060" t="s">
        <v>589</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4666</v>
      </c>
      <c r="R70" s="1060"/>
      <c r="S70" s="1060"/>
      <c r="T70" s="1060"/>
      <c r="U70" s="1060"/>
      <c r="V70" s="1060">
        <v>4620</v>
      </c>
      <c r="W70" s="1060"/>
      <c r="X70" s="1060"/>
      <c r="Y70" s="1060"/>
      <c r="Z70" s="1060"/>
      <c r="AA70" s="1060">
        <v>46</v>
      </c>
      <c r="AB70" s="1060"/>
      <c r="AC70" s="1060"/>
      <c r="AD70" s="1060"/>
      <c r="AE70" s="1060"/>
      <c r="AF70" s="1060">
        <v>16</v>
      </c>
      <c r="AG70" s="1060"/>
      <c r="AH70" s="1060"/>
      <c r="AI70" s="1060"/>
      <c r="AJ70" s="1060"/>
      <c r="AK70" s="1060">
        <v>30</v>
      </c>
      <c r="AL70" s="1060"/>
      <c r="AM70" s="1060"/>
      <c r="AN70" s="1060"/>
      <c r="AO70" s="1060"/>
      <c r="AP70" s="1060" t="s">
        <v>589</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179</v>
      </c>
      <c r="R71" s="1060"/>
      <c r="S71" s="1060"/>
      <c r="T71" s="1060"/>
      <c r="U71" s="1060"/>
      <c r="V71" s="1060">
        <v>167</v>
      </c>
      <c r="W71" s="1060"/>
      <c r="X71" s="1060"/>
      <c r="Y71" s="1060"/>
      <c r="Z71" s="1060"/>
      <c r="AA71" s="1060">
        <v>12</v>
      </c>
      <c r="AB71" s="1060"/>
      <c r="AC71" s="1060"/>
      <c r="AD71" s="1060"/>
      <c r="AE71" s="1060"/>
      <c r="AF71" s="1060">
        <v>12</v>
      </c>
      <c r="AG71" s="1060"/>
      <c r="AH71" s="1060"/>
      <c r="AI71" s="1060"/>
      <c r="AJ71" s="1060"/>
      <c r="AK71" s="1060">
        <v>7</v>
      </c>
      <c r="AL71" s="1060"/>
      <c r="AM71" s="1060"/>
      <c r="AN71" s="1060"/>
      <c r="AO71" s="1060"/>
      <c r="AP71" s="1060">
        <v>219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356</v>
      </c>
      <c r="R72" s="1060"/>
      <c r="S72" s="1060"/>
      <c r="T72" s="1060"/>
      <c r="U72" s="1060"/>
      <c r="V72" s="1060">
        <v>345</v>
      </c>
      <c r="W72" s="1060"/>
      <c r="X72" s="1060"/>
      <c r="Y72" s="1060"/>
      <c r="Z72" s="1060"/>
      <c r="AA72" s="1060">
        <v>11</v>
      </c>
      <c r="AB72" s="1060"/>
      <c r="AC72" s="1060"/>
      <c r="AD72" s="1060"/>
      <c r="AE72" s="1060"/>
      <c r="AF72" s="1060">
        <v>11</v>
      </c>
      <c r="AG72" s="1060"/>
      <c r="AH72" s="1060"/>
      <c r="AI72" s="1060"/>
      <c r="AJ72" s="1060"/>
      <c r="AK72" s="1060">
        <v>18</v>
      </c>
      <c r="AL72" s="1060"/>
      <c r="AM72" s="1060"/>
      <c r="AN72" s="1060"/>
      <c r="AO72" s="1060"/>
      <c r="AP72" s="1060">
        <v>570</v>
      </c>
      <c r="AQ72" s="1060"/>
      <c r="AR72" s="1060"/>
      <c r="AS72" s="1060"/>
      <c r="AT72" s="1060"/>
      <c r="AU72" s="1060">
        <v>200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145</v>
      </c>
      <c r="R73" s="1060"/>
      <c r="S73" s="1060"/>
      <c r="T73" s="1060"/>
      <c r="U73" s="1060"/>
      <c r="V73" s="1060">
        <v>102</v>
      </c>
      <c r="W73" s="1060"/>
      <c r="X73" s="1060"/>
      <c r="Y73" s="1060"/>
      <c r="Z73" s="1060"/>
      <c r="AA73" s="1060">
        <v>43</v>
      </c>
      <c r="AB73" s="1060"/>
      <c r="AC73" s="1060"/>
      <c r="AD73" s="1060"/>
      <c r="AE73" s="1060"/>
      <c r="AF73" s="1060">
        <v>43</v>
      </c>
      <c r="AG73" s="1060"/>
      <c r="AH73" s="1060"/>
      <c r="AI73" s="1060"/>
      <c r="AJ73" s="1060"/>
      <c r="AK73" s="1060" t="s">
        <v>589</v>
      </c>
      <c r="AL73" s="1060"/>
      <c r="AM73" s="1060"/>
      <c r="AN73" s="1060"/>
      <c r="AO73" s="1060"/>
      <c r="AP73" s="1060" t="s">
        <v>589</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581</v>
      </c>
      <c r="C74" s="1064"/>
      <c r="D74" s="1064"/>
      <c r="E74" s="1064"/>
      <c r="F74" s="1064"/>
      <c r="G74" s="1064"/>
      <c r="H74" s="1064"/>
      <c r="I74" s="1064"/>
      <c r="J74" s="1064"/>
      <c r="K74" s="1064"/>
      <c r="L74" s="1064"/>
      <c r="M74" s="1064"/>
      <c r="N74" s="1064"/>
      <c r="O74" s="1064"/>
      <c r="P74" s="1065"/>
      <c r="Q74" s="1066">
        <v>13981</v>
      </c>
      <c r="R74" s="1060"/>
      <c r="S74" s="1060"/>
      <c r="T74" s="1060"/>
      <c r="U74" s="1060"/>
      <c r="V74" s="1060">
        <v>13645</v>
      </c>
      <c r="W74" s="1060"/>
      <c r="X74" s="1060"/>
      <c r="Y74" s="1060"/>
      <c r="Z74" s="1060"/>
      <c r="AA74" s="1060">
        <v>336</v>
      </c>
      <c r="AB74" s="1060"/>
      <c r="AC74" s="1060"/>
      <c r="AD74" s="1060"/>
      <c r="AE74" s="1060"/>
      <c r="AF74" s="1060">
        <v>320</v>
      </c>
      <c r="AG74" s="1060"/>
      <c r="AH74" s="1060"/>
      <c r="AI74" s="1060"/>
      <c r="AJ74" s="1060"/>
      <c r="AK74" s="1060">
        <v>99</v>
      </c>
      <c r="AL74" s="1060"/>
      <c r="AM74" s="1060"/>
      <c r="AN74" s="1060"/>
      <c r="AO74" s="1060"/>
      <c r="AP74" s="1060">
        <v>3215</v>
      </c>
      <c r="AQ74" s="1060"/>
      <c r="AR74" s="1060"/>
      <c r="AS74" s="1060"/>
      <c r="AT74" s="1060"/>
      <c r="AU74" s="1060">
        <v>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582</v>
      </c>
      <c r="C75" s="1064"/>
      <c r="D75" s="1064"/>
      <c r="E75" s="1064"/>
      <c r="F75" s="1064"/>
      <c r="G75" s="1064"/>
      <c r="H75" s="1064"/>
      <c r="I75" s="1064"/>
      <c r="J75" s="1064"/>
      <c r="K75" s="1064"/>
      <c r="L75" s="1064"/>
      <c r="M75" s="1064"/>
      <c r="N75" s="1064"/>
      <c r="O75" s="1064"/>
      <c r="P75" s="1065"/>
      <c r="Q75" s="1067">
        <v>416</v>
      </c>
      <c r="R75" s="1068"/>
      <c r="S75" s="1068"/>
      <c r="T75" s="1068"/>
      <c r="U75" s="1069"/>
      <c r="V75" s="1070">
        <v>379</v>
      </c>
      <c r="W75" s="1068"/>
      <c r="X75" s="1068"/>
      <c r="Y75" s="1068"/>
      <c r="Z75" s="1069"/>
      <c r="AA75" s="1070">
        <v>37</v>
      </c>
      <c r="AB75" s="1068"/>
      <c r="AC75" s="1068"/>
      <c r="AD75" s="1068"/>
      <c r="AE75" s="1069"/>
      <c r="AF75" s="1070">
        <v>37</v>
      </c>
      <c r="AG75" s="1068"/>
      <c r="AH75" s="1068"/>
      <c r="AI75" s="1068"/>
      <c r="AJ75" s="1069"/>
      <c r="AK75" s="1070" t="s">
        <v>589</v>
      </c>
      <c r="AL75" s="1068"/>
      <c r="AM75" s="1068"/>
      <c r="AN75" s="1068"/>
      <c r="AO75" s="1069"/>
      <c r="AP75" s="1070" t="s">
        <v>589</v>
      </c>
      <c r="AQ75" s="1068"/>
      <c r="AR75" s="1068"/>
      <c r="AS75" s="1068"/>
      <c r="AT75" s="1069"/>
      <c r="AU75" s="1070" t="s">
        <v>589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583</v>
      </c>
      <c r="C76" s="1064"/>
      <c r="D76" s="1064"/>
      <c r="E76" s="1064"/>
      <c r="F76" s="1064"/>
      <c r="G76" s="1064"/>
      <c r="H76" s="1064"/>
      <c r="I76" s="1064"/>
      <c r="J76" s="1064"/>
      <c r="K76" s="1064"/>
      <c r="L76" s="1064"/>
      <c r="M76" s="1064"/>
      <c r="N76" s="1064"/>
      <c r="O76" s="1064"/>
      <c r="P76" s="1065"/>
      <c r="Q76" s="1067">
        <v>123</v>
      </c>
      <c r="R76" s="1068"/>
      <c r="S76" s="1068"/>
      <c r="T76" s="1068"/>
      <c r="U76" s="1069"/>
      <c r="V76" s="1070">
        <v>116</v>
      </c>
      <c r="W76" s="1068"/>
      <c r="X76" s="1068"/>
      <c r="Y76" s="1068"/>
      <c r="Z76" s="1069"/>
      <c r="AA76" s="1070">
        <v>7</v>
      </c>
      <c r="AB76" s="1068"/>
      <c r="AC76" s="1068"/>
      <c r="AD76" s="1068"/>
      <c r="AE76" s="1069"/>
      <c r="AF76" s="1070">
        <v>7</v>
      </c>
      <c r="AG76" s="1068"/>
      <c r="AH76" s="1068"/>
      <c r="AI76" s="1068"/>
      <c r="AJ76" s="1069"/>
      <c r="AK76" s="1070">
        <v>23</v>
      </c>
      <c r="AL76" s="1068"/>
      <c r="AM76" s="1068"/>
      <c r="AN76" s="1068"/>
      <c r="AO76" s="1069"/>
      <c r="AP76" s="1070" t="s">
        <v>589</v>
      </c>
      <c r="AQ76" s="1068"/>
      <c r="AR76" s="1068"/>
      <c r="AS76" s="1068"/>
      <c r="AT76" s="1069"/>
      <c r="AU76" s="1070" t="s">
        <v>589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1188494</v>
      </c>
      <c r="AB110" s="976"/>
      <c r="AC110" s="976"/>
      <c r="AD110" s="976"/>
      <c r="AE110" s="977"/>
      <c r="AF110" s="978">
        <v>1216509</v>
      </c>
      <c r="AG110" s="976"/>
      <c r="AH110" s="976"/>
      <c r="AI110" s="976"/>
      <c r="AJ110" s="977"/>
      <c r="AK110" s="978">
        <v>1150255</v>
      </c>
      <c r="AL110" s="976"/>
      <c r="AM110" s="976"/>
      <c r="AN110" s="976"/>
      <c r="AO110" s="977"/>
      <c r="AP110" s="979">
        <v>27.2</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12957926</v>
      </c>
      <c r="BR110" s="923"/>
      <c r="BS110" s="923"/>
      <c r="BT110" s="923"/>
      <c r="BU110" s="923"/>
      <c r="BV110" s="923">
        <v>12512645</v>
      </c>
      <c r="BW110" s="923"/>
      <c r="BX110" s="923"/>
      <c r="BY110" s="923"/>
      <c r="BZ110" s="923"/>
      <c r="CA110" s="923">
        <v>12142087</v>
      </c>
      <c r="CB110" s="923"/>
      <c r="CC110" s="923"/>
      <c r="CD110" s="923"/>
      <c r="CE110" s="923"/>
      <c r="CF110" s="947">
        <v>287.39999999999998</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434</v>
      </c>
      <c r="DM110" s="923"/>
      <c r="DN110" s="923"/>
      <c r="DO110" s="923"/>
      <c r="DP110" s="923"/>
      <c r="DQ110" s="923" t="s">
        <v>128</v>
      </c>
      <c r="DR110" s="923"/>
      <c r="DS110" s="923"/>
      <c r="DT110" s="923"/>
      <c r="DU110" s="923"/>
      <c r="DV110" s="924" t="s">
        <v>409</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434</v>
      </c>
      <c r="AG111" s="1004"/>
      <c r="AH111" s="1004"/>
      <c r="AI111" s="1004"/>
      <c r="AJ111" s="1005"/>
      <c r="AK111" s="1006" t="s">
        <v>434</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6435</v>
      </c>
      <c r="BR111" s="895"/>
      <c r="BS111" s="895"/>
      <c r="BT111" s="895"/>
      <c r="BU111" s="895"/>
      <c r="BV111" s="895">
        <v>4748</v>
      </c>
      <c r="BW111" s="895"/>
      <c r="BX111" s="895"/>
      <c r="BY111" s="895"/>
      <c r="BZ111" s="895"/>
      <c r="CA111" s="895">
        <v>6061</v>
      </c>
      <c r="CB111" s="895"/>
      <c r="CC111" s="895"/>
      <c r="CD111" s="895"/>
      <c r="CE111" s="895"/>
      <c r="CF111" s="956">
        <v>0.1</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409</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434</v>
      </c>
      <c r="AG112" s="858"/>
      <c r="AH112" s="858"/>
      <c r="AI112" s="858"/>
      <c r="AJ112" s="859"/>
      <c r="AK112" s="860" t="s">
        <v>128</v>
      </c>
      <c r="AL112" s="858"/>
      <c r="AM112" s="858"/>
      <c r="AN112" s="858"/>
      <c r="AO112" s="859"/>
      <c r="AP112" s="905" t="s">
        <v>436</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1983521</v>
      </c>
      <c r="BR112" s="895"/>
      <c r="BS112" s="895"/>
      <c r="BT112" s="895"/>
      <c r="BU112" s="895"/>
      <c r="BV112" s="895">
        <v>1900851</v>
      </c>
      <c r="BW112" s="895"/>
      <c r="BX112" s="895"/>
      <c r="BY112" s="895"/>
      <c r="BZ112" s="895"/>
      <c r="CA112" s="895">
        <v>1868465</v>
      </c>
      <c r="CB112" s="895"/>
      <c r="CC112" s="895"/>
      <c r="CD112" s="895"/>
      <c r="CE112" s="895"/>
      <c r="CF112" s="956">
        <v>44.2</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434</v>
      </c>
      <c r="DM112" s="895"/>
      <c r="DN112" s="895"/>
      <c r="DO112" s="895"/>
      <c r="DP112" s="895"/>
      <c r="DQ112" s="895" t="s">
        <v>409</v>
      </c>
      <c r="DR112" s="895"/>
      <c r="DS112" s="895"/>
      <c r="DT112" s="895"/>
      <c r="DU112" s="895"/>
      <c r="DV112" s="872" t="s">
        <v>439</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128790</v>
      </c>
      <c r="AB113" s="1004"/>
      <c r="AC113" s="1004"/>
      <c r="AD113" s="1004"/>
      <c r="AE113" s="1005"/>
      <c r="AF113" s="1006">
        <v>112866</v>
      </c>
      <c r="AG113" s="1004"/>
      <c r="AH113" s="1004"/>
      <c r="AI113" s="1004"/>
      <c r="AJ113" s="1005"/>
      <c r="AK113" s="1006">
        <v>127473</v>
      </c>
      <c r="AL113" s="1004"/>
      <c r="AM113" s="1004"/>
      <c r="AN113" s="1004"/>
      <c r="AO113" s="1005"/>
      <c r="AP113" s="1007">
        <v>3</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506322</v>
      </c>
      <c r="BR113" s="895"/>
      <c r="BS113" s="895"/>
      <c r="BT113" s="895"/>
      <c r="BU113" s="895"/>
      <c r="BV113" s="895">
        <v>431652</v>
      </c>
      <c r="BW113" s="895"/>
      <c r="BX113" s="895"/>
      <c r="BY113" s="895"/>
      <c r="BZ113" s="895"/>
      <c r="CA113" s="895">
        <v>352591</v>
      </c>
      <c r="CB113" s="895"/>
      <c r="CC113" s="895"/>
      <c r="CD113" s="895"/>
      <c r="CE113" s="895"/>
      <c r="CF113" s="956">
        <v>8.3000000000000007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409</v>
      </c>
      <c r="DR113" s="858"/>
      <c r="DS113" s="858"/>
      <c r="DT113" s="858"/>
      <c r="DU113" s="859"/>
      <c r="DV113" s="905" t="s">
        <v>128</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118900</v>
      </c>
      <c r="AB114" s="858"/>
      <c r="AC114" s="858"/>
      <c r="AD114" s="858"/>
      <c r="AE114" s="859"/>
      <c r="AF114" s="860">
        <v>94871</v>
      </c>
      <c r="AG114" s="858"/>
      <c r="AH114" s="858"/>
      <c r="AI114" s="858"/>
      <c r="AJ114" s="859"/>
      <c r="AK114" s="860">
        <v>76227</v>
      </c>
      <c r="AL114" s="858"/>
      <c r="AM114" s="858"/>
      <c r="AN114" s="858"/>
      <c r="AO114" s="859"/>
      <c r="AP114" s="905">
        <v>1.8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636199</v>
      </c>
      <c r="BR114" s="895"/>
      <c r="BS114" s="895"/>
      <c r="BT114" s="895"/>
      <c r="BU114" s="895"/>
      <c r="BV114" s="895">
        <v>684616</v>
      </c>
      <c r="BW114" s="895"/>
      <c r="BX114" s="895"/>
      <c r="BY114" s="895"/>
      <c r="BZ114" s="895"/>
      <c r="CA114" s="895">
        <v>541026</v>
      </c>
      <c r="CB114" s="895"/>
      <c r="CC114" s="895"/>
      <c r="CD114" s="895"/>
      <c r="CE114" s="895"/>
      <c r="CF114" s="956">
        <v>12.8</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409</v>
      </c>
      <c r="DM114" s="858"/>
      <c r="DN114" s="858"/>
      <c r="DO114" s="858"/>
      <c r="DP114" s="859"/>
      <c r="DQ114" s="860" t="s">
        <v>128</v>
      </c>
      <c r="DR114" s="858"/>
      <c r="DS114" s="858"/>
      <c r="DT114" s="858"/>
      <c r="DU114" s="859"/>
      <c r="DV114" s="905" t="s">
        <v>436</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439</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434</v>
      </c>
      <c r="BW115" s="895"/>
      <c r="BX115" s="895"/>
      <c r="BY115" s="895"/>
      <c r="BZ115" s="895"/>
      <c r="CA115" s="895" t="s">
        <v>409</v>
      </c>
      <c r="CB115" s="895"/>
      <c r="CC115" s="895"/>
      <c r="CD115" s="895"/>
      <c r="CE115" s="895"/>
      <c r="CF115" s="956" t="s">
        <v>452</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409</v>
      </c>
      <c r="DM115" s="858"/>
      <c r="DN115" s="858"/>
      <c r="DO115" s="858"/>
      <c r="DP115" s="859"/>
      <c r="DQ115" s="860" t="s">
        <v>409</v>
      </c>
      <c r="DR115" s="858"/>
      <c r="DS115" s="858"/>
      <c r="DT115" s="858"/>
      <c r="DU115" s="859"/>
      <c r="DV115" s="905" t="s">
        <v>436</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409</v>
      </c>
      <c r="CB116" s="895"/>
      <c r="CC116" s="895"/>
      <c r="CD116" s="895"/>
      <c r="CE116" s="895"/>
      <c r="CF116" s="956" t="s">
        <v>128</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409</v>
      </c>
      <c r="DH116" s="858"/>
      <c r="DI116" s="858"/>
      <c r="DJ116" s="858"/>
      <c r="DK116" s="859"/>
      <c r="DL116" s="860" t="s">
        <v>409</v>
      </c>
      <c r="DM116" s="858"/>
      <c r="DN116" s="858"/>
      <c r="DO116" s="858"/>
      <c r="DP116" s="859"/>
      <c r="DQ116" s="860" t="s">
        <v>409</v>
      </c>
      <c r="DR116" s="858"/>
      <c r="DS116" s="858"/>
      <c r="DT116" s="858"/>
      <c r="DU116" s="859"/>
      <c r="DV116" s="905" t="s">
        <v>128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1436184</v>
      </c>
      <c r="AB117" s="990"/>
      <c r="AC117" s="990"/>
      <c r="AD117" s="990"/>
      <c r="AE117" s="991"/>
      <c r="AF117" s="992">
        <v>1424246</v>
      </c>
      <c r="AG117" s="990"/>
      <c r="AH117" s="990"/>
      <c r="AI117" s="990"/>
      <c r="AJ117" s="991"/>
      <c r="AK117" s="992">
        <v>1353955</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434</v>
      </c>
      <c r="BW117" s="895"/>
      <c r="BX117" s="895"/>
      <c r="BY117" s="895"/>
      <c r="BZ117" s="895"/>
      <c r="CA117" s="895" t="s">
        <v>128</v>
      </c>
      <c r="CB117" s="895"/>
      <c r="CC117" s="895"/>
      <c r="CD117" s="895"/>
      <c r="CE117" s="895"/>
      <c r="CF117" s="956" t="s">
        <v>128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409</v>
      </c>
      <c r="DH117" s="858"/>
      <c r="DI117" s="858"/>
      <c r="DJ117" s="858"/>
      <c r="DK117" s="859"/>
      <c r="DL117" s="860" t="s">
        <v>434</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128</v>
      </c>
      <c r="BW118" s="926"/>
      <c r="BX118" s="926"/>
      <c r="BY118" s="926"/>
      <c r="BZ118" s="926"/>
      <c r="CA118" s="926" t="s">
        <v>409</v>
      </c>
      <c r="CB118" s="926"/>
      <c r="CC118" s="926"/>
      <c r="CD118" s="926"/>
      <c r="CE118" s="926"/>
      <c r="CF118" s="956" t="s">
        <v>439</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452</v>
      </c>
      <c r="DH118" s="858"/>
      <c r="DI118" s="858"/>
      <c r="DJ118" s="858"/>
      <c r="DK118" s="859"/>
      <c r="DL118" s="860" t="s">
        <v>128</v>
      </c>
      <c r="DM118" s="858"/>
      <c r="DN118" s="858"/>
      <c r="DO118" s="858"/>
      <c r="DP118" s="859"/>
      <c r="DQ118" s="860" t="s">
        <v>434</v>
      </c>
      <c r="DR118" s="858"/>
      <c r="DS118" s="858"/>
      <c r="DT118" s="858"/>
      <c r="DU118" s="859"/>
      <c r="DV118" s="905" t="s">
        <v>409</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409</v>
      </c>
      <c r="AG119" s="976"/>
      <c r="AH119" s="976"/>
      <c r="AI119" s="976"/>
      <c r="AJ119" s="977"/>
      <c r="AK119" s="978" t="s">
        <v>128</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462</v>
      </c>
      <c r="BP119" s="959"/>
      <c r="BQ119" s="963">
        <v>16090403</v>
      </c>
      <c r="BR119" s="926"/>
      <c r="BS119" s="926"/>
      <c r="BT119" s="926"/>
      <c r="BU119" s="926"/>
      <c r="BV119" s="926">
        <v>15534512</v>
      </c>
      <c r="BW119" s="926"/>
      <c r="BX119" s="926"/>
      <c r="BY119" s="926"/>
      <c r="BZ119" s="926"/>
      <c r="CA119" s="926">
        <v>14910230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6435</v>
      </c>
      <c r="DH119" s="841"/>
      <c r="DI119" s="841"/>
      <c r="DJ119" s="841"/>
      <c r="DK119" s="842"/>
      <c r="DL119" s="843">
        <v>4748</v>
      </c>
      <c r="DM119" s="841"/>
      <c r="DN119" s="841"/>
      <c r="DO119" s="841"/>
      <c r="DP119" s="842"/>
      <c r="DQ119" s="843">
        <v>6061</v>
      </c>
      <c r="DR119" s="841"/>
      <c r="DS119" s="841"/>
      <c r="DT119" s="841"/>
      <c r="DU119" s="842"/>
      <c r="DV119" s="929">
        <v>0.1</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452</v>
      </c>
      <c r="AB120" s="858"/>
      <c r="AC120" s="858"/>
      <c r="AD120" s="858"/>
      <c r="AE120" s="859"/>
      <c r="AF120" s="860" t="s">
        <v>409</v>
      </c>
      <c r="AG120" s="858"/>
      <c r="AH120" s="858"/>
      <c r="AI120" s="858"/>
      <c r="AJ120" s="859"/>
      <c r="AK120" s="860" t="s">
        <v>409</v>
      </c>
      <c r="AL120" s="858"/>
      <c r="AM120" s="858"/>
      <c r="AN120" s="858"/>
      <c r="AO120" s="859"/>
      <c r="AP120" s="905" t="s">
        <v>434</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1872702</v>
      </c>
      <c r="BR120" s="923"/>
      <c r="BS120" s="923"/>
      <c r="BT120" s="923"/>
      <c r="BU120" s="923"/>
      <c r="BV120" s="923">
        <v>1712396</v>
      </c>
      <c r="BW120" s="923"/>
      <c r="BX120" s="923"/>
      <c r="BY120" s="923"/>
      <c r="BZ120" s="923"/>
      <c r="CA120" s="923">
        <v>1982910</v>
      </c>
      <c r="CB120" s="923"/>
      <c r="CC120" s="923"/>
      <c r="CD120" s="923"/>
      <c r="CE120" s="923"/>
      <c r="CF120" s="947">
        <v>46.9</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1983521</v>
      </c>
      <c r="DH120" s="923"/>
      <c r="DI120" s="923"/>
      <c r="DJ120" s="923"/>
      <c r="DK120" s="923"/>
      <c r="DL120" s="923">
        <v>1900851</v>
      </c>
      <c r="DM120" s="923"/>
      <c r="DN120" s="923"/>
      <c r="DO120" s="923"/>
      <c r="DP120" s="923"/>
      <c r="DQ120" s="923">
        <v>1868465</v>
      </c>
      <c r="DR120" s="923"/>
      <c r="DS120" s="923"/>
      <c r="DT120" s="923"/>
      <c r="DU120" s="923"/>
      <c r="DV120" s="924">
        <v>44.2</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409</v>
      </c>
      <c r="AB121" s="858"/>
      <c r="AC121" s="858"/>
      <c r="AD121" s="858"/>
      <c r="AE121" s="859"/>
      <c r="AF121" s="860" t="s">
        <v>409</v>
      </c>
      <c r="AG121" s="858"/>
      <c r="AH121" s="858"/>
      <c r="AI121" s="858"/>
      <c r="AJ121" s="859"/>
      <c r="AK121" s="860" t="s">
        <v>409</v>
      </c>
      <c r="AL121" s="858"/>
      <c r="AM121" s="858"/>
      <c r="AN121" s="858"/>
      <c r="AO121" s="859"/>
      <c r="AP121" s="905" t="s">
        <v>434</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183813</v>
      </c>
      <c r="BR121" s="895"/>
      <c r="BS121" s="895"/>
      <c r="BT121" s="895"/>
      <c r="BU121" s="895"/>
      <c r="BV121" s="895">
        <v>152465</v>
      </c>
      <c r="BW121" s="895"/>
      <c r="BX121" s="895"/>
      <c r="BY121" s="895"/>
      <c r="BZ121" s="895"/>
      <c r="CA121" s="895">
        <v>112849</v>
      </c>
      <c r="CB121" s="895"/>
      <c r="CC121" s="895"/>
      <c r="CD121" s="895"/>
      <c r="CE121" s="895"/>
      <c r="CF121" s="956">
        <v>2.7</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436</v>
      </c>
      <c r="DH121" s="895"/>
      <c r="DI121" s="895"/>
      <c r="DJ121" s="895"/>
      <c r="DK121" s="895"/>
      <c r="DL121" s="895" t="s">
        <v>409</v>
      </c>
      <c r="DM121" s="895"/>
      <c r="DN121" s="895"/>
      <c r="DO121" s="895"/>
      <c r="DP121" s="895"/>
      <c r="DQ121" s="895" t="s">
        <v>434</v>
      </c>
      <c r="DR121" s="895"/>
      <c r="DS121" s="895"/>
      <c r="DT121" s="895"/>
      <c r="DU121" s="895"/>
      <c r="DV121" s="872" t="s">
        <v>434</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409</v>
      </c>
      <c r="AB122" s="858"/>
      <c r="AC122" s="858"/>
      <c r="AD122" s="858"/>
      <c r="AE122" s="859"/>
      <c r="AF122" s="860" t="s">
        <v>434</v>
      </c>
      <c r="AG122" s="858"/>
      <c r="AH122" s="858"/>
      <c r="AI122" s="858"/>
      <c r="AJ122" s="859"/>
      <c r="AK122" s="860" t="s">
        <v>434</v>
      </c>
      <c r="AL122" s="858"/>
      <c r="AM122" s="858"/>
      <c r="AN122" s="858"/>
      <c r="AO122" s="859"/>
      <c r="AP122" s="905" t="s">
        <v>434</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8253509</v>
      </c>
      <c r="BR122" s="926"/>
      <c r="BS122" s="926"/>
      <c r="BT122" s="926"/>
      <c r="BU122" s="926"/>
      <c r="BV122" s="926">
        <v>7898405</v>
      </c>
      <c r="BW122" s="926"/>
      <c r="BX122" s="926"/>
      <c r="BY122" s="926"/>
      <c r="BZ122" s="926"/>
      <c r="CA122" s="926">
        <v>7617920</v>
      </c>
      <c r="CB122" s="926"/>
      <c r="CC122" s="926"/>
      <c r="CD122" s="926"/>
      <c r="CE122" s="926"/>
      <c r="CF122" s="927">
        <v>180.3</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409</v>
      </c>
      <c r="AB123" s="858"/>
      <c r="AC123" s="858"/>
      <c r="AD123" s="858"/>
      <c r="AE123" s="859"/>
      <c r="AF123" s="860" t="s">
        <v>128</v>
      </c>
      <c r="AG123" s="858"/>
      <c r="AH123" s="858"/>
      <c r="AI123" s="858"/>
      <c r="AJ123" s="859"/>
      <c r="AK123" s="860" t="s">
        <v>434</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472</v>
      </c>
      <c r="BP123" s="959"/>
      <c r="BQ123" s="913">
        <v>10310024</v>
      </c>
      <c r="BR123" s="914"/>
      <c r="BS123" s="914"/>
      <c r="BT123" s="914"/>
      <c r="BU123" s="914"/>
      <c r="BV123" s="914">
        <v>9763266</v>
      </c>
      <c r="BW123" s="914"/>
      <c r="BX123" s="914"/>
      <c r="BY123" s="914"/>
      <c r="BZ123" s="914"/>
      <c r="CA123" s="914">
        <v>9713679</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409</v>
      </c>
      <c r="AB124" s="858"/>
      <c r="AC124" s="858"/>
      <c r="AD124" s="858"/>
      <c r="AE124" s="859"/>
      <c r="AF124" s="860" t="s">
        <v>439</v>
      </c>
      <c r="AG124" s="858"/>
      <c r="AH124" s="858"/>
      <c r="AI124" s="858"/>
      <c r="AJ124" s="859"/>
      <c r="AK124" s="860" t="s">
        <v>434</v>
      </c>
      <c r="AL124" s="858"/>
      <c r="AM124" s="858"/>
      <c r="AN124" s="858"/>
      <c r="AO124" s="859"/>
      <c r="AP124" s="905" t="s">
        <v>434</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138.9</v>
      </c>
      <c r="BR124" s="912"/>
      <c r="BS124" s="912"/>
      <c r="BT124" s="912"/>
      <c r="BU124" s="912"/>
      <c r="BV124" s="912">
        <v>138.1</v>
      </c>
      <c r="BW124" s="912"/>
      <c r="BX124" s="912"/>
      <c r="BY124" s="912"/>
      <c r="BZ124" s="912"/>
      <c r="CA124" s="912">
        <v>122.9</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439</v>
      </c>
      <c r="DH124" s="841"/>
      <c r="DI124" s="841"/>
      <c r="DJ124" s="841"/>
      <c r="DK124" s="842"/>
      <c r="DL124" s="843" t="s">
        <v>434</v>
      </c>
      <c r="DM124" s="841"/>
      <c r="DN124" s="841"/>
      <c r="DO124" s="841"/>
      <c r="DP124" s="842"/>
      <c r="DQ124" s="843" t="s">
        <v>439</v>
      </c>
      <c r="DR124" s="841"/>
      <c r="DS124" s="841"/>
      <c r="DT124" s="841"/>
      <c r="DU124" s="842"/>
      <c r="DV124" s="929" t="s">
        <v>409</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409</v>
      </c>
      <c r="AB125" s="858"/>
      <c r="AC125" s="858"/>
      <c r="AD125" s="858"/>
      <c r="AE125" s="859"/>
      <c r="AF125" s="860" t="s">
        <v>439</v>
      </c>
      <c r="AG125" s="858"/>
      <c r="AH125" s="858"/>
      <c r="AI125" s="858"/>
      <c r="AJ125" s="859"/>
      <c r="AK125" s="860" t="s">
        <v>439</v>
      </c>
      <c r="AL125" s="858"/>
      <c r="AM125" s="858"/>
      <c r="AN125" s="858"/>
      <c r="AO125" s="859"/>
      <c r="AP125" s="905" t="s">
        <v>409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409</v>
      </c>
      <c r="DH125" s="923"/>
      <c r="DI125" s="923"/>
      <c r="DJ125" s="923"/>
      <c r="DK125" s="923"/>
      <c r="DL125" s="923" t="s">
        <v>409</v>
      </c>
      <c r="DM125" s="923"/>
      <c r="DN125" s="923"/>
      <c r="DO125" s="923"/>
      <c r="DP125" s="923"/>
      <c r="DQ125" s="923" t="s">
        <v>439</v>
      </c>
      <c r="DR125" s="923"/>
      <c r="DS125" s="923"/>
      <c r="DT125" s="923"/>
      <c r="DU125" s="923"/>
      <c r="DV125" s="924" t="s">
        <v>409</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409</v>
      </c>
      <c r="AG126" s="858"/>
      <c r="AH126" s="858"/>
      <c r="AI126" s="858"/>
      <c r="AJ126" s="859"/>
      <c r="AK126" s="860" t="s">
        <v>436</v>
      </c>
      <c r="AL126" s="858"/>
      <c r="AM126" s="858"/>
      <c r="AN126" s="858"/>
      <c r="AO126" s="859"/>
      <c r="AP126" s="905" t="s">
        <v>439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409</v>
      </c>
      <c r="DH126" s="895"/>
      <c r="DI126" s="895"/>
      <c r="DJ126" s="895"/>
      <c r="DK126" s="895"/>
      <c r="DL126" s="895" t="s">
        <v>409</v>
      </c>
      <c r="DM126" s="895"/>
      <c r="DN126" s="895"/>
      <c r="DO126" s="895"/>
      <c r="DP126" s="895"/>
      <c r="DQ126" s="895" t="s">
        <v>439</v>
      </c>
      <c r="DR126" s="895"/>
      <c r="DS126" s="895"/>
      <c r="DT126" s="895"/>
      <c r="DU126" s="895"/>
      <c r="DV126" s="872" t="s">
        <v>434</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409</v>
      </c>
      <c r="AB127" s="858"/>
      <c r="AC127" s="858"/>
      <c r="AD127" s="858"/>
      <c r="AE127" s="859"/>
      <c r="AF127" s="860" t="s">
        <v>434</v>
      </c>
      <c r="AG127" s="858"/>
      <c r="AH127" s="858"/>
      <c r="AI127" s="858"/>
      <c r="AJ127" s="859"/>
      <c r="AK127" s="860" t="s">
        <v>439</v>
      </c>
      <c r="AL127" s="858"/>
      <c r="AM127" s="858"/>
      <c r="AN127" s="858"/>
      <c r="AO127" s="859"/>
      <c r="AP127" s="905" t="s">
        <v>439</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439</v>
      </c>
      <c r="DM127" s="895"/>
      <c r="DN127" s="895"/>
      <c r="DO127" s="895"/>
      <c r="DP127" s="895"/>
      <c r="DQ127" s="895" t="s">
        <v>128</v>
      </c>
      <c r="DR127" s="895"/>
      <c r="DS127" s="895"/>
      <c r="DT127" s="895"/>
      <c r="DU127" s="895"/>
      <c r="DV127" s="872" t="s">
        <v>409</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37684</v>
      </c>
      <c r="AB128" s="879"/>
      <c r="AC128" s="879"/>
      <c r="AD128" s="879"/>
      <c r="AE128" s="880"/>
      <c r="AF128" s="881">
        <v>32344</v>
      </c>
      <c r="AG128" s="879"/>
      <c r="AH128" s="879"/>
      <c r="AI128" s="879"/>
      <c r="AJ128" s="880"/>
      <c r="AK128" s="881">
        <v>33717</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434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434</v>
      </c>
      <c r="DH128" s="869"/>
      <c r="DI128" s="869"/>
      <c r="DJ128" s="869"/>
      <c r="DK128" s="869"/>
      <c r="DL128" s="869" t="s">
        <v>434</v>
      </c>
      <c r="DM128" s="869"/>
      <c r="DN128" s="869"/>
      <c r="DO128" s="869"/>
      <c r="DP128" s="869"/>
      <c r="DQ128" s="869" t="s">
        <v>434</v>
      </c>
      <c r="DR128" s="869"/>
      <c r="DS128" s="869"/>
      <c r="DT128" s="869"/>
      <c r="DU128" s="869"/>
      <c r="DV128" s="870" t="s">
        <v>434</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4938710</v>
      </c>
      <c r="AB129" s="858"/>
      <c r="AC129" s="858"/>
      <c r="AD129" s="858"/>
      <c r="AE129" s="859"/>
      <c r="AF129" s="860">
        <v>4970764</v>
      </c>
      <c r="AG129" s="858"/>
      <c r="AH129" s="858"/>
      <c r="AI129" s="858"/>
      <c r="AJ129" s="859"/>
      <c r="AK129" s="860">
        <v>4995107</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434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779176</v>
      </c>
      <c r="AB130" s="858"/>
      <c r="AC130" s="858"/>
      <c r="AD130" s="858"/>
      <c r="AE130" s="859"/>
      <c r="AF130" s="860">
        <v>792754</v>
      </c>
      <c r="AG130" s="858"/>
      <c r="AH130" s="858"/>
      <c r="AI130" s="858"/>
      <c r="AJ130" s="859"/>
      <c r="AK130" s="860">
        <v>769730</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14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4159534</v>
      </c>
      <c r="AB131" s="841"/>
      <c r="AC131" s="841"/>
      <c r="AD131" s="841"/>
      <c r="AE131" s="842"/>
      <c r="AF131" s="843">
        <v>4178010</v>
      </c>
      <c r="AG131" s="841"/>
      <c r="AH131" s="841"/>
      <c r="AI131" s="841"/>
      <c r="AJ131" s="842"/>
      <c r="AK131" s="843">
        <v>4225377</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122.9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14.88926404</v>
      </c>
      <c r="AB132" s="821"/>
      <c r="AC132" s="821"/>
      <c r="AD132" s="821"/>
      <c r="AE132" s="822"/>
      <c r="AF132" s="823">
        <v>14.34051139</v>
      </c>
      <c r="AG132" s="821"/>
      <c r="AH132" s="821"/>
      <c r="AI132" s="821"/>
      <c r="AJ132" s="822"/>
      <c r="AK132" s="823">
        <v>13.02861259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14.7</v>
      </c>
      <c r="AB133" s="800"/>
      <c r="AC133" s="800"/>
      <c r="AD133" s="800"/>
      <c r="AE133" s="801"/>
      <c r="AF133" s="799">
        <v>14.4</v>
      </c>
      <c r="AG133" s="800"/>
      <c r="AH133" s="800"/>
      <c r="AI133" s="800"/>
      <c r="AJ133" s="801"/>
      <c r="AK133" s="799">
        <v>14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DXYkhKEvNi+gxvJIqru3ggYbGdkst8EFlUTLnDDEkXnow5x8QRSu3U4mVJR/0NOPEX2V/vWHnE0W9+tax/lxA==" saltValue="3PaO4FhEGTUkQgjs36ev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E2NibThnh0ib1cmTYGsF96Dls8GZQC9xHXOxTGJ3vCafDSyG6CzaDoPej848w9GfaXzf7CH0gXUn3a/2Os26w==" saltValue="6hDyzoRKTozJK3x1nqGu/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mUVid7w5EEoIz6Vfds9r4WeB4teT/HpW4QC1u/fSON8rmDd/EL/Iq0+WoWAKISLlorun9MBSAqiFnhxpQBGmQ==" saltValue="YpIt8ZpUAHXzdD242uQVLw=="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1514476</v>
      </c>
      <c r="AP9" s="312">
        <v>67379</v>
      </c>
      <c r="AQ9" s="313">
        <v>56489</v>
      </c>
      <c r="AR9" s="314">
        <v>19.3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132509</v>
      </c>
      <c r="AP10" s="315">
        <v>5895</v>
      </c>
      <c r="AQ10" s="316">
        <v>5759</v>
      </c>
      <c r="AR10" s="317">
        <v>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229894</v>
      </c>
      <c r="AP11" s="315">
        <v>10228</v>
      </c>
      <c r="AQ11" s="316">
        <v>8418</v>
      </c>
      <c r="AR11" s="317">
        <v>21.5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199</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v>11</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60295</v>
      </c>
      <c r="AP14" s="315">
        <v>2683</v>
      </c>
      <c r="AQ14" s="316">
        <v>2749</v>
      </c>
      <c r="AR14" s="317">
        <v>-2.4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t="s">
        <v>510</v>
      </c>
      <c r="AP15" s="315" t="s">
        <v>510</v>
      </c>
      <c r="AQ15" s="316">
        <v>1213</v>
      </c>
      <c r="AR15" s="317" t="s">
        <v>510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-156327</v>
      </c>
      <c r="AP16" s="315">
        <v>-6955</v>
      </c>
      <c r="AQ16" s="316">
        <v>-4842</v>
      </c>
      <c r="AR16" s="317">
        <v>43.6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1780847</v>
      </c>
      <c r="AP17" s="315">
        <v>79230</v>
      </c>
      <c r="AQ17" s="316">
        <v>69997</v>
      </c>
      <c r="AR17" s="317">
        <v>13.2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8.1</v>
      </c>
      <c r="AP21" s="328">
        <v>6.51</v>
      </c>
      <c r="AQ21" s="329">
        <v>1.59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92.2</v>
      </c>
      <c r="AP22" s="333">
        <v>97.2</v>
      </c>
      <c r="AQ22" s="334">
        <v>-5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1150255</v>
      </c>
      <c r="AP32" s="342">
        <v>51175</v>
      </c>
      <c r="AQ32" s="343">
        <v>31531</v>
      </c>
      <c r="AR32" s="344">
        <v>62.3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127473</v>
      </c>
      <c r="AP35" s="342">
        <v>5671</v>
      </c>
      <c r="AQ35" s="343">
        <v>9647</v>
      </c>
      <c r="AR35" s="344">
        <v>-41.2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76227</v>
      </c>
      <c r="AP36" s="342">
        <v>3391</v>
      </c>
      <c r="AQ36" s="343">
        <v>2316</v>
      </c>
      <c r="AR36" s="344">
        <v>46.4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510</v>
      </c>
      <c r="AP37" s="342" t="s">
        <v>510</v>
      </c>
      <c r="AQ37" s="343">
        <v>1006</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-33717</v>
      </c>
      <c r="AP39" s="342">
        <v>-1500</v>
      </c>
      <c r="AQ39" s="343">
        <v>-3160</v>
      </c>
      <c r="AR39" s="344">
        <v>-52.5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-769730</v>
      </c>
      <c r="AP40" s="342">
        <v>-34245</v>
      </c>
      <c r="AQ40" s="343">
        <v>-28415</v>
      </c>
      <c r="AR40" s="344">
        <v>20.5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550508</v>
      </c>
      <c r="AP41" s="342">
        <v>24492</v>
      </c>
      <c r="AQ41" s="343">
        <v>12925</v>
      </c>
      <c r="AR41" s="344">
        <v>89.5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1087310</v>
      </c>
      <c r="AN51" s="364">
        <v>46724</v>
      </c>
      <c r="AO51" s="365">
        <v>-11</v>
      </c>
      <c r="AP51" s="366">
        <v>53292</v>
      </c>
      <c r="AQ51" s="367">
        <v>0</v>
      </c>
      <c r="AR51" s="368">
        <v>-11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832776</v>
      </c>
      <c r="AN52" s="372">
        <v>35786</v>
      </c>
      <c r="AO52" s="373">
        <v>171.3</v>
      </c>
      <c r="AP52" s="374">
        <v>28900</v>
      </c>
      <c r="AQ52" s="375">
        <v>18.899999999999999</v>
      </c>
      <c r="AR52" s="376">
        <v>152.4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975664</v>
      </c>
      <c r="AN53" s="364">
        <v>42337</v>
      </c>
      <c r="AO53" s="365">
        <v>-9.4</v>
      </c>
      <c r="AP53" s="366">
        <v>49919</v>
      </c>
      <c r="AQ53" s="367">
        <v>-6.3</v>
      </c>
      <c r="AR53" s="368">
        <v>-3.1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481970</v>
      </c>
      <c r="AN54" s="372">
        <v>20914</v>
      </c>
      <c r="AO54" s="373">
        <v>-41.6</v>
      </c>
      <c r="AP54" s="374">
        <v>26398</v>
      </c>
      <c r="AQ54" s="375">
        <v>-8.6999999999999993</v>
      </c>
      <c r="AR54" s="376">
        <v>-32.9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978242</v>
      </c>
      <c r="AN55" s="364">
        <v>42768</v>
      </c>
      <c r="AO55" s="365">
        <v>1</v>
      </c>
      <c r="AP55" s="366">
        <v>47738</v>
      </c>
      <c r="AQ55" s="367">
        <v>-4.4000000000000004</v>
      </c>
      <c r="AR55" s="368">
        <v>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778351</v>
      </c>
      <c r="AN56" s="372">
        <v>34029</v>
      </c>
      <c r="AO56" s="373">
        <v>62.7</v>
      </c>
      <c r="AP56" s="374">
        <v>24937</v>
      </c>
      <c r="AQ56" s="375">
        <v>-5.5</v>
      </c>
      <c r="AR56" s="376">
        <v>68.2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692351</v>
      </c>
      <c r="AN57" s="364">
        <v>30464</v>
      </c>
      <c r="AO57" s="365">
        <v>-28.8</v>
      </c>
      <c r="AP57" s="366">
        <v>52191</v>
      </c>
      <c r="AQ57" s="367">
        <v>9.3000000000000007</v>
      </c>
      <c r="AR57" s="368">
        <v>-38.1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352398</v>
      </c>
      <c r="AN58" s="372">
        <v>15506</v>
      </c>
      <c r="AO58" s="373">
        <v>-54.4</v>
      </c>
      <c r="AP58" s="374">
        <v>24843</v>
      </c>
      <c r="AQ58" s="375">
        <v>-0.4</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791747</v>
      </c>
      <c r="AN59" s="364">
        <v>35225</v>
      </c>
      <c r="AO59" s="365">
        <v>15.6</v>
      </c>
      <c r="AP59" s="366">
        <v>47387</v>
      </c>
      <c r="AQ59" s="367">
        <v>-9.1999999999999993</v>
      </c>
      <c r="AR59" s="368">
        <v>24.8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434534</v>
      </c>
      <c r="AN60" s="372">
        <v>19332</v>
      </c>
      <c r="AO60" s="373">
        <v>24.7</v>
      </c>
      <c r="AP60" s="374">
        <v>24928</v>
      </c>
      <c r="AQ60" s="375">
        <v>0.3</v>
      </c>
      <c r="AR60" s="376">
        <v>24.4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905063</v>
      </c>
      <c r="AN61" s="379">
        <v>39504</v>
      </c>
      <c r="AO61" s="380">
        <v>-6.5</v>
      </c>
      <c r="AP61" s="381">
        <v>50105</v>
      </c>
      <c r="AQ61" s="382">
        <v>-2.1</v>
      </c>
      <c r="AR61" s="368">
        <v>-4.4000000000000004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576006</v>
      </c>
      <c r="AN62" s="372">
        <v>25113</v>
      </c>
      <c r="AO62" s="373">
        <v>32.5</v>
      </c>
      <c r="AP62" s="374">
        <v>26001</v>
      </c>
      <c r="AQ62" s="375">
        <v>0.9</v>
      </c>
      <c r="AR62" s="376">
        <v>31.6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pd3rSaA4VzdS3psQ5R3Yo9U73TjdRPi+PtjvwTMCX8A3uvReqdlj1VQo4MWgoWxLtqQiolqDoxkXEuONosBqA==" saltValue="n6th+/OdzZPColdUHH/g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jbO8Noxw4EEuqq227gjSqandm/Okzq7NODJYPjYfmhtQN5DcoGFsfD+PKtmRa27sTtQFkTglOWrB63FwXZRJA==" saltValue="MXFnFPbFnHgQdJ2cdxXIt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onJvrzU8eryRs549NcrTQkixeiS6PjaEAxIySjOZDdZcXL4n6oWCqU48+oBD4H5dyhbkKgJyKvuBgW4wUBRg==" saltValue="C2vgUKZFa5m8vKPpMpC7r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21.68</v>
      </c>
      <c r="G47" s="12">
        <v>21.74</v>
      </c>
      <c r="H47" s="12">
        <v>21.77</v>
      </c>
      <c r="I47" s="12">
        <v>19.11</v>
      </c>
      <c r="J47" s="13">
        <v>19.52</v>
      </c>
    </row>
    <row r="48" spans="2:10" ht="57.75" customHeight="1" x14ac:dyDescent="0.15">
      <c r="B48" s="14"/>
      <c r="C48" s="1234" t="s">
        <v>4</v>
      </c>
      <c r="D48" s="1234"/>
      <c r="E48" s="1235"/>
      <c r="F48" s="15">
        <v>6.02</v>
      </c>
      <c r="G48" s="16">
        <v>4.92</v>
      </c>
      <c r="H48" s="16">
        <v>3.36</v>
      </c>
      <c r="I48" s="16">
        <v>3.88</v>
      </c>
      <c r="J48" s="17">
        <v>2.65</v>
      </c>
    </row>
    <row r="49" spans="2:10" ht="57.75" customHeight="1" thickBot="1" x14ac:dyDescent="0.2">
      <c r="B49" s="18"/>
      <c r="C49" s="1236" t="s">
        <v>5</v>
      </c>
      <c r="D49" s="1236"/>
      <c r="E49" s="1237"/>
      <c r="F49" s="19">
        <v>3.25</v>
      </c>
      <c r="G49" s="20">
        <v>2.62</v>
      </c>
      <c r="H49" s="20" t="s">
        <v>557</v>
      </c>
      <c r="I49" s="20" t="s">
        <v>558</v>
      </c>
      <c r="J49" s="21">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7DjKNNR0Y99LFq39KcwhTpb5kS8HLgLhmATzpPTjffxMpoj3bpKqcI6k4mztn1ibJbmKFj7pDOPt3ZhqO+Ng==" saltValue="dox8+Lr/ktjUPa2gBbpFq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土井　教晴</cp:lastModifiedBy>
  <cp:lastPrinted>2020-09-24T06:42:56Z</cp:lastPrinted>
  <dcterms:created xsi:type="dcterms:W3CDTF">2020-02-10T05:00:33Z</dcterms:created>
  <dcterms:modified xsi:type="dcterms:W3CDTF">2020-09-24T06:43:15Z</dcterms:modified>
  <cp:category/>
</cp:coreProperties>
</file>