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<sst xmlns="http://schemas.openxmlformats.org/spreadsheetml/2006/main" xmlns:r="http://schemas.openxmlformats.org/officeDocument/2006/relationships" count="553" uniqueCount="553">
  <si>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</si>
  <si>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</si>
  <si>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</si>
  <si>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</si>
  <si>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</si>
  <si>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</si>
  <si>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</si>
  <si>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</si>
  <si>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</si>
  <si>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</si>
  <si>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介護保険事業特別会計（保険事業勘定）</t>
  </si>
  <si>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</si>
  <si>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</si>
  <si>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</si>
  <si>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</si>
  <si>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</si>
  <si>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</si>
  <si>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</si>
  <si>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</si>
  <si>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</si>
  <si>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</si>
  <si>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</si>
  <si>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</si>
  <si>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</si>
  <si>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rPr>
      <t>7年国調</t>
    </r>
    <rPh sb="2" eb="3">
      <t>ネン</t>
    </rPh>
    <rPh sb="3" eb="4">
      <t>コク</t>
    </rPh>
    <rPh sb="4" eb="5">
      <t>チョウ</t>
    </rPh>
    <phoneticPr fontId="6"/>
  </si>
  <si>
    <t>実質収支比率等に係る経年分析</t>
  </si>
  <si>
    <t>元利償還金等(A)</t>
  </si>
  <si>
    <t>　補助費等</t>
    <rPh sb="1" eb="3">
      <t>ホジョ</t>
    </rPh>
    <rPh sb="3" eb="4">
      <t>ヒ</t>
    </rPh>
    <rPh sb="4" eb="5">
      <t>トウ</t>
    </rPh>
    <phoneticPr fontId="6"/>
  </si>
  <si>
    <t>減債基金積立不足算定額※2</t>
  </si>
  <si>
    <t>a</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</si>
  <si>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</si>
  <si>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</si>
  <si>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</si>
  <si>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</si>
  <si>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</si>
  <si>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</si>
  <si>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</si>
  <si>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</si>
  <si>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</si>
  <si>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</si>
  <si>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</si>
  <si>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</si>
  <si>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</si>
  <si>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下水道事業特別会計</t>
  </si>
  <si>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</si>
  <si>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</si>
  <si>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</si>
  <si>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</si>
  <si>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</si>
  <si>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</si>
  <si>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</si>
  <si>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</si>
  <si>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</si>
  <si>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</si>
  <si>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</si>
  <si>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</si>
  <si>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</si>
  <si>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</si>
  <si>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</si>
  <si>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類似団体内平均値</t>
  </si>
  <si>
    <t>満期一括償還地方債の一年当たりの元金償還金に相当するもの
（年度割相当額）</t>
  </si>
  <si>
    <t>奈良県</t>
  </si>
  <si>
    <t>減債基金積立相当額</t>
    <rPh sb="0" eb="2">
      <t>ゲンサイ</t>
    </rPh>
    <rPh sb="2" eb="4">
      <t>キキン</t>
    </rPh>
    <rPh sb="4" eb="6">
      <t>ツミタテ</t>
    </rPh>
    <rPh sb="6" eb="9">
      <t>ソウトウガク</t>
    </rPh>
    <phoneticPr fontId="34"/>
  </si>
  <si>
    <r>
      <t>減債基金残高</t>
    </r>
    <r>
      <rPr>
        <sz val="11"/>
        <color theme="1"/>
        <rFont val="ＭＳ ゴシック"/>
      </rPr>
      <t>（注）</t>
    </r>
    <rPh sb="4" eb="6">
      <t>ザンダカ</t>
    </rPh>
    <rPh sb="7" eb="8">
      <t>チュウ</t>
    </rPh>
    <phoneticPr fontId="34"/>
  </si>
  <si>
    <t>人口密度 (人/k㎡)</t>
    <rPh sb="0" eb="2">
      <t>ジンコウ</t>
    </rPh>
    <rPh sb="2" eb="4">
      <t>ミツド</t>
    </rPh>
    <phoneticPr fontId="6"/>
  </si>
  <si>
    <t>一般会計等に係る地方債の現在高</t>
  </si>
  <si>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</si>
  <si>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</si>
  <si>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</si>
  <si>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</si>
  <si>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</si>
  <si>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</si>
  <si>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</si>
  <si>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</si>
  <si>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</si>
  <si>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</si>
  <si>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</si>
  <si>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</si>
  <si>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</si>
  <si>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</si>
  <si>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</si>
  <si>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</si>
  <si>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</si>
  <si>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</si>
  <si>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</si>
  <si>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</si>
  <si>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</si>
  <si>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</si>
  <si>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</si>
  <si>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</si>
  <si>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</si>
  <si>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</si>
  <si>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</si>
  <si>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</si>
  <si>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</si>
  <si>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</si>
  <si>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</si>
  <si>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</si>
  <si>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</si>
  <si>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</si>
  <si>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</si>
  <si>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</si>
  <si>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</si>
  <si>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</si>
  <si>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</si>
  <si>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</si>
  <si>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</si>
  <si>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</si>
  <si>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</si>
  <si>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</si>
  <si>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</si>
  <si>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</si>
  <si>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</si>
  <si>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</si>
  <si>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</si>
  <si>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</si>
  <si>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</si>
  <si>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</si>
  <si>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</si>
  <si>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</si>
  <si>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</si>
  <si>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</si>
  <si>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</si>
  <si>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</si>
  <si>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</si>
  <si>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</si>
  <si>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</si>
  <si>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</si>
  <si>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 2.00</t>
  </si>
  <si>
    <t>財政調整基金</t>
  </si>
  <si>
    <t>減債基金</t>
  </si>
  <si>
    <t>分離課税所得割交付金</t>
  </si>
  <si>
    <t>その他特定目的基金</t>
  </si>
  <si>
    <t>総括表（市町村）</t>
    <rPh sb="0" eb="2">
      <t>ソウカツ</t>
    </rPh>
    <rPh sb="2" eb="3">
      <t>ヒョウ</t>
    </rPh>
    <rPh sb="4" eb="7">
      <t>シチョウソン</t>
    </rPh>
    <phoneticPr fontId="6"/>
  </si>
  <si>
    <t xml:space="preserve"> H28</t>
  </si>
  <si>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</si>
  <si>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</si>
  <si>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</si>
  <si>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</si>
  <si>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</si>
  <si>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Ⅳ－２</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</si>
  <si>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</si>
  <si>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</si>
  <si>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</si>
  <si>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</si>
  <si>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</si>
  <si>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</si>
  <si>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</si>
  <si>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</si>
  <si>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</si>
  <si>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</si>
  <si>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</si>
  <si>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</si>
  <si>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交通</t>
  </si>
  <si>
    <t>対比（％）</t>
    <rPh sb="0" eb="2">
      <t>タイヒ</t>
    </rPh>
    <phoneticPr fontId="6"/>
  </si>
  <si>
    <t>平成29年度(千円･％)</t>
    <rPh sb="0" eb="2">
      <t>ヘイセイ</t>
    </rPh>
    <rPh sb="4" eb="6">
      <t>ネンド</t>
    </rPh>
    <rPh sb="7" eb="9">
      <t>センエン</t>
    </rPh>
    <phoneticPr fontId="6"/>
  </si>
  <si>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</si>
  <si>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</si>
  <si>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</si>
  <si>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</si>
  <si>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</si>
  <si>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</si>
  <si>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</si>
  <si>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河合町</t>
  </si>
  <si>
    <t>▲地方債に係る元利償還金及び準元利償還金に要する経費として
普通交付税の額の算定に用いる基準財政需要額に算入された額</t>
  </si>
  <si>
    <t>地方交付税種地</t>
    <rPh sb="0" eb="2">
      <t>チホウ</t>
    </rPh>
    <rPh sb="2" eb="5">
      <t>コウフゼイ</t>
    </rPh>
    <rPh sb="5" eb="6">
      <t>シュ</t>
    </rPh>
    <rPh sb="6" eb="7">
      <t>チ</t>
    </rPh>
    <phoneticPr fontId="6"/>
  </si>
  <si>
    <t>地方特例交付金</t>
  </si>
  <si>
    <t>2-7</t>
  </si>
  <si>
    <t>旧法による税</t>
  </si>
  <si>
    <t>債務負担行為</t>
    <rPh sb="0" eb="2">
      <t>サイム</t>
    </rPh>
    <rPh sb="2" eb="4">
      <t>フタン</t>
    </rPh>
    <rPh sb="4" eb="6">
      <t>コウイ</t>
    </rPh>
    <phoneticPr fontId="6"/>
  </si>
  <si>
    <t>歳入歳出差引</t>
  </si>
  <si>
    <t>(　参考　）</t>
    <rPh sb="2" eb="4">
      <t>サンコウ</t>
    </rPh>
    <phoneticPr fontId="6"/>
  </si>
  <si>
    <t>会計名</t>
    <rPh sb="0" eb="2">
      <t>カイケイ</t>
    </rPh>
    <rPh sb="2" eb="3">
      <t>メイ</t>
    </rPh>
    <phoneticPr fontId="6"/>
  </si>
  <si>
    <t>(Ｅ)</t>
  </si>
  <si>
    <t>　　(※1)</t>
  </si>
  <si>
    <t>首都</t>
    <rPh sb="0" eb="2">
      <t>シュト</t>
    </rPh>
    <phoneticPr fontId="6"/>
  </si>
  <si>
    <t>翌年度に繰越すべき財源</t>
  </si>
  <si>
    <t>標準財政規模</t>
    <rPh sb="0" eb="2">
      <t>ヒョウジュン</t>
    </rPh>
    <rPh sb="2" eb="4">
      <t>ザイセイ</t>
    </rPh>
    <rPh sb="4" eb="6">
      <t>キボ</t>
    </rPh>
    <phoneticPr fontId="6"/>
  </si>
  <si>
    <t>ふるさと創正基金</t>
    <rPh sb="4" eb="5">
      <t>キズ</t>
    </rPh>
    <rPh sb="5" eb="6">
      <t>セイ</t>
    </rPh>
    <rPh sb="6" eb="8">
      <t>キキン</t>
    </rPh>
    <phoneticPr fontId="37"/>
  </si>
  <si>
    <t>内訳</t>
    <rPh sb="0" eb="2">
      <t>ウチワケ</t>
    </rPh>
    <phoneticPr fontId="6"/>
  </si>
  <si>
    <t>近畿</t>
    <rPh sb="0" eb="2">
      <t>キンキ</t>
    </rPh>
    <phoneticPr fontId="6"/>
  </si>
  <si>
    <t>(Ｃ)－(Ｄ)</t>
  </si>
  <si>
    <t>○</t>
  </si>
  <si>
    <t>参考</t>
    <rPh sb="0" eb="2">
      <t>サンコウ</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</si>
  <si>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</si>
  <si>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</si>
  <si>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</si>
  <si>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</si>
  <si>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</si>
  <si>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</si>
  <si>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</si>
  <si>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</si>
  <si>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</si>
  <si>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</si>
  <si>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</si>
  <si>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</si>
  <si>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</si>
  <si>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</si>
  <si>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</si>
  <si>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</si>
  <si>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その他会計（赤字）</t>
  </si>
  <si>
    <t>-3.2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</si>
  <si>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</si>
  <si>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</si>
  <si>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</si>
  <si>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</si>
  <si>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</si>
  <si>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</si>
  <si>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</si>
  <si>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</si>
  <si>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</si>
  <si>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</si>
  <si>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</si>
  <si>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</si>
  <si>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</si>
  <si>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</si>
  <si>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</si>
  <si>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</si>
  <si>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</si>
  <si>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</si>
  <si>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</si>
  <si>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</si>
  <si>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</si>
  <si>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</si>
  <si>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</si>
  <si>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</si>
  <si>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8"/>
  </si>
  <si>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</si>
  <si>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</si>
  <si>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6"/>
  </si>
  <si>
    <t>　扶助費</t>
  </si>
  <si>
    <t>　うち、健全化法施行規則附則第三条に係る負担見込額</t>
  </si>
  <si>
    <t>基準財政収入額</t>
  </si>
  <si>
    <t>-1.1</t>
  </si>
  <si>
    <t>他会計等
からの
繰入金</t>
    <rPh sb="9" eb="11">
      <t>クリイレ</t>
    </rPh>
    <rPh sb="11" eb="12">
      <t>キン</t>
    </rPh>
    <phoneticPr fontId="33"/>
  </si>
  <si>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</si>
  <si>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</si>
  <si>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</si>
  <si>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</si>
  <si>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 xml:space="preserve"> H27</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</si>
  <si>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</si>
  <si>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</si>
  <si>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</si>
  <si>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</si>
  <si>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</si>
  <si>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</si>
  <si>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国民健康保険特別会計</t>
  </si>
  <si>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</si>
  <si>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</si>
  <si>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</si>
  <si>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</si>
  <si>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</si>
  <si>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</si>
  <si>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</si>
  <si>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</si>
  <si>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</si>
  <si>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</si>
  <si>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</si>
  <si>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</si>
  <si>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</si>
  <si>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</si>
  <si>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</si>
  <si>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</si>
  <si>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</si>
  <si>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</si>
  <si>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</si>
  <si>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</si>
  <si>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</si>
  <si>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</si>
  <si>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</si>
  <si>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</si>
  <si>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</si>
  <si>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</si>
  <si>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</si>
  <si>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</si>
  <si>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</si>
  <si>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</si>
  <si>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</si>
  <si>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</si>
  <si>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</si>
  <si>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</si>
  <si>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</si>
  <si>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</si>
  <si>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</si>
  <si>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</si>
  <si>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</si>
  <si>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</si>
  <si>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</si>
  <si>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</si>
  <si>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</si>
  <si>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</si>
  <si>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</si>
  <si>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</si>
  <si>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</si>
  <si>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</si>
  <si>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</si>
  <si>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</si>
  <si>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</si>
  <si>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</si>
  <si>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</si>
  <si>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</si>
  <si>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</si>
  <si>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</si>
  <si>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</si>
  <si>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</si>
  <si>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41"/>
  </si>
  <si>
    <t>充当一般財源等</t>
  </si>
  <si>
    <t>奈良県河合町</t>
  </si>
  <si>
    <t>歳出の状況（単位 千円・％）</t>
  </si>
  <si>
    <t>上水道</t>
  </si>
  <si>
    <t>実質赤字比率</t>
    <rPh sb="0" eb="2">
      <t>ジッシツ</t>
    </rPh>
    <rPh sb="2" eb="4">
      <t>アカジ</t>
    </rPh>
    <rPh sb="4" eb="6">
      <t>ヒリツ</t>
    </rPh>
    <phoneticPr fontId="36"/>
  </si>
  <si>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</si>
  <si>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</si>
  <si>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</si>
  <si>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</si>
  <si>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</si>
  <si>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</si>
  <si>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</si>
  <si>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</si>
  <si>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</si>
  <si>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</si>
  <si>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</si>
  <si>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38"/>
  </si>
  <si>
    <t>軽油引取税交付金</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</si>
  <si>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</si>
  <si>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</si>
  <si>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</si>
  <si>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</si>
  <si>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</si>
  <si>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</si>
  <si>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</si>
  <si>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</si>
  <si>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</si>
  <si>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</si>
  <si>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</si>
  <si>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</si>
  <si>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8"/>
  </si>
  <si>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</si>
  <si>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</si>
  <si>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</si>
  <si>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</si>
  <si>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</si>
  <si>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</si>
  <si>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</si>
  <si>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</si>
  <si>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</si>
  <si>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</si>
  <si>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</si>
  <si>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</si>
  <si>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</si>
  <si>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</si>
  <si>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</si>
  <si>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</si>
  <si>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</si>
  <si>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</si>
  <si>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</si>
  <si>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</si>
  <si>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水洗便所改造資金貸付事業特別会計</t>
  </si>
  <si>
    <t>　　特別土地保有税</t>
  </si>
  <si>
    <t>企業債
（地方債）
現在高</t>
  </si>
  <si>
    <t>公債費</t>
  </si>
  <si>
    <t>諸支出金</t>
    <rPh sb="3" eb="4">
      <t>キン</t>
    </rPh>
    <phoneticPr fontId="39"/>
  </si>
  <si>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</si>
  <si>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</si>
  <si>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</si>
  <si>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</si>
  <si>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</si>
  <si>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</si>
  <si>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</si>
  <si>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</si>
  <si>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1.08</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</si>
  <si>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</si>
  <si>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</si>
  <si>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</si>
  <si>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</si>
  <si>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</si>
  <si>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</si>
  <si>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</si>
  <si>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</si>
  <si>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</si>
  <si>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</si>
  <si>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</si>
  <si>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経常収支比率</t>
    <rPh sb="0" eb="2">
      <t>ケイジョウ</t>
    </rPh>
    <rPh sb="2" eb="4">
      <t>シュウシ</t>
    </rPh>
    <rPh sb="4" eb="6">
      <t>ヒリツ</t>
    </rPh>
    <phoneticPr fontId="36"/>
  </si>
  <si>
    <t>　　水利地益税等</t>
  </si>
  <si>
    <t>H27</t>
  </si>
  <si>
    <t>義務的経費計</t>
    <rPh sb="0" eb="3">
      <t>ギムテキ</t>
    </rPh>
    <rPh sb="3" eb="5">
      <t>ケイヒ</t>
    </rPh>
    <rPh sb="5" eb="6">
      <t>ケイ</t>
    </rPh>
    <phoneticPr fontId="6"/>
  </si>
  <si>
    <t>　公債費</t>
  </si>
  <si>
    <t>増減率(%)(B)</t>
    <rPh sb="0" eb="3">
      <t>ゾウゲンリツ</t>
    </rPh>
    <phoneticPr fontId="6"/>
  </si>
  <si>
    <t>合計</t>
  </si>
  <si>
    <t>他会計等
からの
繰入金</t>
  </si>
  <si>
    <t>都道府県支出金</t>
  </si>
  <si>
    <t>平成30年度</t>
    <rPh sb="0" eb="2">
      <t>ヘイセイ</t>
    </rPh>
    <rPh sb="4" eb="6">
      <t>ネンド</t>
    </rPh>
    <phoneticPr fontId="6"/>
  </si>
  <si>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</si>
  <si>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</si>
  <si>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</si>
  <si>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</si>
  <si>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</si>
  <si>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</si>
  <si>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</si>
  <si>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</si>
  <si>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</si>
  <si>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</si>
  <si>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</si>
  <si>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</si>
  <si>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</si>
  <si>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</si>
  <si>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</si>
  <si>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</si>
  <si>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</si>
  <si>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5"/>
  </si>
  <si>
    <t>下水道</t>
  </si>
  <si>
    <t>実質公債費比率</t>
  </si>
  <si>
    <t>再差引収支</t>
    <rPh sb="0" eb="1">
      <t>サイ</t>
    </rPh>
    <rPh sb="1" eb="3">
      <t>サシヒキ</t>
    </rPh>
    <rPh sb="3" eb="5">
      <t>シュウシ</t>
    </rPh>
    <phoneticPr fontId="6"/>
  </si>
  <si>
    <t>財政再生基準</t>
  </si>
  <si>
    <t>　うち臨時財政対策債</t>
  </si>
  <si>
    <t>歳入合計</t>
  </si>
  <si>
    <t>加入世帯数(世帯)</t>
  </si>
  <si>
    <t>工業用水道</t>
  </si>
  <si>
    <t>　繰出金</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</si>
  <si>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</si>
  <si>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</si>
  <si>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</si>
  <si>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</si>
  <si>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</si>
  <si>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</si>
  <si>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</si>
  <si>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</si>
  <si>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</si>
  <si>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</si>
  <si>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</si>
  <si>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</si>
  <si>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</si>
  <si>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</si>
  <si>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</si>
  <si>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</si>
  <si>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</si>
  <si>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</si>
  <si>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</si>
  <si>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</si>
  <si>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</si>
  <si>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</si>
  <si>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</si>
  <si>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</si>
  <si>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3"/>
  </si>
  <si>
    <t>H29</t>
  </si>
  <si>
    <t>地方独立行政法人に係る将来負担額</t>
  </si>
  <si>
    <t>当該団体からの損失補償に係る債務残高</t>
  </si>
  <si>
    <t>一般会計等
負担見込額</t>
  </si>
  <si>
    <t>静香苑環境施設組合</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</si>
  <si>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</si>
  <si>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</si>
  <si>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</si>
  <si>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生活資金貸付事業特別会計</t>
  </si>
  <si>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</si>
  <si>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</si>
  <si>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</si>
  <si>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</si>
  <si>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</si>
  <si>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</si>
  <si>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</si>
  <si>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</si>
  <si>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後期高齢者医療制度特別会計</t>
  </si>
  <si>
    <t>水道事業会計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</si>
  <si>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</si>
  <si>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</si>
  <si>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</si>
  <si>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</si>
  <si>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</si>
  <si>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</si>
  <si>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</si>
  <si>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</si>
  <si>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奈良県市町村総合事務組合</t>
    <rPh sb="0" eb="3">
      <t>ナラケン</t>
    </rPh>
    <rPh sb="3" eb="6">
      <t>シチョウソン</t>
    </rPh>
    <rPh sb="6" eb="8">
      <t>ソウゴウ</t>
    </rPh>
    <rPh sb="8" eb="10">
      <t>ジム</t>
    </rPh>
    <rPh sb="10" eb="12">
      <t>クミアイ</t>
    </rPh>
    <phoneticPr fontId="6"/>
  </si>
  <si>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</si>
  <si>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</si>
  <si>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</si>
  <si>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</si>
  <si>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</si>
  <si>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</si>
  <si>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</si>
  <si>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</si>
  <si>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</si>
  <si>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 xml:space="preserve">組合等負担等見込額 </t>
    <rPh sb="0" eb="2">
      <t>クミアイ</t>
    </rPh>
    <rPh sb="2" eb="3">
      <t>トウ</t>
    </rPh>
    <rPh sb="3" eb="5">
      <t>フタン</t>
    </rPh>
    <rPh sb="5" eb="6">
      <t>トウ</t>
    </rPh>
    <rPh sb="6" eb="9">
      <t>ミコミガク</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</si>
  <si>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</si>
  <si>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</si>
  <si>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</si>
  <si>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</si>
  <si>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</si>
  <si>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</si>
  <si>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</si>
  <si>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</si>
  <si>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</si>
  <si>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</si>
  <si>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</si>
  <si>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</si>
  <si>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</si>
  <si>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</si>
  <si>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</si>
  <si>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</si>
  <si>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</si>
  <si>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</si>
  <si>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</si>
  <si>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</si>
  <si>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</si>
  <si>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</si>
  <si>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</si>
  <si>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</si>
  <si>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</si>
  <si>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</si>
  <si>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</si>
  <si>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</si>
  <si>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</si>
  <si>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</si>
  <si>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</si>
  <si>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</si>
  <si>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</si>
  <si>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</si>
  <si>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</si>
  <si>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</si>
  <si>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</si>
  <si>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</si>
  <si>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</si>
  <si>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</si>
  <si>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</si>
  <si>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</si>
  <si>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</si>
  <si>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</si>
  <si>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</si>
  <si>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</si>
  <si>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H28</t>
  </si>
  <si>
    <t>H30</t>
  </si>
  <si>
    <t>▲ 3.03</t>
  </si>
  <si>
    <t>▲ 3.61</t>
  </si>
  <si>
    <t>▲ 0.09</t>
  </si>
  <si>
    <t>▲ 0.10</t>
  </si>
  <si>
    <t>H26末</t>
  </si>
  <si>
    <t>H27末</t>
  </si>
  <si>
    <t>H28末</t>
  </si>
  <si>
    <t>H29末</t>
  </si>
  <si>
    <t>老人福祉施設三室園組合</t>
  </si>
  <si>
    <t>奈良県葛城地区清掃事務組合</t>
  </si>
  <si>
    <t>王寺周辺広域休日応急診療施設組合</t>
  </si>
  <si>
    <t>奈良県後期高齢者医療広域連合</t>
    <rPh sb="0" eb="3">
      <t>ナラケン</t>
    </rPh>
    <rPh sb="3" eb="5">
      <t>コウキ</t>
    </rPh>
    <rPh sb="5" eb="8">
      <t>コウレイシャ</t>
    </rPh>
    <rPh sb="8" eb="10">
      <t>イリョウ</t>
    </rPh>
    <rPh sb="10" eb="12">
      <t>コウイキ</t>
    </rPh>
    <rPh sb="12" eb="14">
      <t>レンゴウ</t>
    </rPh>
    <phoneticPr fontId="6"/>
  </si>
  <si>
    <t>奈良県広域消防組合</t>
    <rPh sb="3" eb="5">
      <t>コウイキ</t>
    </rPh>
    <rPh sb="5" eb="7">
      <t>ショウボウ</t>
    </rPh>
    <rPh sb="7" eb="9">
      <t>クミアイ</t>
    </rPh>
    <phoneticPr fontId="6"/>
  </si>
  <si>
    <t>地域振興基金</t>
    <rPh sb="0" eb="2">
      <t>チイキ</t>
    </rPh>
    <rPh sb="2" eb="4">
      <t>シンコウ</t>
    </rPh>
    <rPh sb="4" eb="6">
      <t>キキン</t>
    </rPh>
    <phoneticPr fontId="37"/>
  </si>
  <si>
    <t>公共施設整備基金</t>
    <rPh sb="0" eb="2">
      <t>コウキョウ</t>
    </rPh>
    <rPh sb="2" eb="4">
      <t>シセツ</t>
    </rPh>
    <rPh sb="4" eb="6">
      <t>セイビ</t>
    </rPh>
    <rPh sb="6" eb="8">
      <t>キキン</t>
    </rPh>
    <phoneticPr fontId="37"/>
  </si>
  <si>
    <t>小中学校ボランティア推進基金</t>
    <rPh sb="0" eb="4">
      <t>ショウチュウガッコウ</t>
    </rPh>
    <rPh sb="10" eb="12">
      <t>スイシン</t>
    </rPh>
    <rPh sb="12" eb="14">
      <t>キキン</t>
    </rPh>
    <phoneticPr fontId="37"/>
  </si>
  <si>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</si>
  <si>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</si>
  <si>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類似団体と比較して将来負担比率と有形固定資産減価償却率は高い。
　これは、公営住宅や福祉会館等の公共施設投資に対する地方債の発行が多いためである。令和２年度に保育所・幼稚園３箇所を認定こども園として集約するなど、老朽化した施設の除却を進める。一時的に将来負担が増加しているものの、今後も新規地方債の発行を抑制し、比率の改善に努める。</t>
    <rPh sb="29" eb="30">
      <t>タカ</t>
    </rPh>
    <phoneticPr fontId="6"/>
  </si>
  <si>
    <t>当該団体値</t>
    <rPh sb="0" eb="2">
      <t>トウガイ</t>
    </rPh>
    <rPh sb="2" eb="4">
      <t>ダンタイ</t>
    </rPh>
    <rPh sb="4" eb="5">
      <t>アタイ</t>
    </rPh>
    <phoneticPr fontId="6"/>
  </si>
  <si>
    <t>　本町の将来負担比率や実質公債費比率は、高い比率で推移している。
　これは、これまで町の将来を見越し計画的に進めてきた事業や施策の財源とした地方債や、平成25年度に将来の財政負担の低減を図るため、三セク債を借入れたことなどによるもので、類似団体との比較においても大幅に高くなっていることから、今後も新規地方債の発行を抑制し、比率の減少に努める。</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</si>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</sst>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sz val="9"/>
      <color indexed="8"/>
      <name val="ＭＳ ゴシック"/>
      <family val="3"/>
    </font>
    <font>
      <sz val="6"/>
      <color auto="1"/>
      <name val="游ゴシック"/>
      <family val="3"/>
    </font>
    <font>
      <sz val="9"/>
      <color auto="1"/>
      <name val="ＭＳ ゴシック"/>
      <family val="3"/>
    </font>
    <font>
      <sz val="6"/>
      <color auto="1"/>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23950</c:v>
                </c:pt>
                <c:pt idx="1">
                  <c:v>21776</c:v>
                </c:pt>
                <c:pt idx="2">
                  <c:v>19523</c:v>
                </c:pt>
                <c:pt idx="3">
                  <c:v>43939</c:v>
                </c:pt>
                <c:pt idx="4">
                  <c:v>69059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408488154667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2.4</c:v>
                </c:pt>
                <c:pt idx="1">
                  <c:v>0.28999999999999998</c:v>
                </c:pt>
                <c:pt idx="2">
                  <c:v>0.61</c:v>
                </c:pt>
                <c:pt idx="3">
                  <c:v>0.53</c:v>
                </c:pt>
                <c:pt idx="4">
                  <c:v>0.44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9.23</c:v>
                </c:pt>
                <c:pt idx="1">
                  <c:v>8.41</c:v>
                </c:pt>
                <c:pt idx="2">
                  <c:v>6.36</c:v>
                </c:pt>
                <c:pt idx="3">
                  <c:v>2.8</c:v>
                </c:pt>
                <c:pt idx="4">
                  <c:v>2.82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-1.08</c:v>
                </c:pt>
                <c:pt idx="1">
                  <c:v>-3.03</c:v>
                </c:pt>
                <c:pt idx="2">
                  <c:v>-2</c:v>
                </c:pt>
                <c:pt idx="3">
                  <c:v>-3.61</c:v>
                </c:pt>
                <c:pt idx="4">
                  <c:v>-9.e-002</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生活資金貸付事業特別会計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0.1</c:v>
                </c:pt>
                <c:pt idx="1">
                  <c:v>#N/A</c:v>
                </c:pt>
                <c:pt idx="2">
                  <c:v>0.1</c:v>
                </c:pt>
                <c:pt idx="3">
                  <c:v>#N/A</c:v>
                </c:pt>
                <c:pt idx="4">
                  <c:v>0.1</c:v>
                </c:pt>
                <c:pt idx="5">
                  <c:v>#N/A</c:v>
                </c:pt>
                <c:pt idx="6">
                  <c:v>0.1</c:v>
                </c:pt>
                <c:pt idx="7">
                  <c:v>#N/A</c:v>
                </c:pt>
                <c:pt idx="8">
                  <c:v>#N/A</c:v>
                </c:pt>
                <c:pt idx="9">
                  <c:v>0</c:v>
                </c:pt>
              </c:numCache>
            </c:numRef>
          </c:val>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1.e-002</c:v>
                </c:pt>
                <c:pt idx="4">
                  <c:v>#N/A</c:v>
                </c:pt>
                <c:pt idx="5">
                  <c:v>0</c:v>
                </c:pt>
                <c:pt idx="6">
                  <c:v>#N/A</c:v>
                </c:pt>
                <c:pt idx="7">
                  <c:v>2.e-002</c:v>
                </c:pt>
                <c:pt idx="8">
                  <c:v>#N/A</c:v>
                </c:pt>
                <c:pt idx="9">
                  <c:v>0</c:v>
                </c:pt>
              </c:numCache>
            </c:numRef>
          </c:val>
        </c:ser>
        <c:ser>
          <c:idx val="4"/>
          <c:order val="4"/>
          <c:tx>
            <c:strRef>
              <c:f>データシート!$A$31</c:f>
              <c:strCache>
                <c:ptCount val="1"/>
                <c:pt idx="0">
                  <c:v>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2.e-002</c:v>
                </c:pt>
                <c:pt idx="2">
                  <c:v>#N/A</c:v>
                </c:pt>
                <c:pt idx="3">
                  <c:v>1.e-002</c:v>
                </c:pt>
                <c:pt idx="4">
                  <c:v>#N/A</c:v>
                </c:pt>
                <c:pt idx="5">
                  <c:v>1.e-002</c:v>
                </c:pt>
                <c:pt idx="6">
                  <c:v>#N/A</c:v>
                </c:pt>
                <c:pt idx="7">
                  <c:v>3.e-002</c:v>
                </c:pt>
                <c:pt idx="8">
                  <c:v>#N/A</c:v>
                </c:pt>
                <c:pt idx="9">
                  <c:v>3.e-002</c:v>
                </c:pt>
              </c:numCache>
            </c:numRef>
          </c:val>
        </c:ser>
        <c:ser>
          <c:idx val="5"/>
          <c:order val="5"/>
          <c:tx>
            <c:strRef>
              <c:f>データシート!$A$32</c:f>
              <c:strCache>
                <c:ptCount val="1"/>
                <c:pt idx="0">
                  <c:v>水洗便所改造資金貸付事業特別会計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3.e-002</c:v>
                </c:pt>
                <c:pt idx="2">
                  <c:v>#N/A</c:v>
                </c:pt>
                <c:pt idx="3">
                  <c:v>4.e-002</c:v>
                </c:pt>
                <c:pt idx="4">
                  <c:v>#N/A</c:v>
                </c:pt>
                <c:pt idx="5">
                  <c:v>4.e-002</c:v>
                </c:pt>
                <c:pt idx="6">
                  <c:v>#N/A</c:v>
                </c:pt>
                <c:pt idx="7">
                  <c:v>4.e-002</c:v>
                </c:pt>
                <c:pt idx="8">
                  <c:v>#N/A</c:v>
                </c:pt>
                <c:pt idx="9">
                  <c:v>4.e-002</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2.4700000000000002</c:v>
                </c:pt>
                <c:pt idx="2">
                  <c:v>#N/A</c:v>
                </c:pt>
                <c:pt idx="3">
                  <c:v>0.34</c:v>
                </c:pt>
                <c:pt idx="4">
                  <c:v>#N/A</c:v>
                </c:pt>
                <c:pt idx="5">
                  <c:v>0.68</c:v>
                </c:pt>
                <c:pt idx="6">
                  <c:v>#N/A</c:v>
                </c:pt>
                <c:pt idx="7">
                  <c:v>0.56999999999999995</c:v>
                </c:pt>
                <c:pt idx="8">
                  <c:v>#N/A</c:v>
                </c:pt>
                <c:pt idx="9">
                  <c:v>0.39</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0.73</c:v>
                </c:pt>
                <c:pt idx="2">
                  <c:v>#N/A</c:v>
                </c:pt>
                <c:pt idx="3">
                  <c:v>4.e-002</c:v>
                </c:pt>
                <c:pt idx="4">
                  <c:v>#N/A</c:v>
                </c:pt>
                <c:pt idx="5">
                  <c:v>0.38</c:v>
                </c:pt>
                <c:pt idx="6">
                  <c:v>#N/A</c:v>
                </c:pt>
                <c:pt idx="7">
                  <c:v>1.34</c:v>
                </c:pt>
                <c:pt idx="8">
                  <c:v>#N/A</c:v>
                </c:pt>
                <c:pt idx="9">
                  <c:v>1.73</c:v>
                </c:pt>
              </c:numCache>
            </c:numRef>
          </c:val>
        </c:ser>
        <c:ser>
          <c:idx val="8"/>
          <c:order val="8"/>
          <c:tx>
            <c:strRef>
              <c:f>データシート!$A$35</c:f>
              <c:strCache>
                <c:ptCount val="1"/>
                <c:pt idx="0">
                  <c:v>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c:v>
                </c:pt>
                <c:pt idx="2">
                  <c:v>#N/A</c:v>
                </c:pt>
                <c:pt idx="3">
                  <c:v>0.91</c:v>
                </c:pt>
                <c:pt idx="4">
                  <c:v>#N/A</c:v>
                </c:pt>
                <c:pt idx="5">
                  <c:v>1.1000000000000001</c:v>
                </c:pt>
                <c:pt idx="6">
                  <c:v>#N/A</c:v>
                </c:pt>
                <c:pt idx="7">
                  <c:v>2.04</c:v>
                </c:pt>
                <c:pt idx="8">
                  <c:v>#N/A</c:v>
                </c:pt>
                <c:pt idx="9">
                  <c:v>2.14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6.02</c:v>
                </c:pt>
                <c:pt idx="2">
                  <c:v>#N/A</c:v>
                </c:pt>
                <c:pt idx="3">
                  <c:v>7.24</c:v>
                </c:pt>
                <c:pt idx="4">
                  <c:v>#N/A</c:v>
                </c:pt>
                <c:pt idx="5">
                  <c:v>8.82</c:v>
                </c:pt>
                <c:pt idx="6">
                  <c:v>#N/A</c:v>
                </c:pt>
                <c:pt idx="7">
                  <c:v>9.5500000000000007</c:v>
                </c:pt>
                <c:pt idx="8">
                  <c:v>#N/A</c:v>
                </c:pt>
                <c:pt idx="9">
                  <c:v>10.08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836</c:v>
                </c:pt>
                <c:pt idx="5">
                  <c:v>709</c:v>
                </c:pt>
                <c:pt idx="8">
                  <c:v>662</c:v>
                </c:pt>
                <c:pt idx="11">
                  <c:v>640</c:v>
                </c:pt>
                <c:pt idx="14">
                  <c:v>628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2</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120</c:v>
                </c:pt>
                <c:pt idx="3">
                  <c:v>116</c:v>
                </c:pt>
                <c:pt idx="6">
                  <c:v>107</c:v>
                </c:pt>
                <c:pt idx="9">
                  <c:v>85</c:v>
                </c:pt>
                <c:pt idx="12">
                  <c:v>67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223</c:v>
                </c:pt>
                <c:pt idx="3">
                  <c:v>226</c:v>
                </c:pt>
                <c:pt idx="6">
                  <c:v>221</c:v>
                </c:pt>
                <c:pt idx="9">
                  <c:v>234</c:v>
                </c:pt>
                <c:pt idx="12">
                  <c:v>227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1091</c:v>
                </c:pt>
                <c:pt idx="3">
                  <c:v>1098</c:v>
                </c:pt>
                <c:pt idx="6">
                  <c:v>1100</c:v>
                </c:pt>
                <c:pt idx="9">
                  <c:v>1100</c:v>
                </c:pt>
                <c:pt idx="12">
                  <c:v>1111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600</c:v>
                </c:pt>
                <c:pt idx="2">
                  <c:v>#N/A</c:v>
                </c:pt>
                <c:pt idx="3">
                  <c:v>#N/A</c:v>
                </c:pt>
                <c:pt idx="4">
                  <c:v>733</c:v>
                </c:pt>
                <c:pt idx="5">
                  <c:v>#N/A</c:v>
                </c:pt>
                <c:pt idx="6">
                  <c:v>#N/A</c:v>
                </c:pt>
                <c:pt idx="7">
                  <c:v>767</c:v>
                </c:pt>
                <c:pt idx="8">
                  <c:v>#N/A</c:v>
                </c:pt>
                <c:pt idx="9">
                  <c:v>#N/A</c:v>
                </c:pt>
                <c:pt idx="10">
                  <c:v>780</c:v>
                </c:pt>
                <c:pt idx="11">
                  <c:v>#N/A</c:v>
                </c:pt>
                <c:pt idx="12">
                  <c:v>#N/A</c:v>
                </c:pt>
                <c:pt idx="13">
                  <c:v>778</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7772</c:v>
                </c:pt>
                <c:pt idx="5">
                  <c:v>7650</c:v>
                </c:pt>
                <c:pt idx="8">
                  <c:v>7452</c:v>
                </c:pt>
                <c:pt idx="11">
                  <c:v>7711</c:v>
                </c:pt>
                <c:pt idx="14">
                  <c:v>8269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c:v>
                </c:pt>
                <c:pt idx="5">
                  <c:v>21</c:v>
                </c:pt>
                <c:pt idx="8">
                  <c:v>14</c:v>
                </c:pt>
                <c:pt idx="11">
                  <c:v>10</c:v>
                </c:pt>
                <c:pt idx="14">
                  <c:v>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1012</c:v>
                </c:pt>
                <c:pt idx="5">
                  <c:v>996</c:v>
                </c:pt>
                <c:pt idx="8">
                  <c:v>867</c:v>
                </c:pt>
                <c:pt idx="11">
                  <c:v>698</c:v>
                </c:pt>
                <c:pt idx="14">
                  <c:v>699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829</c:v>
                </c:pt>
                <c:pt idx="3">
                  <c:v>773</c:v>
                </c:pt>
                <c:pt idx="6">
                  <c:v>783</c:v>
                </c:pt>
                <c:pt idx="9">
                  <c:v>810</c:v>
                </c:pt>
                <c:pt idx="12">
                  <c:v>739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629</c:v>
                </c:pt>
                <c:pt idx="3">
                  <c:v>546</c:v>
                </c:pt>
                <c:pt idx="6">
                  <c:v>442</c:v>
                </c:pt>
                <c:pt idx="9">
                  <c:v>374</c:v>
                </c:pt>
                <c:pt idx="12">
                  <c:v>305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3169</c:v>
                </c:pt>
                <c:pt idx="3">
                  <c:v>3076</c:v>
                </c:pt>
                <c:pt idx="6">
                  <c:v>2976</c:v>
                </c:pt>
                <c:pt idx="9">
                  <c:v>2936</c:v>
                </c:pt>
                <c:pt idx="12">
                  <c:v>2853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13146</c:v>
                </c:pt>
                <c:pt idx="3">
                  <c:v>12792</c:v>
                </c:pt>
                <c:pt idx="6">
                  <c:v>12456</c:v>
                </c:pt>
                <c:pt idx="9">
                  <c:v>12367</c:v>
                </c:pt>
                <c:pt idx="12">
                  <c:v>12758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8961</c:v>
                </c:pt>
                <c:pt idx="2">
                  <c:v>#N/A</c:v>
                </c:pt>
                <c:pt idx="3">
                  <c:v>#N/A</c:v>
                </c:pt>
                <c:pt idx="4">
                  <c:v>8520</c:v>
                </c:pt>
                <c:pt idx="5">
                  <c:v>#N/A</c:v>
                </c:pt>
                <c:pt idx="6">
                  <c:v>#N/A</c:v>
                </c:pt>
                <c:pt idx="7">
                  <c:v>8324</c:v>
                </c:pt>
                <c:pt idx="8">
                  <c:v>#N/A</c:v>
                </c:pt>
                <c:pt idx="9">
                  <c:v>#N/A</c:v>
                </c:pt>
                <c:pt idx="10">
                  <c:v>8068</c:v>
                </c:pt>
                <c:pt idx="11">
                  <c:v>#N/A</c:v>
                </c:pt>
                <c:pt idx="12">
                  <c:v>#N/A</c:v>
                </c:pt>
                <c:pt idx="13">
                  <c:v>7681</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273</c:v>
                </c:pt>
                <c:pt idx="1">
                  <c:v>121</c:v>
                </c:pt>
                <c:pt idx="2">
                  <c:v>121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90</c:v>
                </c:pt>
                <c:pt idx="1">
                  <c:v>73</c:v>
                </c:pt>
                <c:pt idx="2">
                  <c:v>73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{9DA02778-94FC-4960-A504-0BE25060E426}</c15:txfldGUID>
                      <c15:f>'公会計指標分析・財政指標組合せ分析表'!$BP$50</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{61C58E6B-3B8A-4045-A6AB-9F507D051D49}</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{02D16609-2D57-44F4-9CB0-C6E03EF7471D}</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{7738DD00-A437-42F6-B89C-5B974203F4B8}</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{112C44DD-B6E4-409C-8DFF-7C03A8887BA7}</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{4E6B94FC-7CEF-42D3-97B1-F3404546EE4A}</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{1E54B915-23DA-4F69-A57D-F00A84AA099B}</c15:txfldGUID>
                      <c15:f>'公会計指標分析・財政指標組合せ分析表'!$CF$50</c15:f>
                      <c15:dlblFieldTableCache>
                        <c:ptCount val="1"/>
                        <c:pt idx="0">
                          <c:v>H28</c:v>
                        </c:pt>
                      </c15:dlblFieldTableCache>
                    </c15:dlblFTEntry>
                  </c15:dlblFieldTable>
                </c:ext>
              </c:extLst>
            </c:dLbl>
            <c:dLbl>
              <c:idx val="24"/>
              <c:layout>
                <c:manualLayout>
                  <c:x val="-2.2929509112888689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{4763DC86-BCB8-4D6C-BC4B-4814F959E106}</c15:txfldGUID>
                      <c15:f>'公会計指標分析・財政指標組合せ分析表'!$CN$50</c15:f>
                      <c15:dlblFieldTableCache>
                        <c:ptCount val="1"/>
                        <c:pt idx="0">
                          <c:v>H29</c:v>
                        </c:pt>
                      </c15:dlblFieldTableCache>
                    </c15:dlblFTEntry>
                  </c15:dlblFieldTable>
                </c:ext>
              </c:extLst>
            </c:dLbl>
            <c:dLbl>
              <c:idx val="32"/>
              <c:layout>
                <c:manualLayout>
                  <c:x val="-4.1360891826255915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{18EE7A0C-BBD1-49ED-814B-6F511A303451}</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16">
                  <c:v>46.2</c:v>
                </c:pt>
                <c:pt idx="24">
                  <c:v>70.900000000000006</c:v>
                </c:pt>
                <c:pt idx="32">
                  <c:v>70.599999999999994</c:v>
                </c:pt>
              </c:numCache>
            </c:numRef>
          </c:xVal>
          <c:yVal>
            <c:numRef>
              <c:f>'公会計指標分析・財政指標組合せ分析表'!$BP$51:$DC$51</c:f>
              <c:numCache>
                <c:formatCode>#,##0.0;"▲ "#,##0.0</c:formatCode>
                <c:ptCount val="40"/>
                <c:pt idx="16">
                  <c:v>228.4</c:v>
                </c:pt>
                <c:pt idx="24">
                  <c:v>219.1</c:v>
                </c:pt>
                <c:pt idx="32">
                  <c:v>209.1</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{86E5E4D3-4781-45C6-89BF-ED3A34B349F6}</c15:txfldGUID>
                      <c15:f>'公会計指標分析・財政指標組合せ分析表'!$BP$50</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{D22F37C3-2B5F-4650-88BD-0490F38F90BC}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{0811F606-6C51-45A6-B050-3B7CE8ACACB0}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{0ED63032-438A-48D4-84BD-F1299636B8A4}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{0E4B4008-0DF3-4FDE-ADF8-8E2B375E9DF4}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{0D2165E2-837C-4253-BAE6-C74FEC0E595D}</c15:txfldGUID>
                      <c15:f>'公会計指標分析・財政指標組合せ分析表'!$BX$50</c15:f>
                      <c15:dlblFieldTableCache>
                        <c:ptCount val="1"/>
                        <c:pt idx="0">
                          <c:v>H27</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{682E0D93-DF08-4E07-951C-135CABF2B5D0}</c15:txfldGUID>
                      <c15:f>'公会計指標分析・財政指標組合せ分析表'!$CF$50</c15:f>
                      <c15:dlblFieldTableCache>
                        <c:ptCount val="1"/>
                        <c:pt idx="0">
                          <c:v>H28</c:v>
                        </c:pt>
                      </c15:dlblFieldTableCache>
                    </c15:dlblFTEntry>
                  </c15:dlblFieldTable>
                </c:ext>
              </c:extLst>
            </c:dLbl>
            <c:dLbl>
              <c:idx val="24"/>
              <c:layout>
                <c:manualLayout>
                  <c:x val="-2.7366186891757079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{2DCCB3F9-CF4C-4275-9431-4282F789262E}</c15:txfldGUID>
                      <c15:f>'公会計指標分析・財政指標組合せ分析表'!$CN$50</c15:f>
                      <c15:dlblFieldTableCache>
                        <c:ptCount val="1"/>
                        <c:pt idx="0">
                          <c:v>H29</c:v>
                        </c:pt>
                      </c15:dlblFieldTableCache>
                    </c15:dlblFTEntry>
                  </c15:dlblFieldTable>
                </c:ext>
              </c:extLst>
            </c:dLbl>
            <c:dLbl>
              <c:idx val="32"/>
              <c:layout>
                <c:manualLayout>
                  <c:x val="-3.6924214047387799e-002"/>
                  <c:y val="-6.473904210586517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{9ADE1317-ADC8-446B-B1AB-8F6D1E0A60B7}</c15:txfldGUID>
                      <c15:f>'公会計指標分析・財政指標組合せ分析表'!$CV$50</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16">
                  <c:v>57</c:v>
                </c:pt>
                <c:pt idx="24">
                  <c:v>59.7</c:v>
                </c:pt>
                <c:pt idx="32">
                  <c:v>59.1</c:v>
                </c:pt>
              </c:numCache>
            </c:numRef>
          </c:xVal>
          <c:yVal>
            <c:numRef>
              <c:f>'公会計指標分析・財政指標組合せ分析表'!$BP$55:$DC$55</c:f>
              <c:numCache>
                <c:formatCode>#,##0.0;"▲ "#,##0.0</c:formatCode>
                <c:ptCount val="40"/>
                <c:pt idx="16">
                  <c:v>32.9</c:v>
                </c:pt>
                <c:pt idx="24">
                  <c:v>28.5</c:v>
                </c:pt>
                <c:pt idx="32">
                  <c:v>20.5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3"/>
          <c:min val="4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3015456401283"/>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7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035870516184"/>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3.75"/>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{8ADD1A41-1835-401F-B2DE-E89AA4424E45}</c15:txfldGUID>
                      <c15:f>'公会計指標分析・財政指標組合せ分析表'!$BP$72</c15:f>
                      <c15:dlblFieldTableCache>
                        <c:ptCount val="1"/>
                        <c:pt idx="0">
                          <c:v>H26</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{D793DC4E-D160-4289-A756-F402980B9F70}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{F4C0DB5C-A41B-4E99-A6EB-58422C37D740}</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{F7875DA8-6F47-4C46-B9D9-36DCF82BCFB3}</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{71F468EA-338D-4755-89D4-DCF1294115F9}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{865A7E2D-2710-4A27-83B1-EBEB71806118}</c15:txfldGUID>
                      <c15:f>'公会計指標分析・財政指標組合せ分析表'!$BX$72</c15:f>
                      <c15:dlblFieldTableCache>
                        <c:ptCount val="1"/>
                        <c:pt idx="0">
                          <c:v>H27</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{C31C23EB-A177-45C6-B6A1-C236D409F402}</c15:txfldGUID>
                      <c15:f>'公会計指標分析・財政指標組合せ分析表'!$CF$72</c15:f>
                      <c15:dlblFieldTableCache>
                        <c:ptCount val="1"/>
                        <c:pt idx="0">
                          <c:v>H28</c:v>
                        </c:pt>
                      </c15:dlblFieldTableCache>
                    </c15:dlblFTEntry>
                  </c15:dlblFieldTable>
                </c:ext>
              </c:extLst>
            </c:dLbl>
            <c:dLbl>
              <c:idx val="24"/>
              <c:layout>
                <c:manualLayout>
                  <c:x val="-3.1917608023415027e-002"/>
                  <c:y val="-6.7903982924939765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{8B332E73-056F-4B29-B059-108A63C69504}</c15:txfldGUID>
                      <c15:f>'公会計指標分析・財政指標組合せ分析表'!$CN$72</c15:f>
                      <c15:dlblFieldTableCache>
                        <c:ptCount val="1"/>
                        <c:pt idx="0">
                          <c:v>H29</c:v>
                        </c:pt>
                      </c15:dlblFieldTableCache>
                    </c15:dlblFTEntry>
                  </c15:dlblFieldTable>
                </c:ext>
              </c:extLst>
            </c:dLbl>
            <c:dLbl>
              <c:idx val="32"/>
              <c:layout>
                <c:manualLayout>
                  <c:x val="-3.147837521480637e-002"/>
                  <c:y val="-5.6929311250648158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{E4ED749F-205C-45A9-99F3-11254F3DF2B7}</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15.5</c:v>
                </c:pt>
                <c:pt idx="8">
                  <c:v>17</c:v>
                </c:pt>
                <c:pt idx="16">
                  <c:v>19</c:v>
                </c:pt>
                <c:pt idx="24">
                  <c:v>20.6</c:v>
                </c:pt>
                <c:pt idx="32">
                  <c:v>21.1</c:v>
                </c:pt>
              </c:numCache>
            </c:numRef>
          </c:xVal>
          <c:yVal>
            <c:numRef>
              <c:f>'公会計指標分析・財政指標組合せ分析表'!$BP$73:$DC$73</c:f>
              <c:numCache>
                <c:formatCode>#,##0.0;"▲ "#,##0.0</c:formatCode>
                <c:ptCount val="40"/>
                <c:pt idx="0">
                  <c:v>246.1</c:v>
                </c:pt>
                <c:pt idx="8">
                  <c:v>228.5</c:v>
                </c:pt>
                <c:pt idx="16">
                  <c:v>228.4</c:v>
                </c:pt>
                <c:pt idx="24">
                  <c:v>219.1</c:v>
                </c:pt>
                <c:pt idx="32">
                  <c:v>209.1</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{C445EFD8-195C-4BCD-973C-E49F9B1852FD}</c15:txfldGUID>
                      <c15:f>'公会計指標分析・財政指標組合せ分析表'!$BP$72</c15:f>
                      <c15:dlblFieldTableCache>
                        <c:ptCount val="1"/>
                        <c:pt idx="0">
                          <c:v>H26</c:v>
                        </c:pt>
                      </c15:dlblFieldTableCache>
                    </c15:dlblFTEntry>
                  </c15:dlblFieldTable>
                </c:ext>
              </c:extLst>
            </c:dLbl>
            <c:dLbl>
              <c:idx val="1"/>
              <c:delete val="1"/>
              <c:extLst>
                <c:ext xmlns:c15="http://schemas.microsoft.com/office/drawing/2012/chart" uri="{CE6537A1-D6FC-4f65-9D91-7224C49458BB}">
                  <c15:dlblFieldTable>
                    <c15:dlblFTEntry>
                      <c15:txfldGUID>{740D2955-91D8-40C3-A96F-DA87833FC314}</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{8BC6265A-74EC-428A-99D6-6B912B00DC70}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{F3B13AE9-6BC7-49F9-8647-253F2CC6701F}</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{0B817BD5-7F7F-4EDE-90CC-BDBA4022CA38}</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{2B60FCB8-FBE4-4B3A-AFFC-90EC2339CF3B}</c15:txfldGUID>
                      <c15:f>'公会計指標分析・財政指標組合せ分析表'!$BX$72</c15:f>
                      <c15:dlblFieldTableCache>
                        <c:ptCount val="1"/>
                        <c:pt idx="0">
                          <c:v>H27</c:v>
                        </c:pt>
                      </c15:dlblFieldTableCache>
                    </c15:dlblFTEntry>
                  </c15:dlblFieldTable>
                </c:ext>
              </c:extLst>
            </c:dLbl>
            <c:dLbl>
              <c:idx val="16"/>
              <c:layout>
                <c:manualLayout>
                  <c:x val="-2.353269821906101e-002"/>
                  <c:y val="-6.467997619026433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{E03F4636-A898-4022-89E5-9C7822D4EFFF}</c15:txfldGUID>
                      <c15:f>'公会計指標分析・財政指標組合せ分析表'!$CF$72</c15:f>
                      <c15:dlblFieldTableCache>
                        <c:ptCount val="1"/>
                        <c:pt idx="0">
                          <c:v>H28</c:v>
                        </c:pt>
                      </c15:dlblFieldTableCache>
                    </c15:dlblFTEntry>
                  </c15:dlblFieldTable>
                </c:ext>
              </c:extLst>
            </c:dLbl>
            <c:dLbl>
              <c:idx val="24"/>
              <c:layout>
                <c:manualLayout>
                  <c:x val="-3.9863285019160255e-002"/>
                  <c:y val="-6.9458876490077717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{B182885F-0F2C-4FD6-A810-A805A51D0677}</c15:txfldGUID>
                      <c15:f>'公会計指標分析・財政指標組合せ分析表'!$CN$72</c15:f>
                      <c15:dlblFieldTableCache>
                        <c:ptCount val="1"/>
                        <c:pt idx="0">
                          <c:v>H29</c:v>
                        </c:pt>
                      </c15:dlblFieldTableCache>
                    </c15:dlblFTEntry>
                  </c15:dlblFieldTable>
                </c:ext>
              </c:extLst>
            </c:dLbl>
            <c:dLbl>
              <c:idx val="32"/>
              <c:layout>
                <c:manualLayout>
                  <c:x val="-3.1697991619110633e-002"/>
                  <c:y val="-5.311091733925517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{5708CA6D-C0F0-408D-9518-3B5E7FB98D32}</c15:txfldGUID>
                      <c15:f>'公会計指標分析・財政指標組合せ分析表'!$CV$72</c15:f>
                      <c15:dlblFieldTableCache>
                        <c:ptCount val="1"/>
                        <c:pt idx="0">
                          <c:v>H30</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23"/>
          <c:min val="7"/>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343129767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9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6.25"/>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18年度に世代間負担の公平性等を図るため、銀行等引受債を一部借換し、毎年度の公債費の圧縮に努めたことにより、総額が減少傾向にあったが、平成25年度発行の第三セクター等改革推進債の償還を翌年度より開始したこと等で元利償還金が急増、また、上記借換を実施した地方債の算入公債費が年々終了していくこと等により、総額が増加している。</a:t>
          </a:r>
        </a:p>
        <a:p>
          <a:r>
            <a:rPr lang="ja-JP" altLang="en-US"/>
            <a:t>　今後、学校再編事業や認定こども園整備などの主要事業の実施により、一時的な増加が見込まれるが、新規地方債発行の抑制等により償還額を縮減し、総額の減少に努める。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本町の地方債残高は、平成26年度以降減少傾向にあったが、平成30年度に小学校再編事業や認定こども園整備事業及び庁舎耐震改修事業などの主要事業を実施したことにより若干増加している</a:t>
          </a:r>
          <a:r>
            <a:rPr lang="ja-JP" altLang="en-US"/>
            <a:t>。</a:t>
          </a:r>
        </a:p>
        <a:p>
          <a:r>
            <a:rPr lang="ja-JP" altLang="en-US"/>
            <a:t>　今後、新規地方債発行額を抑制し、将来負担比率の分子の減少に努める。</a:t>
          </a:r>
        </a:p>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奈良県河合町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増加する社会保障関係経費などの財源確保のため減少している。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公共施設整備基金…町の公共施設の整備事業資金に充てる。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ふるさと創生基金…町の特色を活かし、創意工夫を凝らした独創的・個性的な地域づくりを自主的・主体的に行う。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地域振興基金…本格的な高齢化社会の到来に備え、町における地域の福祉活動の促進、快適な生活環境の形成等を図る。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小中学校ボランティア推進基金…小中学校における児童生徒のボランティア活動の推進に資する。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地域振興基金は教育環境整備事業財源として、公共施設整備基金は住宅や清掃工場などの整備費財源として、ふるさと創生基金は街再生のための地方創生関連事業費として取り崩したため減少した。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扶助費や維持補修費などの財源確保のため減少している。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平成28年度、公債費償還に係る財源確保のため減少している。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4000"/>
    <xdr:sp macro="" textlink="">
      <xdr:nvSpPr>
        <xdr:cNvPr id="32" name="テキスト ボックス 31"/>
        <xdr:cNvSpPr txBox="1"/>
      </xdr:nvSpPr>
      <xdr:spPr>
        <a:xfrm>
          <a:off x="419100" y="30734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4000"/>
    <xdr:sp macro="" textlink="">
      <xdr:nvSpPr>
        <xdr:cNvPr id="34" name="テキスト ボックス 33"/>
        <xdr:cNvSpPr txBox="1"/>
      </xdr:nvSpPr>
      <xdr:spPr>
        <a:xfrm>
          <a:off x="419100" y="3657600"/>
          <a:ext cx="10967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[ 70.6</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類似団体、全国平均と比較して高い水準で推移している。本町の固定資産は取得が古</a:t>
          </a:r>
          <a:r>
            <a:rPr kumimoji="1" lang="ja-JP" altLang="en-US" sz="1100">
              <a:latin typeface="ＭＳ Ｐゴシック"/>
              <a:ea typeface="ＭＳ Ｐゴシック"/>
            </a:rPr>
            <a:t>く開始時に備忘価額の計上資産が多い。また、大半の保有施設が耐用</a:t>
          </a:r>
          <a:r>
            <a:rPr kumimoji="1" lang="ja-JP" altLang="en-US" sz="1100">
              <a:latin typeface="ＭＳ Ｐゴシック"/>
              <a:ea typeface="ＭＳ Ｐゴシック"/>
            </a:rPr>
            <a:t>年数を大幅に超えた稼働年数に達している。平成末期に庁舎の耐震改修をはじめ、学校再編に伴う大規模改修、幼稚園・保育所を集約した認定こども園を建設するなど更新や除却を進めているが、今後さらにその取組を進める</a:t>
          </a:r>
          <a:r>
            <a:rPr kumimoji="1" lang="ja-JP" altLang="en-US" sz="1100">
              <a:latin typeface="ＭＳ Ｐゴシック"/>
              <a:ea typeface="ＭＳ Ｐゴシック"/>
            </a:rPr>
            <a:t>必要が</a:t>
          </a:r>
          <a:r>
            <a:rPr kumimoji="1" lang="ja-JP" altLang="en-US" sz="1100">
              <a:latin typeface="ＭＳ Ｐゴシック"/>
              <a:ea typeface="ＭＳ Ｐゴシック"/>
            </a:rPr>
            <a:t>ある。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4330" cy="220345"/>
    <xdr:sp macro="" textlink="">
      <xdr:nvSpPr>
        <xdr:cNvPr id="50" name="テキスト ボックス 49"/>
        <xdr:cNvSpPr txBox="1"/>
      </xdr:nvSpPr>
      <xdr:spPr>
        <a:xfrm>
          <a:off x="847090" y="701865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4330" cy="220345"/>
    <xdr:sp macro="" textlink="">
      <xdr:nvSpPr>
        <xdr:cNvPr id="52" name="テキスト ボックス 51"/>
        <xdr:cNvSpPr txBox="1"/>
      </xdr:nvSpPr>
      <xdr:spPr>
        <a:xfrm>
          <a:off x="847090" y="671004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4330" cy="220345"/>
    <xdr:sp macro="" textlink="">
      <xdr:nvSpPr>
        <xdr:cNvPr id="54" name="テキスト ボックス 53"/>
        <xdr:cNvSpPr txBox="1"/>
      </xdr:nvSpPr>
      <xdr:spPr>
        <a:xfrm>
          <a:off x="847090" y="640143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4330" cy="220345"/>
    <xdr:sp macro="" textlink="">
      <xdr:nvSpPr>
        <xdr:cNvPr id="56" name="テキスト ボックス 55"/>
        <xdr:cNvSpPr txBox="1"/>
      </xdr:nvSpPr>
      <xdr:spPr>
        <a:xfrm>
          <a:off x="847090" y="609282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4330" cy="220345"/>
    <xdr:sp macro="" textlink="">
      <xdr:nvSpPr>
        <xdr:cNvPr id="58" name="テキスト ボックス 57"/>
        <xdr:cNvSpPr txBox="1"/>
      </xdr:nvSpPr>
      <xdr:spPr>
        <a:xfrm>
          <a:off x="847090" y="5784215"/>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4330" cy="220345"/>
    <xdr:sp macro="" textlink="">
      <xdr:nvSpPr>
        <xdr:cNvPr id="60" name="テキスト ボックス 59"/>
        <xdr:cNvSpPr txBox="1"/>
      </xdr:nvSpPr>
      <xdr:spPr>
        <a:xfrm>
          <a:off x="847090" y="547624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4330" cy="220345"/>
    <xdr:sp macro="" textlink="">
      <xdr:nvSpPr>
        <xdr:cNvPr id="62" name="テキスト ボックス 61"/>
        <xdr:cNvSpPr txBox="1"/>
      </xdr:nvSpPr>
      <xdr:spPr>
        <a:xfrm>
          <a:off x="847090" y="516763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4330" cy="220345"/>
    <xdr:sp macro="" textlink="">
      <xdr:nvSpPr>
        <xdr:cNvPr id="64" name="テキスト ボックス 63"/>
        <xdr:cNvSpPr txBox="1"/>
      </xdr:nvSpPr>
      <xdr:spPr>
        <a:xfrm>
          <a:off x="847090" y="4859020"/>
          <a:ext cx="35433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8890</xdr:rowOff>
    </xdr:from>
    <xdr:to xmlns:xdr="http://schemas.openxmlformats.org/drawingml/2006/spreadsheetDrawing">
      <xdr:col>23</xdr:col>
      <xdr:colOff>85090</xdr:colOff>
      <xdr:row>35</xdr:row>
      <xdr:rowOff>49530</xdr:rowOff>
    </xdr:to>
    <xdr:cxnSp macro="">
      <xdr:nvCxnSpPr>
        <xdr:cNvPr id="66" name="直線コネクタ 65"/>
        <xdr:cNvCxnSpPr/>
      </xdr:nvCxnSpPr>
      <xdr:spPr>
        <a:xfrm flipV="1">
          <a:off x="4760595" y="540956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35</xdr:row>
      <xdr:rowOff>53340</xdr:rowOff>
    </xdr:from>
    <xdr:ext cx="400050" cy="254000"/>
    <xdr:sp macro="" textlink="">
      <xdr:nvSpPr>
        <xdr:cNvPr id="67" name="有形固定資産減価償却率最小値テキスト"/>
        <xdr:cNvSpPr txBox="1"/>
      </xdr:nvSpPr>
      <xdr:spPr>
        <a:xfrm>
          <a:off x="4813300" y="68256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35</xdr:row>
      <xdr:rowOff>49530</xdr:rowOff>
    </xdr:from>
    <xdr:to xmlns:xdr="http://schemas.openxmlformats.org/drawingml/2006/spreadsheetDrawing">
      <xdr:col>23</xdr:col>
      <xdr:colOff>174625</xdr:colOff>
      <xdr:row>35</xdr:row>
      <xdr:rowOff>49530</xdr:rowOff>
    </xdr:to>
    <xdr:cxnSp macro="">
      <xdr:nvCxnSpPr>
        <xdr:cNvPr id="68" name="直線コネクタ 67"/>
        <xdr:cNvCxnSpPr/>
      </xdr:nvCxnSpPr>
      <xdr:spPr>
        <a:xfrm>
          <a:off x="4673600" y="6821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127000</xdr:rowOff>
    </xdr:from>
    <xdr:ext cx="400050" cy="259080"/>
    <xdr:sp macro="" textlink="">
      <xdr:nvSpPr>
        <xdr:cNvPr id="69" name="有形固定資産減価償却率最大値テキスト"/>
        <xdr:cNvSpPr txBox="1"/>
      </xdr:nvSpPr>
      <xdr:spPr>
        <a:xfrm>
          <a:off x="4813300" y="51847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8890</xdr:rowOff>
    </xdr:from>
    <xdr:to xmlns:xdr="http://schemas.openxmlformats.org/drawingml/2006/spreadsheetDrawing">
      <xdr:col>23</xdr:col>
      <xdr:colOff>174625</xdr:colOff>
      <xdr:row>27</xdr:row>
      <xdr:rowOff>8890</xdr:rowOff>
    </xdr:to>
    <xdr:cxnSp macro="">
      <xdr:nvCxnSpPr>
        <xdr:cNvPr id="70" name="直線コネクタ 69"/>
        <xdr:cNvCxnSpPr/>
      </xdr:nvCxnSpPr>
      <xdr:spPr>
        <a:xfrm>
          <a:off x="4673600" y="5409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90170</xdr:rowOff>
    </xdr:from>
    <xdr:ext cx="400050" cy="259080"/>
    <xdr:sp macro="" textlink="">
      <xdr:nvSpPr>
        <xdr:cNvPr id="71" name="有形固定資産減価償却率平均値テキスト"/>
        <xdr:cNvSpPr txBox="1"/>
      </xdr:nvSpPr>
      <xdr:spPr>
        <a:xfrm>
          <a:off x="4813300" y="5833745"/>
          <a:ext cx="400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111760</xdr:rowOff>
    </xdr:from>
    <xdr:to xmlns:xdr="http://schemas.openxmlformats.org/drawingml/2006/spreadsheetDrawing">
      <xdr:col>23</xdr:col>
      <xdr:colOff>136525</xdr:colOff>
      <xdr:row>30</xdr:row>
      <xdr:rowOff>41910</xdr:rowOff>
    </xdr:to>
    <xdr:sp macro="" textlink="">
      <xdr:nvSpPr>
        <xdr:cNvPr id="72" name="フローチャート: 判断 71"/>
        <xdr:cNvSpPr/>
      </xdr:nvSpPr>
      <xdr:spPr>
        <a:xfrm>
          <a:off x="47117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93345</xdr:rowOff>
    </xdr:from>
    <xdr:to xmlns:xdr="http://schemas.openxmlformats.org/drawingml/2006/spreadsheetDrawing">
      <xdr:col>19</xdr:col>
      <xdr:colOff>187325</xdr:colOff>
      <xdr:row>30</xdr:row>
      <xdr:rowOff>23495</xdr:rowOff>
    </xdr:to>
    <xdr:sp macro="" textlink="">
      <xdr:nvSpPr>
        <xdr:cNvPr id="73" name="フローチャート: 判断 72"/>
        <xdr:cNvSpPr/>
      </xdr:nvSpPr>
      <xdr:spPr>
        <a:xfrm>
          <a:off x="4000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5080</xdr:rowOff>
    </xdr:from>
    <xdr:to xmlns:xdr="http://schemas.openxmlformats.org/drawingml/2006/spreadsheetDrawing">
      <xdr:col>15</xdr:col>
      <xdr:colOff>187325</xdr:colOff>
      <xdr:row>30</xdr:row>
      <xdr:rowOff>106680</xdr:rowOff>
    </xdr:to>
    <xdr:sp macro="" textlink="">
      <xdr:nvSpPr>
        <xdr:cNvPr id="74" name="フローチャート: 判断 73"/>
        <xdr:cNvSpPr/>
      </xdr:nvSpPr>
      <xdr:spPr>
        <a:xfrm>
          <a:off x="32385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94615</xdr:rowOff>
    </xdr:from>
    <xdr:to xmlns:xdr="http://schemas.openxmlformats.org/drawingml/2006/spreadsheetDrawing">
      <xdr:col>11</xdr:col>
      <xdr:colOff>187325</xdr:colOff>
      <xdr:row>31</xdr:row>
      <xdr:rowOff>24765</xdr:rowOff>
    </xdr:to>
    <xdr:sp macro="" textlink="">
      <xdr:nvSpPr>
        <xdr:cNvPr id="75" name="フローチャート: 判断 74"/>
        <xdr:cNvSpPr/>
      </xdr:nvSpPr>
      <xdr:spPr>
        <a:xfrm>
          <a:off x="2476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0345"/>
    <xdr:sp macro="" textlink="">
      <xdr:nvSpPr>
        <xdr:cNvPr id="76" name="テキスト ボックス 75"/>
        <xdr:cNvSpPr txBox="1"/>
      </xdr:nvSpPr>
      <xdr:spPr>
        <a:xfrm>
          <a:off x="4584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6920" cy="220345"/>
    <xdr:sp macro="" textlink="">
      <xdr:nvSpPr>
        <xdr:cNvPr id="77" name="テキスト ボックス 76"/>
        <xdr:cNvSpPr txBox="1"/>
      </xdr:nvSpPr>
      <xdr:spPr>
        <a:xfrm>
          <a:off x="3873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6920" cy="220345"/>
    <xdr:sp macro="" textlink="">
      <xdr:nvSpPr>
        <xdr:cNvPr id="78" name="テキスト ボックス 77"/>
        <xdr:cNvSpPr txBox="1"/>
      </xdr:nvSpPr>
      <xdr:spPr>
        <a:xfrm>
          <a:off x="3111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6920" cy="220345"/>
    <xdr:sp macro="" textlink="">
      <xdr:nvSpPr>
        <xdr:cNvPr id="79" name="テキスト ボックス 78"/>
        <xdr:cNvSpPr txBox="1"/>
      </xdr:nvSpPr>
      <xdr:spPr>
        <a:xfrm>
          <a:off x="2349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6920" cy="220345"/>
    <xdr:sp macro="" textlink="">
      <xdr:nvSpPr>
        <xdr:cNvPr id="80" name="テキスト ボックス 79"/>
        <xdr:cNvSpPr txBox="1"/>
      </xdr:nvSpPr>
      <xdr:spPr>
        <a:xfrm>
          <a:off x="1587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27</xdr:row>
      <xdr:rowOff>99695</xdr:rowOff>
    </xdr:from>
    <xdr:to xmlns:xdr="http://schemas.openxmlformats.org/drawingml/2006/spreadsheetDrawing">
      <xdr:col>23</xdr:col>
      <xdr:colOff>136525</xdr:colOff>
      <xdr:row>28</xdr:row>
      <xdr:rowOff>29845</xdr:rowOff>
    </xdr:to>
    <xdr:sp macro="" textlink="">
      <xdr:nvSpPr>
        <xdr:cNvPr id="81" name="楕円 80"/>
        <xdr:cNvSpPr/>
      </xdr:nvSpPr>
      <xdr:spPr>
        <a:xfrm>
          <a:off x="4711700" y="55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26</xdr:row>
      <xdr:rowOff>122555</xdr:rowOff>
    </xdr:from>
    <xdr:ext cx="400050" cy="254000"/>
    <xdr:sp macro="" textlink="">
      <xdr:nvSpPr>
        <xdr:cNvPr id="82" name="有形固定資産減価償却率該当値テキスト"/>
        <xdr:cNvSpPr txBox="1"/>
      </xdr:nvSpPr>
      <xdr:spPr>
        <a:xfrm>
          <a:off x="4813300" y="53517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27</xdr:row>
      <xdr:rowOff>90805</xdr:rowOff>
    </xdr:from>
    <xdr:to xmlns:xdr="http://schemas.openxmlformats.org/drawingml/2006/spreadsheetDrawing">
      <xdr:col>19</xdr:col>
      <xdr:colOff>187325</xdr:colOff>
      <xdr:row>28</xdr:row>
      <xdr:rowOff>20955</xdr:rowOff>
    </xdr:to>
    <xdr:sp macro="" textlink="">
      <xdr:nvSpPr>
        <xdr:cNvPr id="83" name="楕円 82"/>
        <xdr:cNvSpPr/>
      </xdr:nvSpPr>
      <xdr:spPr>
        <a:xfrm>
          <a:off x="4000500" y="54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27</xdr:row>
      <xdr:rowOff>141605</xdr:rowOff>
    </xdr:from>
    <xdr:to xmlns:xdr="http://schemas.openxmlformats.org/drawingml/2006/spreadsheetDrawing">
      <xdr:col>23</xdr:col>
      <xdr:colOff>85725</xdr:colOff>
      <xdr:row>27</xdr:row>
      <xdr:rowOff>150495</xdr:rowOff>
    </xdr:to>
    <xdr:cxnSp macro="">
      <xdr:nvCxnSpPr>
        <xdr:cNvPr id="84" name="直線コネクタ 83"/>
        <xdr:cNvCxnSpPr/>
      </xdr:nvCxnSpPr>
      <xdr:spPr>
        <a:xfrm>
          <a:off x="4051300" y="5542280"/>
          <a:ext cx="711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166370</xdr:rowOff>
    </xdr:from>
    <xdr:to xmlns:xdr="http://schemas.openxmlformats.org/drawingml/2006/spreadsheetDrawing">
      <xdr:col>15</xdr:col>
      <xdr:colOff>187325</xdr:colOff>
      <xdr:row>32</xdr:row>
      <xdr:rowOff>96520</xdr:rowOff>
    </xdr:to>
    <xdr:sp macro="" textlink="">
      <xdr:nvSpPr>
        <xdr:cNvPr id="85" name="楕円 84"/>
        <xdr:cNvSpPr/>
      </xdr:nvSpPr>
      <xdr:spPr>
        <a:xfrm>
          <a:off x="32385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27</xdr:row>
      <xdr:rowOff>141605</xdr:rowOff>
    </xdr:from>
    <xdr:to xmlns:xdr="http://schemas.openxmlformats.org/drawingml/2006/spreadsheetDrawing">
      <xdr:col>19</xdr:col>
      <xdr:colOff>136525</xdr:colOff>
      <xdr:row>32</xdr:row>
      <xdr:rowOff>45720</xdr:rowOff>
    </xdr:to>
    <xdr:cxnSp macro="">
      <xdr:nvCxnSpPr>
        <xdr:cNvPr id="86" name="直線コネクタ 85"/>
        <xdr:cNvCxnSpPr/>
      </xdr:nvCxnSpPr>
      <xdr:spPr>
        <a:xfrm flipV="1">
          <a:off x="3289300" y="5542280"/>
          <a:ext cx="762000" cy="761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14605</xdr:rowOff>
    </xdr:from>
    <xdr:ext cx="400050" cy="259080"/>
    <xdr:sp macro="" textlink="">
      <xdr:nvSpPr>
        <xdr:cNvPr id="87" name="n_1aveValue有形固定資産減価償却率"/>
        <xdr:cNvSpPr txBox="1"/>
      </xdr:nvSpPr>
      <xdr:spPr>
        <a:xfrm>
          <a:off x="3836035" y="59296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123190</xdr:rowOff>
    </xdr:from>
    <xdr:ext cx="400050" cy="254000"/>
    <xdr:sp macro="" textlink="">
      <xdr:nvSpPr>
        <xdr:cNvPr id="88" name="n_2aveValue有形固定資産減価償却率"/>
        <xdr:cNvSpPr txBox="1"/>
      </xdr:nvSpPr>
      <xdr:spPr>
        <a:xfrm>
          <a:off x="3086735" y="56953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41275</xdr:rowOff>
    </xdr:from>
    <xdr:ext cx="400050" cy="254000"/>
    <xdr:sp macro="" textlink="">
      <xdr:nvSpPr>
        <xdr:cNvPr id="89" name="n_3aveValue有形固定資産減価償却率"/>
        <xdr:cNvSpPr txBox="1"/>
      </xdr:nvSpPr>
      <xdr:spPr>
        <a:xfrm>
          <a:off x="2324735" y="57848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26</xdr:row>
      <xdr:rowOff>37465</xdr:rowOff>
    </xdr:from>
    <xdr:ext cx="400050" cy="259080"/>
    <xdr:sp macro="" textlink="">
      <xdr:nvSpPr>
        <xdr:cNvPr id="90" name="n_1mainValue有形固定資産減価償却率"/>
        <xdr:cNvSpPr txBox="1"/>
      </xdr:nvSpPr>
      <xdr:spPr>
        <a:xfrm>
          <a:off x="3836035" y="52666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87630</xdr:rowOff>
    </xdr:from>
    <xdr:ext cx="400050" cy="254000"/>
    <xdr:sp macro="" textlink="">
      <xdr:nvSpPr>
        <xdr:cNvPr id="91" name="n_2mainValue有形固定資産減価償却率"/>
        <xdr:cNvSpPr txBox="1"/>
      </xdr:nvSpPr>
      <xdr:spPr>
        <a:xfrm>
          <a:off x="3086735" y="634555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2" name="正方形/長方形 91"/>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3" name="正方形/長方形 92"/>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128905</xdr:colOff>
      <xdr:row>22</xdr:row>
      <xdr:rowOff>64770</xdr:rowOff>
    </xdr:from>
    <xdr:to xmlns:xdr="http://schemas.openxmlformats.org/drawingml/2006/spreadsheetDrawing">
      <xdr:col>76</xdr:col>
      <xdr:colOff>42545</xdr:colOff>
      <xdr:row>24</xdr:row>
      <xdr:rowOff>30480</xdr:rowOff>
    </xdr:to>
    <xdr:sp macro="" textlink="">
      <xdr:nvSpPr>
        <xdr:cNvPr id="94" name="正方形/長方形 93"/>
        <xdr:cNvSpPr/>
      </xdr:nvSpPr>
      <xdr:spPr>
        <a:xfrm>
          <a:off x="13759180" y="4608195"/>
          <a:ext cx="10566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[ 1,384.4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5" name="正方形/長方形 94"/>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6" name="正方形/長方形 95"/>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97" name="正方形/長方形 96"/>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98" name="正方形/長方形 97"/>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99" name="正方形/長方形 98"/>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0" name="正方形/長方形 99"/>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全国平均と比較して債務償還比率が高い。これは、過去の公共施設整備に係る既発債の発行が終了した一方で、平成25年度に将来の財政負担の低減を図るため、三セク債を借入れたことなどによるもの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また、経常的な収支が不足していると考えられるため、財政健全化の取組等による支出の制限、また税収や使用料等の回収率を上げることに努める。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5" name="テキスト ボックス 104"/>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6" name="直線コネクタ 105"/>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07" name="直線コネクタ 106"/>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33</xdr:row>
      <xdr:rowOff>156845</xdr:rowOff>
    </xdr:from>
    <xdr:ext cx="307975" cy="220345"/>
    <xdr:sp macro="" textlink="">
      <xdr:nvSpPr>
        <xdr:cNvPr id="108" name="テキスト ボックス 107"/>
        <xdr:cNvSpPr txBox="1"/>
      </xdr:nvSpPr>
      <xdr:spPr>
        <a:xfrm>
          <a:off x="10931525" y="6586220"/>
          <a:ext cx="30797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09" name="直線コネクタ 108"/>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31</xdr:row>
      <xdr:rowOff>67945</xdr:rowOff>
    </xdr:from>
    <xdr:ext cx="405765" cy="224155"/>
    <xdr:sp macro="" textlink="">
      <xdr:nvSpPr>
        <xdr:cNvPr id="110" name="テキスト ボックス 109"/>
        <xdr:cNvSpPr txBox="1"/>
      </xdr:nvSpPr>
      <xdr:spPr>
        <a:xfrm>
          <a:off x="10828655" y="6154420"/>
          <a:ext cx="40576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1" name="直線コネクタ 110"/>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28</xdr:row>
      <xdr:rowOff>150495</xdr:rowOff>
    </xdr:from>
    <xdr:ext cx="482600" cy="225425"/>
    <xdr:sp macro="" textlink="">
      <xdr:nvSpPr>
        <xdr:cNvPr id="112" name="テキスト ボックス 111"/>
        <xdr:cNvSpPr txBox="1"/>
      </xdr:nvSpPr>
      <xdr:spPr>
        <a:xfrm>
          <a:off x="10756900" y="57226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13" name="直線コネクタ 112"/>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26</xdr:row>
      <xdr:rowOff>61595</xdr:rowOff>
    </xdr:from>
    <xdr:ext cx="482600" cy="225425"/>
    <xdr:sp macro="" textlink="">
      <xdr:nvSpPr>
        <xdr:cNvPr id="114" name="テキスト ボックス 113"/>
        <xdr:cNvSpPr txBox="1"/>
      </xdr:nvSpPr>
      <xdr:spPr>
        <a:xfrm>
          <a:off x="10756900" y="529082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15" name="直線コネクタ 11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2600" cy="220345"/>
    <xdr:sp macro="" textlink="">
      <xdr:nvSpPr>
        <xdr:cNvPr id="116" name="テキスト ボックス 115"/>
        <xdr:cNvSpPr txBox="1"/>
      </xdr:nvSpPr>
      <xdr:spPr>
        <a:xfrm>
          <a:off x="10756900" y="4859020"/>
          <a:ext cx="4826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95885</xdr:rowOff>
    </xdr:from>
    <xdr:to xmlns:xdr="http://schemas.openxmlformats.org/drawingml/2006/spreadsheetDrawing">
      <xdr:col>76</xdr:col>
      <xdr:colOff>21590</xdr:colOff>
      <xdr:row>34</xdr:row>
      <xdr:rowOff>79375</xdr:rowOff>
    </xdr:to>
    <xdr:cxnSp macro="">
      <xdr:nvCxnSpPr>
        <xdr:cNvPr id="118" name="直線コネクタ 117"/>
        <xdr:cNvCxnSpPr/>
      </xdr:nvCxnSpPr>
      <xdr:spPr>
        <a:xfrm flipV="1">
          <a:off x="14793595" y="532511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83185</xdr:rowOff>
    </xdr:from>
    <xdr:ext cx="335280" cy="259080"/>
    <xdr:sp macro="" textlink="">
      <xdr:nvSpPr>
        <xdr:cNvPr id="119" name="債務償還比率最小値テキスト"/>
        <xdr:cNvSpPr txBox="1"/>
      </xdr:nvSpPr>
      <xdr:spPr>
        <a:xfrm>
          <a:off x="14846300" y="668401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79375</xdr:rowOff>
    </xdr:from>
    <xdr:to xmlns:xdr="http://schemas.openxmlformats.org/drawingml/2006/spreadsheetDrawing">
      <xdr:col>76</xdr:col>
      <xdr:colOff>111125</xdr:colOff>
      <xdr:row>34</xdr:row>
      <xdr:rowOff>79375</xdr:rowOff>
    </xdr:to>
    <xdr:cxnSp macro="">
      <xdr:nvCxnSpPr>
        <xdr:cNvPr id="120" name="直線コネクタ 119"/>
        <xdr:cNvCxnSpPr/>
      </xdr:nvCxnSpPr>
      <xdr:spPr>
        <a:xfrm>
          <a:off x="14706600" y="668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42545</xdr:rowOff>
    </xdr:from>
    <xdr:ext cx="555625" cy="254000"/>
    <xdr:sp macro="" textlink="">
      <xdr:nvSpPr>
        <xdr:cNvPr id="121" name="債務償還比率最大値テキスト"/>
        <xdr:cNvSpPr txBox="1"/>
      </xdr:nvSpPr>
      <xdr:spPr>
        <a:xfrm>
          <a:off x="14846300" y="5100320"/>
          <a:ext cx="5556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95885</xdr:rowOff>
    </xdr:from>
    <xdr:to xmlns:xdr="http://schemas.openxmlformats.org/drawingml/2006/spreadsheetDrawing">
      <xdr:col>76</xdr:col>
      <xdr:colOff>111125</xdr:colOff>
      <xdr:row>26</xdr:row>
      <xdr:rowOff>95885</xdr:rowOff>
    </xdr:to>
    <xdr:cxnSp macro="">
      <xdr:nvCxnSpPr>
        <xdr:cNvPr id="122" name="直線コネクタ 121"/>
        <xdr:cNvCxnSpPr/>
      </xdr:nvCxnSpPr>
      <xdr:spPr>
        <a:xfrm>
          <a:off x="14706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31</xdr:row>
      <xdr:rowOff>32385</xdr:rowOff>
    </xdr:from>
    <xdr:ext cx="464820" cy="254000"/>
    <xdr:sp macro="" textlink="">
      <xdr:nvSpPr>
        <xdr:cNvPr id="123" name="債務償還比率平均値テキスト"/>
        <xdr:cNvSpPr txBox="1"/>
      </xdr:nvSpPr>
      <xdr:spPr>
        <a:xfrm>
          <a:off x="14846300" y="6118860"/>
          <a:ext cx="46482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53975</xdr:rowOff>
    </xdr:from>
    <xdr:to xmlns:xdr="http://schemas.openxmlformats.org/drawingml/2006/spreadsheetDrawing">
      <xdr:col>76</xdr:col>
      <xdr:colOff>73025</xdr:colOff>
      <xdr:row>31</xdr:row>
      <xdr:rowOff>155575</xdr:rowOff>
    </xdr:to>
    <xdr:sp macro="" textlink="">
      <xdr:nvSpPr>
        <xdr:cNvPr id="124" name="フローチャート: 判断 123"/>
        <xdr:cNvSpPr/>
      </xdr:nvSpPr>
      <xdr:spPr>
        <a:xfrm>
          <a:off x="14744700" y="61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31</xdr:row>
      <xdr:rowOff>45085</xdr:rowOff>
    </xdr:from>
    <xdr:to xmlns:xdr="http://schemas.openxmlformats.org/drawingml/2006/spreadsheetDrawing">
      <xdr:col>72</xdr:col>
      <xdr:colOff>123825</xdr:colOff>
      <xdr:row>31</xdr:row>
      <xdr:rowOff>146685</xdr:rowOff>
    </xdr:to>
    <xdr:sp macro="" textlink="">
      <xdr:nvSpPr>
        <xdr:cNvPr id="125" name="フローチャート: 判断 124"/>
        <xdr:cNvSpPr/>
      </xdr:nvSpPr>
      <xdr:spPr>
        <a:xfrm>
          <a:off x="14033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0345"/>
    <xdr:sp macro="" textlink="">
      <xdr:nvSpPr>
        <xdr:cNvPr id="126" name="テキスト ボックス 125"/>
        <xdr:cNvSpPr txBox="1"/>
      </xdr:nvSpPr>
      <xdr:spPr>
        <a:xfrm>
          <a:off x="1461770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6920" cy="220345"/>
    <xdr:sp macro="" textlink="">
      <xdr:nvSpPr>
        <xdr:cNvPr id="127" name="テキスト ボックス 126"/>
        <xdr:cNvSpPr txBox="1"/>
      </xdr:nvSpPr>
      <xdr:spPr>
        <a:xfrm>
          <a:off x="13906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6920" cy="220345"/>
    <xdr:sp macro="" textlink="">
      <xdr:nvSpPr>
        <xdr:cNvPr id="128" name="テキスト ボックス 127"/>
        <xdr:cNvSpPr txBox="1"/>
      </xdr:nvSpPr>
      <xdr:spPr>
        <a:xfrm>
          <a:off x="13144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6920" cy="220345"/>
    <xdr:sp macro="" textlink="">
      <xdr:nvSpPr>
        <xdr:cNvPr id="129" name="テキスト ボックス 128"/>
        <xdr:cNvSpPr txBox="1"/>
      </xdr:nvSpPr>
      <xdr:spPr>
        <a:xfrm>
          <a:off x="12382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6920" cy="220345"/>
    <xdr:sp macro="" textlink="">
      <xdr:nvSpPr>
        <xdr:cNvPr id="130" name="テキスト ボックス 129"/>
        <xdr:cNvSpPr txBox="1"/>
      </xdr:nvSpPr>
      <xdr:spPr>
        <a:xfrm>
          <a:off x="1162050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33020</xdr:rowOff>
    </xdr:from>
    <xdr:to xmlns:xdr="http://schemas.openxmlformats.org/drawingml/2006/spreadsheetDrawing">
      <xdr:col>76</xdr:col>
      <xdr:colOff>73025</xdr:colOff>
      <xdr:row>27</xdr:row>
      <xdr:rowOff>134620</xdr:rowOff>
    </xdr:to>
    <xdr:sp macro="" textlink="">
      <xdr:nvSpPr>
        <xdr:cNvPr id="131" name="楕円 130"/>
        <xdr:cNvSpPr/>
      </xdr:nvSpPr>
      <xdr:spPr>
        <a:xfrm>
          <a:off x="14744700" y="543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55880</xdr:rowOff>
    </xdr:from>
    <xdr:ext cx="555625" cy="259080"/>
    <xdr:sp macro="" textlink="">
      <xdr:nvSpPr>
        <xdr:cNvPr id="132" name="債務償還比率該当値テキスト"/>
        <xdr:cNvSpPr txBox="1"/>
      </xdr:nvSpPr>
      <xdr:spPr>
        <a:xfrm>
          <a:off x="14846300" y="5285105"/>
          <a:ext cx="5556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27</xdr:row>
      <xdr:rowOff>53975</xdr:rowOff>
    </xdr:from>
    <xdr:to xmlns:xdr="http://schemas.openxmlformats.org/drawingml/2006/spreadsheetDrawing">
      <xdr:col>72</xdr:col>
      <xdr:colOff>123825</xdr:colOff>
      <xdr:row>27</xdr:row>
      <xdr:rowOff>155575</xdr:rowOff>
    </xdr:to>
    <xdr:sp macro="" textlink="">
      <xdr:nvSpPr>
        <xdr:cNvPr id="133" name="楕円 132"/>
        <xdr:cNvSpPr/>
      </xdr:nvSpPr>
      <xdr:spPr>
        <a:xfrm>
          <a:off x="14033500" y="545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27</xdr:row>
      <xdr:rowOff>83820</xdr:rowOff>
    </xdr:from>
    <xdr:to xmlns:xdr="http://schemas.openxmlformats.org/drawingml/2006/spreadsheetDrawing">
      <xdr:col>76</xdr:col>
      <xdr:colOff>22225</xdr:colOff>
      <xdr:row>27</xdr:row>
      <xdr:rowOff>104775</xdr:rowOff>
    </xdr:to>
    <xdr:cxnSp macro="">
      <xdr:nvCxnSpPr>
        <xdr:cNvPr id="134" name="直線コネクタ 133"/>
        <xdr:cNvCxnSpPr/>
      </xdr:nvCxnSpPr>
      <xdr:spPr>
        <a:xfrm flipV="1">
          <a:off x="14084300" y="5484495"/>
          <a:ext cx="711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137795</xdr:rowOff>
    </xdr:from>
    <xdr:ext cx="464820" cy="259080"/>
    <xdr:sp macro="" textlink="">
      <xdr:nvSpPr>
        <xdr:cNvPr id="135" name="n_1aveValue債務償還比率"/>
        <xdr:cNvSpPr txBox="1"/>
      </xdr:nvSpPr>
      <xdr:spPr>
        <a:xfrm>
          <a:off x="13836650" y="62242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26</xdr:row>
      <xdr:rowOff>635</xdr:rowOff>
    </xdr:from>
    <xdr:ext cx="560705" cy="259080"/>
    <xdr:sp macro="" textlink="">
      <xdr:nvSpPr>
        <xdr:cNvPr id="136" name="n_1mainValue債務償還比率"/>
        <xdr:cNvSpPr txBox="1"/>
      </xdr:nvSpPr>
      <xdr:spPr>
        <a:xfrm>
          <a:off x="13790930" y="522986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38" name="正方形/長方形 137"/>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39" name="テキスト ボックス 138"/>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5125" cy="237490"/>
    <xdr:sp macro="" textlink="">
      <xdr:nvSpPr>
        <xdr:cNvPr id="140" name="テキスト ボックス 139"/>
        <xdr:cNvSpPr txBox="1"/>
      </xdr:nvSpPr>
      <xdr:spPr>
        <a:xfrm>
          <a:off x="6985000" y="10922000"/>
          <a:ext cx="36512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41" name="テキスト ボックス 140"/>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5125" cy="241300"/>
    <xdr:sp macro="" textlink="">
      <xdr:nvSpPr>
        <xdr:cNvPr id="142" name="テキスト ボックス 141"/>
        <xdr:cNvSpPr txBox="1"/>
      </xdr:nvSpPr>
      <xdr:spPr>
        <a:xfrm>
          <a:off x="6985000" y="14795500"/>
          <a:ext cx="36512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25425"/>
    <xdr:sp macro="" textlink="">
      <xdr:nvSpPr>
        <xdr:cNvPr id="40" name="テキスト ボックス 39"/>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43</xdr:row>
      <xdr:rowOff>105410</xdr:rowOff>
    </xdr:from>
    <xdr:ext cx="334010" cy="259080"/>
    <xdr:sp macro="" textlink="">
      <xdr:nvSpPr>
        <xdr:cNvPr id="42" name="テキスト ボックス 41"/>
        <xdr:cNvSpPr txBox="1"/>
      </xdr:nvSpPr>
      <xdr:spPr>
        <a:xfrm>
          <a:off x="422910" y="747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4000"/>
    <xdr:sp macro="" textlink="">
      <xdr:nvSpPr>
        <xdr:cNvPr id="46" name="テキスト ボックス 45"/>
        <xdr:cNvSpPr txBox="1"/>
      </xdr:nvSpPr>
      <xdr:spPr>
        <a:xfrm>
          <a:off x="358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86360</xdr:rowOff>
    </xdr:from>
    <xdr:ext cx="462280" cy="254000"/>
    <xdr:sp macro="" textlink="">
      <xdr:nvSpPr>
        <xdr:cNvPr id="52" name="テキスト ボックス 51"/>
        <xdr:cNvSpPr txBox="1"/>
      </xdr:nvSpPr>
      <xdr:spPr>
        <a:xfrm>
          <a:off x="294640" y="557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2280" cy="259080"/>
    <xdr:sp macro="" textlink="">
      <xdr:nvSpPr>
        <xdr:cNvPr id="54" name="テキスト ボックス 53"/>
        <xdr:cNvSpPr txBox="1"/>
      </xdr:nvSpPr>
      <xdr:spPr>
        <a:xfrm>
          <a:off x="294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135255</xdr:rowOff>
    </xdr:from>
    <xdr:to xmlns:xdr="http://schemas.openxmlformats.org/drawingml/2006/spreadsheetDrawing">
      <xdr:col>24</xdr:col>
      <xdr:colOff>62865</xdr:colOff>
      <xdr:row>41</xdr:row>
      <xdr:rowOff>148590</xdr:rowOff>
    </xdr:to>
    <xdr:cxnSp macro="">
      <xdr:nvCxnSpPr>
        <xdr:cNvPr id="56" name="直線コネクタ 55"/>
        <xdr:cNvCxnSpPr/>
      </xdr:nvCxnSpPr>
      <xdr:spPr>
        <a:xfrm flipV="1">
          <a:off x="4634865" y="5793105"/>
          <a:ext cx="0" cy="1384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152400</xdr:rowOff>
    </xdr:from>
    <xdr:ext cx="405130" cy="259080"/>
    <xdr:sp macro="" textlink="">
      <xdr:nvSpPr>
        <xdr:cNvPr id="57" name="【道路】&#10;有形固定資産減価償却率最小値テキスト"/>
        <xdr:cNvSpPr txBox="1"/>
      </xdr:nvSpPr>
      <xdr:spPr>
        <a:xfrm>
          <a:off x="4673600" y="71818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148590</xdr:rowOff>
    </xdr:from>
    <xdr:to xmlns:xdr="http://schemas.openxmlformats.org/drawingml/2006/spreadsheetDrawing">
      <xdr:col>24</xdr:col>
      <xdr:colOff>152400</xdr:colOff>
      <xdr:row>41</xdr:row>
      <xdr:rowOff>148590</xdr:rowOff>
    </xdr:to>
    <xdr:cxnSp macro="">
      <xdr:nvCxnSpPr>
        <xdr:cNvPr id="58" name="直線コネクタ 57"/>
        <xdr:cNvCxnSpPr/>
      </xdr:nvCxnSpPr>
      <xdr:spPr>
        <a:xfrm>
          <a:off x="4546600" y="717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81915</xdr:rowOff>
    </xdr:from>
    <xdr:ext cx="405130" cy="259080"/>
    <xdr:sp macro="" textlink="">
      <xdr:nvSpPr>
        <xdr:cNvPr id="59" name="【道路】&#10;有形固定資産減価償却率最大値テキスト"/>
        <xdr:cNvSpPr txBox="1"/>
      </xdr:nvSpPr>
      <xdr:spPr>
        <a:xfrm>
          <a:off x="4673600" y="55683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135255</xdr:rowOff>
    </xdr:from>
    <xdr:to xmlns:xdr="http://schemas.openxmlformats.org/drawingml/2006/spreadsheetDrawing">
      <xdr:col>24</xdr:col>
      <xdr:colOff>152400</xdr:colOff>
      <xdr:row>33</xdr:row>
      <xdr:rowOff>135255</xdr:rowOff>
    </xdr:to>
    <xdr:cxnSp macro="">
      <xdr:nvCxnSpPr>
        <xdr:cNvPr id="60" name="直線コネクタ 59"/>
        <xdr:cNvCxnSpPr/>
      </xdr:nvCxnSpPr>
      <xdr:spPr>
        <a:xfrm>
          <a:off x="4546600" y="579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29210</xdr:rowOff>
    </xdr:from>
    <xdr:ext cx="405130" cy="254000"/>
    <xdr:sp macro="" textlink="">
      <xdr:nvSpPr>
        <xdr:cNvPr id="61" name="【道路】&#10;有形固定資産減価償却率平均値テキスト"/>
        <xdr:cNvSpPr txBox="1"/>
      </xdr:nvSpPr>
      <xdr:spPr>
        <a:xfrm>
          <a:off x="4673600" y="637286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50165</xdr:rowOff>
    </xdr:from>
    <xdr:to xmlns:xdr="http://schemas.openxmlformats.org/drawingml/2006/spreadsheetDrawing">
      <xdr:col>24</xdr:col>
      <xdr:colOff>114300</xdr:colOff>
      <xdr:row>37</xdr:row>
      <xdr:rowOff>151765</xdr:rowOff>
    </xdr:to>
    <xdr:sp macro="" textlink="">
      <xdr:nvSpPr>
        <xdr:cNvPr id="62" name="フローチャート: 判断 61"/>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74930</xdr:rowOff>
    </xdr:from>
    <xdr:to xmlns:xdr="http://schemas.openxmlformats.org/drawingml/2006/spreadsheetDrawing">
      <xdr:col>20</xdr:col>
      <xdr:colOff>38100</xdr:colOff>
      <xdr:row>38</xdr:row>
      <xdr:rowOff>5080</xdr:rowOff>
    </xdr:to>
    <xdr:sp macro="" textlink="">
      <xdr:nvSpPr>
        <xdr:cNvPr id="63" name="フローチャート: 判断 62"/>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97790</xdr:rowOff>
    </xdr:from>
    <xdr:to xmlns:xdr="http://schemas.openxmlformats.org/drawingml/2006/spreadsheetDrawing">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10160</xdr:rowOff>
    </xdr:from>
    <xdr:to xmlns:xdr="http://schemas.openxmlformats.org/drawingml/2006/spreadsheetDrawing">
      <xdr:col>10</xdr:col>
      <xdr:colOff>165100</xdr:colOff>
      <xdr:row>38</xdr:row>
      <xdr:rowOff>111760</xdr:rowOff>
    </xdr:to>
    <xdr:sp macro="" textlink="">
      <xdr:nvSpPr>
        <xdr:cNvPr id="65" name="フローチャート: 判断 64"/>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170180</xdr:rowOff>
    </xdr:from>
    <xdr:to xmlns:xdr="http://schemas.openxmlformats.org/drawingml/2006/spreadsheetDrawing">
      <xdr:col>24</xdr:col>
      <xdr:colOff>114300</xdr:colOff>
      <xdr:row>34</xdr:row>
      <xdr:rowOff>100330</xdr:rowOff>
    </xdr:to>
    <xdr:sp macro="" textlink="">
      <xdr:nvSpPr>
        <xdr:cNvPr id="71" name="楕円 70"/>
        <xdr:cNvSpPr/>
      </xdr:nvSpPr>
      <xdr:spPr>
        <a:xfrm>
          <a:off x="45847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85090</xdr:rowOff>
    </xdr:from>
    <xdr:ext cx="405130" cy="259080"/>
    <xdr:sp macro="" textlink="">
      <xdr:nvSpPr>
        <xdr:cNvPr id="72" name="【道路】&#10;有形固定資産減価償却率該当値テキスト"/>
        <xdr:cNvSpPr txBox="1"/>
      </xdr:nvSpPr>
      <xdr:spPr>
        <a:xfrm>
          <a:off x="4673600" y="5742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170180</xdr:rowOff>
    </xdr:from>
    <xdr:to xmlns:xdr="http://schemas.openxmlformats.org/drawingml/2006/spreadsheetDrawing">
      <xdr:col>20</xdr:col>
      <xdr:colOff>38100</xdr:colOff>
      <xdr:row>34</xdr:row>
      <xdr:rowOff>100330</xdr:rowOff>
    </xdr:to>
    <xdr:sp macro="" textlink="">
      <xdr:nvSpPr>
        <xdr:cNvPr id="73" name="楕円 72"/>
        <xdr:cNvSpPr/>
      </xdr:nvSpPr>
      <xdr:spPr>
        <a:xfrm>
          <a:off x="3746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34</xdr:row>
      <xdr:rowOff>49530</xdr:rowOff>
    </xdr:from>
    <xdr:to xmlns:xdr="http://schemas.openxmlformats.org/drawingml/2006/spreadsheetDrawing">
      <xdr:col>24</xdr:col>
      <xdr:colOff>63500</xdr:colOff>
      <xdr:row>34</xdr:row>
      <xdr:rowOff>49530</xdr:rowOff>
    </xdr:to>
    <xdr:cxnSp macro="">
      <xdr:nvCxnSpPr>
        <xdr:cNvPr id="74" name="直線コネクタ 73"/>
        <xdr:cNvCxnSpPr/>
      </xdr:nvCxnSpPr>
      <xdr:spPr>
        <a:xfrm>
          <a:off x="3797300" y="58788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12065</xdr:rowOff>
    </xdr:from>
    <xdr:to xmlns:xdr="http://schemas.openxmlformats.org/drawingml/2006/spreadsheetDrawing">
      <xdr:col>15</xdr:col>
      <xdr:colOff>101600</xdr:colOff>
      <xdr:row>34</xdr:row>
      <xdr:rowOff>113665</xdr:rowOff>
    </xdr:to>
    <xdr:sp macro="" textlink="">
      <xdr:nvSpPr>
        <xdr:cNvPr id="75" name="楕円 74"/>
        <xdr:cNvSpPr/>
      </xdr:nvSpPr>
      <xdr:spPr>
        <a:xfrm>
          <a:off x="2857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49530</xdr:rowOff>
    </xdr:from>
    <xdr:to xmlns:xdr="http://schemas.openxmlformats.org/drawingml/2006/spreadsheetDrawing">
      <xdr:col>19</xdr:col>
      <xdr:colOff>177800</xdr:colOff>
      <xdr:row>34</xdr:row>
      <xdr:rowOff>63500</xdr:rowOff>
    </xdr:to>
    <xdr:cxnSp macro="">
      <xdr:nvCxnSpPr>
        <xdr:cNvPr id="76" name="直線コネクタ 75"/>
        <xdr:cNvCxnSpPr/>
      </xdr:nvCxnSpPr>
      <xdr:spPr>
        <a:xfrm flipV="1">
          <a:off x="2908300" y="587883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37</xdr:row>
      <xdr:rowOff>167640</xdr:rowOff>
    </xdr:from>
    <xdr:ext cx="405130" cy="254000"/>
    <xdr:sp macro="" textlink="">
      <xdr:nvSpPr>
        <xdr:cNvPr id="77" name="n_1aveValue【道路】&#10;有形固定資産減価償却率"/>
        <xdr:cNvSpPr txBox="1"/>
      </xdr:nvSpPr>
      <xdr:spPr>
        <a:xfrm>
          <a:off x="3582035" y="65112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19050</xdr:rowOff>
    </xdr:from>
    <xdr:ext cx="400050" cy="254000"/>
    <xdr:sp macro="" textlink="">
      <xdr:nvSpPr>
        <xdr:cNvPr id="78" name="n_2aveValue【道路】&#10;有形固定資産減価償却率"/>
        <xdr:cNvSpPr txBox="1"/>
      </xdr:nvSpPr>
      <xdr:spPr>
        <a:xfrm>
          <a:off x="2705735" y="65341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128270</xdr:rowOff>
    </xdr:from>
    <xdr:ext cx="400050" cy="259080"/>
    <xdr:sp macro="" textlink="">
      <xdr:nvSpPr>
        <xdr:cNvPr id="79" name="n_3aveValue【道路】&#10;有形固定資産減価償却率"/>
        <xdr:cNvSpPr txBox="1"/>
      </xdr:nvSpPr>
      <xdr:spPr>
        <a:xfrm>
          <a:off x="1816735" y="63004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116840</xdr:rowOff>
    </xdr:from>
    <xdr:ext cx="405130" cy="259080"/>
    <xdr:sp macro="" textlink="">
      <xdr:nvSpPr>
        <xdr:cNvPr id="80" name="n_1mainValue【道路】&#10;有形固定資産減価償却率"/>
        <xdr:cNvSpPr txBox="1"/>
      </xdr:nvSpPr>
      <xdr:spPr>
        <a:xfrm>
          <a:off x="3582035" y="56032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130175</xdr:rowOff>
    </xdr:from>
    <xdr:ext cx="400050" cy="259080"/>
    <xdr:sp macro="" textlink="">
      <xdr:nvSpPr>
        <xdr:cNvPr id="81" name="n_2mainValue【道路】&#10;有形固定資産減価償却率"/>
        <xdr:cNvSpPr txBox="1"/>
      </xdr:nvSpPr>
      <xdr:spPr>
        <a:xfrm>
          <a:off x="2705735" y="56165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38455" cy="225425"/>
    <xdr:sp macro="" textlink="">
      <xdr:nvSpPr>
        <xdr:cNvPr id="90" name="テキスト ボックス 89"/>
        <xdr:cNvSpPr txBox="1"/>
      </xdr:nvSpPr>
      <xdr:spPr>
        <a:xfrm>
          <a:off x="6565900" y="5143500"/>
          <a:ext cx="33845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1" name="直線コネクタ 9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2" name="直線コネクタ 91"/>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2280" cy="254000"/>
    <xdr:sp macro="" textlink="">
      <xdr:nvSpPr>
        <xdr:cNvPr id="93" name="テキスト ボックス 92"/>
        <xdr:cNvSpPr txBox="1"/>
      </xdr:nvSpPr>
      <xdr:spPr>
        <a:xfrm>
          <a:off x="6136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4" name="直線コネクタ 93"/>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137795</xdr:rowOff>
    </xdr:from>
    <xdr:ext cx="590550" cy="259080"/>
    <xdr:sp macro="" textlink="">
      <xdr:nvSpPr>
        <xdr:cNvPr id="95" name="テキスト ボックス 94"/>
        <xdr:cNvSpPr txBox="1"/>
      </xdr:nvSpPr>
      <xdr:spPr>
        <a:xfrm>
          <a:off x="6008370" y="6824345"/>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96" name="直線コネクタ 95"/>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37</xdr:row>
      <xdr:rowOff>154940</xdr:rowOff>
    </xdr:from>
    <xdr:ext cx="590550" cy="254000"/>
    <xdr:sp macro="" textlink="">
      <xdr:nvSpPr>
        <xdr:cNvPr id="97" name="テキスト ボックス 96"/>
        <xdr:cNvSpPr txBox="1"/>
      </xdr:nvSpPr>
      <xdr:spPr>
        <a:xfrm>
          <a:off x="6008370" y="649859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98" name="直線コネクタ 97"/>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170815</xdr:rowOff>
    </xdr:from>
    <xdr:ext cx="590550" cy="258445"/>
    <xdr:sp macro="" textlink="">
      <xdr:nvSpPr>
        <xdr:cNvPr id="99" name="テキスト ボックス 98"/>
        <xdr:cNvSpPr txBox="1"/>
      </xdr:nvSpPr>
      <xdr:spPr>
        <a:xfrm>
          <a:off x="6008370" y="6171565"/>
          <a:ext cx="59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0" name="直線コネクタ 99"/>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34</xdr:row>
      <xdr:rowOff>15875</xdr:rowOff>
    </xdr:from>
    <xdr:ext cx="680720" cy="259080"/>
    <xdr:sp macro="" textlink="">
      <xdr:nvSpPr>
        <xdr:cNvPr id="101" name="テキスト ボックス 100"/>
        <xdr:cNvSpPr txBox="1"/>
      </xdr:nvSpPr>
      <xdr:spPr>
        <a:xfrm>
          <a:off x="5918200" y="5845175"/>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2" name="直線コネクタ 101"/>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32</xdr:row>
      <xdr:rowOff>31750</xdr:rowOff>
    </xdr:from>
    <xdr:ext cx="680720" cy="254000"/>
    <xdr:sp macro="" textlink="">
      <xdr:nvSpPr>
        <xdr:cNvPr id="103" name="テキスト ボックス 102"/>
        <xdr:cNvSpPr txBox="1"/>
      </xdr:nvSpPr>
      <xdr:spPr>
        <a:xfrm>
          <a:off x="5918200" y="551815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4" name="直線コネクタ 103"/>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0720" cy="259080"/>
    <xdr:sp macro="" textlink="">
      <xdr:nvSpPr>
        <xdr:cNvPr id="105" name="テキスト ボックス 104"/>
        <xdr:cNvSpPr txBox="1"/>
      </xdr:nvSpPr>
      <xdr:spPr>
        <a:xfrm>
          <a:off x="5918200" y="519176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7620</xdr:rowOff>
    </xdr:from>
    <xdr:to xmlns:xdr="http://schemas.openxmlformats.org/drawingml/2006/spreadsheetDrawing">
      <xdr:col>54</xdr:col>
      <xdr:colOff>189865</xdr:colOff>
      <xdr:row>42</xdr:row>
      <xdr:rowOff>89535</xdr:rowOff>
    </xdr:to>
    <xdr:cxnSp macro="">
      <xdr:nvCxnSpPr>
        <xdr:cNvPr id="107" name="直線コネクタ 106"/>
        <xdr:cNvCxnSpPr/>
      </xdr:nvCxnSpPr>
      <xdr:spPr>
        <a:xfrm flipV="1">
          <a:off x="10476865" y="5665470"/>
          <a:ext cx="0" cy="1624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95885</xdr:rowOff>
    </xdr:from>
    <xdr:ext cx="469900" cy="259080"/>
    <xdr:sp macro="" textlink="">
      <xdr:nvSpPr>
        <xdr:cNvPr id="108" name="【道路】&#10;一人当たり延長最小値テキスト"/>
        <xdr:cNvSpPr txBox="1"/>
      </xdr:nvSpPr>
      <xdr:spPr>
        <a:xfrm>
          <a:off x="10515600" y="72967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89535</xdr:rowOff>
    </xdr:from>
    <xdr:to xmlns:xdr="http://schemas.openxmlformats.org/drawingml/2006/spreadsheetDrawing">
      <xdr:col>55</xdr:col>
      <xdr:colOff>88900</xdr:colOff>
      <xdr:row>42</xdr:row>
      <xdr:rowOff>89535</xdr:rowOff>
    </xdr:to>
    <xdr:cxnSp macro="">
      <xdr:nvCxnSpPr>
        <xdr:cNvPr id="109" name="直線コネクタ 108"/>
        <xdr:cNvCxnSpPr/>
      </xdr:nvCxnSpPr>
      <xdr:spPr>
        <a:xfrm>
          <a:off x="10388600" y="729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125730</xdr:rowOff>
    </xdr:from>
    <xdr:ext cx="690245" cy="259080"/>
    <xdr:sp macro="" textlink="">
      <xdr:nvSpPr>
        <xdr:cNvPr id="110" name="【道路】&#10;一人当たり延長最大値テキスト"/>
        <xdr:cNvSpPr txBox="1"/>
      </xdr:nvSpPr>
      <xdr:spPr>
        <a:xfrm>
          <a:off x="10515600" y="54406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1,495.622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7620</xdr:rowOff>
    </xdr:from>
    <xdr:to xmlns:xdr="http://schemas.openxmlformats.org/drawingml/2006/spreadsheetDrawing">
      <xdr:col>55</xdr:col>
      <xdr:colOff>88900</xdr:colOff>
      <xdr:row>33</xdr:row>
      <xdr:rowOff>7620</xdr:rowOff>
    </xdr:to>
    <xdr:cxnSp macro="">
      <xdr:nvCxnSpPr>
        <xdr:cNvPr id="111" name="直線コネクタ 110"/>
        <xdr:cNvCxnSpPr/>
      </xdr:nvCxnSpPr>
      <xdr:spPr>
        <a:xfrm>
          <a:off x="10388600" y="566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13335</xdr:rowOff>
    </xdr:from>
    <xdr:ext cx="534670" cy="259080"/>
    <xdr:sp macro="" textlink="">
      <xdr:nvSpPr>
        <xdr:cNvPr id="112" name="【道路】&#10;一人当たり延長平均値テキスト"/>
        <xdr:cNvSpPr txBox="1"/>
      </xdr:nvSpPr>
      <xdr:spPr>
        <a:xfrm>
          <a:off x="10515600" y="7042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161925</xdr:rowOff>
    </xdr:from>
    <xdr:to xmlns:xdr="http://schemas.openxmlformats.org/drawingml/2006/spreadsheetDrawing">
      <xdr:col>55</xdr:col>
      <xdr:colOff>50800</xdr:colOff>
      <xdr:row>42</xdr:row>
      <xdr:rowOff>92075</xdr:rowOff>
    </xdr:to>
    <xdr:sp macro="" textlink="">
      <xdr:nvSpPr>
        <xdr:cNvPr id="113" name="フローチャート: 判断 112"/>
        <xdr:cNvSpPr/>
      </xdr:nvSpPr>
      <xdr:spPr>
        <a:xfrm>
          <a:off x="10426700" y="719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165100</xdr:rowOff>
    </xdr:from>
    <xdr:to xmlns:xdr="http://schemas.openxmlformats.org/drawingml/2006/spreadsheetDrawing">
      <xdr:col>50</xdr:col>
      <xdr:colOff>165100</xdr:colOff>
      <xdr:row>42</xdr:row>
      <xdr:rowOff>95250</xdr:rowOff>
    </xdr:to>
    <xdr:sp macro="" textlink="">
      <xdr:nvSpPr>
        <xdr:cNvPr id="114" name="フローチャート: 判断 113"/>
        <xdr:cNvSpPr/>
      </xdr:nvSpPr>
      <xdr:spPr>
        <a:xfrm>
          <a:off x="95885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42</xdr:row>
      <xdr:rowOff>22225</xdr:rowOff>
    </xdr:from>
    <xdr:to xmlns:xdr="http://schemas.openxmlformats.org/drawingml/2006/spreadsheetDrawing">
      <xdr:col>46</xdr:col>
      <xdr:colOff>38100</xdr:colOff>
      <xdr:row>42</xdr:row>
      <xdr:rowOff>123825</xdr:rowOff>
    </xdr:to>
    <xdr:sp macro="" textlink="">
      <xdr:nvSpPr>
        <xdr:cNvPr id="115" name="フローチャート: 判断 114"/>
        <xdr:cNvSpPr/>
      </xdr:nvSpPr>
      <xdr:spPr>
        <a:xfrm>
          <a:off x="8699500" y="722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145415</xdr:rowOff>
    </xdr:from>
    <xdr:to xmlns:xdr="http://schemas.openxmlformats.org/drawingml/2006/spreadsheetDrawing">
      <xdr:col>41</xdr:col>
      <xdr:colOff>101600</xdr:colOff>
      <xdr:row>42</xdr:row>
      <xdr:rowOff>75565</xdr:rowOff>
    </xdr:to>
    <xdr:sp macro="" textlink="">
      <xdr:nvSpPr>
        <xdr:cNvPr id="116" name="フローチャート: 判断 115"/>
        <xdr:cNvSpPr/>
      </xdr:nvSpPr>
      <xdr:spPr>
        <a:xfrm>
          <a:off x="7810500" y="717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7" name="テキスト ボックス 11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8" name="テキスト ボックス 11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9" name="テキスト ボックス 11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0" name="テキスト ボックス 11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1" name="テキスト ボックス 12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42</xdr:row>
      <xdr:rowOff>25400</xdr:rowOff>
    </xdr:from>
    <xdr:to xmlns:xdr="http://schemas.openxmlformats.org/drawingml/2006/spreadsheetDrawing">
      <xdr:col>55</xdr:col>
      <xdr:colOff>50800</xdr:colOff>
      <xdr:row>42</xdr:row>
      <xdr:rowOff>127000</xdr:rowOff>
    </xdr:to>
    <xdr:sp macro="" textlink="">
      <xdr:nvSpPr>
        <xdr:cNvPr id="122" name="楕円 121"/>
        <xdr:cNvSpPr/>
      </xdr:nvSpPr>
      <xdr:spPr>
        <a:xfrm>
          <a:off x="104267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140335</xdr:rowOff>
    </xdr:from>
    <xdr:ext cx="534670" cy="259080"/>
    <xdr:sp macro="" textlink="">
      <xdr:nvSpPr>
        <xdr:cNvPr id="123" name="【道路】&#10;一人当たり延長該当値テキスト"/>
        <xdr:cNvSpPr txBox="1"/>
      </xdr:nvSpPr>
      <xdr:spPr>
        <a:xfrm>
          <a:off x="10515600" y="71697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42</xdr:row>
      <xdr:rowOff>25400</xdr:rowOff>
    </xdr:from>
    <xdr:to xmlns:xdr="http://schemas.openxmlformats.org/drawingml/2006/spreadsheetDrawing">
      <xdr:col>50</xdr:col>
      <xdr:colOff>165100</xdr:colOff>
      <xdr:row>42</xdr:row>
      <xdr:rowOff>127000</xdr:rowOff>
    </xdr:to>
    <xdr:sp macro="" textlink="">
      <xdr:nvSpPr>
        <xdr:cNvPr id="124" name="楕円 123"/>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42</xdr:row>
      <xdr:rowOff>76200</xdr:rowOff>
    </xdr:from>
    <xdr:to xmlns:xdr="http://schemas.openxmlformats.org/drawingml/2006/spreadsheetDrawing">
      <xdr:col>55</xdr:col>
      <xdr:colOff>0</xdr:colOff>
      <xdr:row>42</xdr:row>
      <xdr:rowOff>76200</xdr:rowOff>
    </xdr:to>
    <xdr:cxnSp macro="">
      <xdr:nvCxnSpPr>
        <xdr:cNvPr id="125" name="直線コネクタ 124"/>
        <xdr:cNvCxnSpPr/>
      </xdr:nvCxnSpPr>
      <xdr:spPr>
        <a:xfrm flipV="1">
          <a:off x="9639300" y="72771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42</xdr:row>
      <xdr:rowOff>26035</xdr:rowOff>
    </xdr:from>
    <xdr:to xmlns:xdr="http://schemas.openxmlformats.org/drawingml/2006/spreadsheetDrawing">
      <xdr:col>46</xdr:col>
      <xdr:colOff>38100</xdr:colOff>
      <xdr:row>42</xdr:row>
      <xdr:rowOff>127635</xdr:rowOff>
    </xdr:to>
    <xdr:sp macro="" textlink="">
      <xdr:nvSpPr>
        <xdr:cNvPr id="126" name="楕円 125"/>
        <xdr:cNvSpPr/>
      </xdr:nvSpPr>
      <xdr:spPr>
        <a:xfrm>
          <a:off x="8699500" y="722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42</xdr:row>
      <xdr:rowOff>76200</xdr:rowOff>
    </xdr:from>
    <xdr:to xmlns:xdr="http://schemas.openxmlformats.org/drawingml/2006/spreadsheetDrawing">
      <xdr:col>50</xdr:col>
      <xdr:colOff>114300</xdr:colOff>
      <xdr:row>42</xdr:row>
      <xdr:rowOff>76835</xdr:rowOff>
    </xdr:to>
    <xdr:cxnSp macro="">
      <xdr:nvCxnSpPr>
        <xdr:cNvPr id="127" name="直線コネクタ 126"/>
        <xdr:cNvCxnSpPr/>
      </xdr:nvCxnSpPr>
      <xdr:spPr>
        <a:xfrm flipV="1">
          <a:off x="8750300" y="72771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111760</xdr:rowOff>
    </xdr:from>
    <xdr:ext cx="534670" cy="254000"/>
    <xdr:sp macro="" textlink="">
      <xdr:nvSpPr>
        <xdr:cNvPr id="128" name="n_1aveValue【道路】&#10;一人当たり延長"/>
        <xdr:cNvSpPr txBox="1"/>
      </xdr:nvSpPr>
      <xdr:spPr>
        <a:xfrm>
          <a:off x="9359265" y="696976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140335</xdr:rowOff>
    </xdr:from>
    <xdr:ext cx="529590" cy="259080"/>
    <xdr:sp macro="" textlink="">
      <xdr:nvSpPr>
        <xdr:cNvPr id="129" name="n_2aveValue【道路】&#10;一人当たり延長"/>
        <xdr:cNvSpPr txBox="1"/>
      </xdr:nvSpPr>
      <xdr:spPr>
        <a:xfrm>
          <a:off x="8482965" y="69983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92075</xdr:rowOff>
    </xdr:from>
    <xdr:ext cx="529590" cy="259080"/>
    <xdr:sp macro="" textlink="">
      <xdr:nvSpPr>
        <xdr:cNvPr id="130" name="n_3aveValue【道路】&#10;一人当たり延長"/>
        <xdr:cNvSpPr txBox="1"/>
      </xdr:nvSpPr>
      <xdr:spPr>
        <a:xfrm>
          <a:off x="7593965" y="69500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118110</xdr:rowOff>
    </xdr:from>
    <xdr:ext cx="534670" cy="259080"/>
    <xdr:sp macro="" textlink="">
      <xdr:nvSpPr>
        <xdr:cNvPr id="131" name="n_1mainValue【道路】&#10;一人当たり延長"/>
        <xdr:cNvSpPr txBox="1"/>
      </xdr:nvSpPr>
      <xdr:spPr>
        <a:xfrm>
          <a:off x="9359265" y="7319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118745</xdr:rowOff>
    </xdr:from>
    <xdr:ext cx="529590" cy="259080"/>
    <xdr:sp macro="" textlink="">
      <xdr:nvSpPr>
        <xdr:cNvPr id="132" name="n_2mainValue【道路】&#10;一人当たり延長"/>
        <xdr:cNvSpPr txBox="1"/>
      </xdr:nvSpPr>
      <xdr:spPr>
        <a:xfrm>
          <a:off x="8482965" y="731964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3370" cy="225425"/>
    <xdr:sp macro="" textlink="">
      <xdr:nvSpPr>
        <xdr:cNvPr id="141" name="テキスト ボックス 140"/>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2" name="直線コネクタ 14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3" name="直線コネクタ 142"/>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4010" cy="259080"/>
    <xdr:sp macro="" textlink="">
      <xdr:nvSpPr>
        <xdr:cNvPr id="144" name="テキスト ボックス 143"/>
        <xdr:cNvSpPr txBox="1"/>
      </xdr:nvSpPr>
      <xdr:spPr>
        <a:xfrm>
          <a:off x="422910" y="1096137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5" name="直線コネクタ 144"/>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6" name="テキスト ボックス 145"/>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7" name="直線コネクタ 146"/>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4000"/>
    <xdr:sp macro="" textlink="">
      <xdr:nvSpPr>
        <xdr:cNvPr id="148" name="テキスト ボックス 147"/>
        <xdr:cNvSpPr txBox="1"/>
      </xdr:nvSpPr>
      <xdr:spPr>
        <a:xfrm>
          <a:off x="358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9" name="直線コネクタ 148"/>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0" name="テキスト ボックス 149"/>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1" name="直線コネクタ 150"/>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4000"/>
    <xdr:sp macro="" textlink="">
      <xdr:nvSpPr>
        <xdr:cNvPr id="152" name="テキスト ボックス 151"/>
        <xdr:cNvSpPr txBox="1"/>
      </xdr:nvSpPr>
      <xdr:spPr>
        <a:xfrm>
          <a:off x="358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3" name="直線コネクタ 152"/>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2280" cy="259080"/>
    <xdr:sp macro="" textlink="">
      <xdr:nvSpPr>
        <xdr:cNvPr id="154" name="テキスト ボックス 153"/>
        <xdr:cNvSpPr txBox="1"/>
      </xdr:nvSpPr>
      <xdr:spPr>
        <a:xfrm>
          <a:off x="294640" y="932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5" name="直線コネクタ 154"/>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2280" cy="254000"/>
    <xdr:sp macro="" textlink="">
      <xdr:nvSpPr>
        <xdr:cNvPr id="156" name="テキスト ボックス 155"/>
        <xdr:cNvSpPr txBox="1"/>
      </xdr:nvSpPr>
      <xdr:spPr>
        <a:xfrm>
          <a:off x="294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48895</xdr:rowOff>
    </xdr:from>
    <xdr:to xmlns:xdr="http://schemas.openxmlformats.org/drawingml/2006/spreadsheetDrawing">
      <xdr:col>24</xdr:col>
      <xdr:colOff>62865</xdr:colOff>
      <xdr:row>64</xdr:row>
      <xdr:rowOff>48895</xdr:rowOff>
    </xdr:to>
    <xdr:cxnSp macro="">
      <xdr:nvCxnSpPr>
        <xdr:cNvPr id="158" name="直線コネクタ 157"/>
        <xdr:cNvCxnSpPr/>
      </xdr:nvCxnSpPr>
      <xdr:spPr>
        <a:xfrm flipV="1">
          <a:off x="4634865" y="9478645"/>
          <a:ext cx="0" cy="1543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52705</xdr:rowOff>
    </xdr:from>
    <xdr:ext cx="340360" cy="254000"/>
    <xdr:sp macro="" textlink="">
      <xdr:nvSpPr>
        <xdr:cNvPr id="159" name="【橋りょう・トンネル】&#10;有形固定資産減価償却率最小値テキスト"/>
        <xdr:cNvSpPr txBox="1"/>
      </xdr:nvSpPr>
      <xdr:spPr>
        <a:xfrm>
          <a:off x="4673600" y="11025505"/>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48895</xdr:rowOff>
    </xdr:from>
    <xdr:to xmlns:xdr="http://schemas.openxmlformats.org/drawingml/2006/spreadsheetDrawing">
      <xdr:col>24</xdr:col>
      <xdr:colOff>152400</xdr:colOff>
      <xdr:row>64</xdr:row>
      <xdr:rowOff>48895</xdr:rowOff>
    </xdr:to>
    <xdr:cxnSp macro="">
      <xdr:nvCxnSpPr>
        <xdr:cNvPr id="160" name="直線コネクタ 159"/>
        <xdr:cNvCxnSpPr/>
      </xdr:nvCxnSpPr>
      <xdr:spPr>
        <a:xfrm>
          <a:off x="4546600" y="1102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167005</xdr:rowOff>
    </xdr:from>
    <xdr:ext cx="405130" cy="254000"/>
    <xdr:sp macro="" textlink="">
      <xdr:nvSpPr>
        <xdr:cNvPr id="161" name="【橋りょう・トンネル】&#10;有形固定資産減価償却率最大値テキスト"/>
        <xdr:cNvSpPr txBox="1"/>
      </xdr:nvSpPr>
      <xdr:spPr>
        <a:xfrm>
          <a:off x="4673600" y="925385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48895</xdr:rowOff>
    </xdr:from>
    <xdr:to xmlns:xdr="http://schemas.openxmlformats.org/drawingml/2006/spreadsheetDrawing">
      <xdr:col>24</xdr:col>
      <xdr:colOff>152400</xdr:colOff>
      <xdr:row>55</xdr:row>
      <xdr:rowOff>48895</xdr:rowOff>
    </xdr:to>
    <xdr:cxnSp macro="">
      <xdr:nvCxnSpPr>
        <xdr:cNvPr id="162" name="直線コネクタ 161"/>
        <xdr:cNvCxnSpPr/>
      </xdr:nvCxnSpPr>
      <xdr:spPr>
        <a:xfrm>
          <a:off x="4546600" y="947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156210</xdr:rowOff>
    </xdr:from>
    <xdr:ext cx="405130" cy="254000"/>
    <xdr:sp macro="" textlink="">
      <xdr:nvSpPr>
        <xdr:cNvPr id="163" name="【橋りょう・トンネル】&#10;有形固定資産減価償却率平均値テキスト"/>
        <xdr:cNvSpPr txBox="1"/>
      </xdr:nvSpPr>
      <xdr:spPr>
        <a:xfrm>
          <a:off x="4673600" y="1010031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6350</xdr:rowOff>
    </xdr:from>
    <xdr:to xmlns:xdr="http://schemas.openxmlformats.org/drawingml/2006/spreadsheetDrawing">
      <xdr:col>24</xdr:col>
      <xdr:colOff>114300</xdr:colOff>
      <xdr:row>59</xdr:row>
      <xdr:rowOff>107950</xdr:rowOff>
    </xdr:to>
    <xdr:sp macro="" textlink="">
      <xdr:nvSpPr>
        <xdr:cNvPr id="164" name="フローチャート: 判断 163"/>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59</xdr:row>
      <xdr:rowOff>20955</xdr:rowOff>
    </xdr:from>
    <xdr:to xmlns:xdr="http://schemas.openxmlformats.org/drawingml/2006/spreadsheetDrawing">
      <xdr:col>20</xdr:col>
      <xdr:colOff>38100</xdr:colOff>
      <xdr:row>59</xdr:row>
      <xdr:rowOff>122555</xdr:rowOff>
    </xdr:to>
    <xdr:sp macro="" textlink="">
      <xdr:nvSpPr>
        <xdr:cNvPr id="165" name="フローチャート: 判断 164"/>
        <xdr:cNvSpPr/>
      </xdr:nvSpPr>
      <xdr:spPr>
        <a:xfrm>
          <a:off x="3746500" y="1013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53975</xdr:rowOff>
    </xdr:from>
    <xdr:to xmlns:xdr="http://schemas.openxmlformats.org/drawingml/2006/spreadsheetDrawing">
      <xdr:col>15</xdr:col>
      <xdr:colOff>101600</xdr:colOff>
      <xdr:row>59</xdr:row>
      <xdr:rowOff>155575</xdr:rowOff>
    </xdr:to>
    <xdr:sp macro="" textlink="">
      <xdr:nvSpPr>
        <xdr:cNvPr id="166" name="フローチャート: 判断 165"/>
        <xdr:cNvSpPr/>
      </xdr:nvSpPr>
      <xdr:spPr>
        <a:xfrm>
          <a:off x="2857500" y="101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59</xdr:row>
      <xdr:rowOff>153035</xdr:rowOff>
    </xdr:from>
    <xdr:to xmlns:xdr="http://schemas.openxmlformats.org/drawingml/2006/spreadsheetDrawing">
      <xdr:col>10</xdr:col>
      <xdr:colOff>165100</xdr:colOff>
      <xdr:row>60</xdr:row>
      <xdr:rowOff>83185</xdr:rowOff>
    </xdr:to>
    <xdr:sp macro="" textlink="">
      <xdr:nvSpPr>
        <xdr:cNvPr id="167" name="フローチャート: 判断 166"/>
        <xdr:cNvSpPr/>
      </xdr:nvSpPr>
      <xdr:spPr>
        <a:xfrm>
          <a:off x="1968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000"/>
    <xdr:sp macro="" textlink="">
      <xdr:nvSpPr>
        <xdr:cNvPr id="168" name="テキスト ボックス 167"/>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000"/>
    <xdr:sp macro="" textlink="">
      <xdr:nvSpPr>
        <xdr:cNvPr id="169" name="テキスト ボックス 168"/>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000"/>
    <xdr:sp macro="" textlink="">
      <xdr:nvSpPr>
        <xdr:cNvPr id="170" name="テキスト ボックス 169"/>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000"/>
    <xdr:sp macro="" textlink="">
      <xdr:nvSpPr>
        <xdr:cNvPr id="171" name="テキスト ボックス 170"/>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000"/>
    <xdr:sp macro="" textlink="">
      <xdr:nvSpPr>
        <xdr:cNvPr id="172" name="テキスト ボックス 171"/>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117475</xdr:rowOff>
    </xdr:from>
    <xdr:to xmlns:xdr="http://schemas.openxmlformats.org/drawingml/2006/spreadsheetDrawing">
      <xdr:col>24</xdr:col>
      <xdr:colOff>114300</xdr:colOff>
      <xdr:row>59</xdr:row>
      <xdr:rowOff>47625</xdr:rowOff>
    </xdr:to>
    <xdr:sp macro="" textlink="">
      <xdr:nvSpPr>
        <xdr:cNvPr id="173" name="楕円 172"/>
        <xdr:cNvSpPr/>
      </xdr:nvSpPr>
      <xdr:spPr>
        <a:xfrm>
          <a:off x="45847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57</xdr:row>
      <xdr:rowOff>140335</xdr:rowOff>
    </xdr:from>
    <xdr:ext cx="405130" cy="259080"/>
    <xdr:sp macro="" textlink="">
      <xdr:nvSpPr>
        <xdr:cNvPr id="174" name="【橋りょう・トンネル】&#10;有形固定資産減価償却率該当値テキスト"/>
        <xdr:cNvSpPr txBox="1"/>
      </xdr:nvSpPr>
      <xdr:spPr>
        <a:xfrm>
          <a:off x="4673600" y="9912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146685</xdr:rowOff>
    </xdr:from>
    <xdr:to xmlns:xdr="http://schemas.openxmlformats.org/drawingml/2006/spreadsheetDrawing">
      <xdr:col>20</xdr:col>
      <xdr:colOff>38100</xdr:colOff>
      <xdr:row>59</xdr:row>
      <xdr:rowOff>76835</xdr:rowOff>
    </xdr:to>
    <xdr:sp macro="" textlink="">
      <xdr:nvSpPr>
        <xdr:cNvPr id="175" name="楕円 174"/>
        <xdr:cNvSpPr/>
      </xdr:nvSpPr>
      <xdr:spPr>
        <a:xfrm>
          <a:off x="3746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168275</xdr:rowOff>
    </xdr:from>
    <xdr:to xmlns:xdr="http://schemas.openxmlformats.org/drawingml/2006/spreadsheetDrawing">
      <xdr:col>24</xdr:col>
      <xdr:colOff>63500</xdr:colOff>
      <xdr:row>59</xdr:row>
      <xdr:rowOff>26035</xdr:rowOff>
    </xdr:to>
    <xdr:cxnSp macro="">
      <xdr:nvCxnSpPr>
        <xdr:cNvPr id="176" name="直線コネクタ 175"/>
        <xdr:cNvCxnSpPr/>
      </xdr:nvCxnSpPr>
      <xdr:spPr>
        <a:xfrm flipV="1">
          <a:off x="3797300" y="1011237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4445</xdr:rowOff>
    </xdr:from>
    <xdr:to xmlns:xdr="http://schemas.openxmlformats.org/drawingml/2006/spreadsheetDrawing">
      <xdr:col>15</xdr:col>
      <xdr:colOff>101600</xdr:colOff>
      <xdr:row>59</xdr:row>
      <xdr:rowOff>106045</xdr:rowOff>
    </xdr:to>
    <xdr:sp macro="" textlink="">
      <xdr:nvSpPr>
        <xdr:cNvPr id="177" name="楕円 176"/>
        <xdr:cNvSpPr/>
      </xdr:nvSpPr>
      <xdr:spPr>
        <a:xfrm>
          <a:off x="2857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26035</xdr:rowOff>
    </xdr:from>
    <xdr:to xmlns:xdr="http://schemas.openxmlformats.org/drawingml/2006/spreadsheetDrawing">
      <xdr:col>19</xdr:col>
      <xdr:colOff>177800</xdr:colOff>
      <xdr:row>59</xdr:row>
      <xdr:rowOff>55245</xdr:rowOff>
    </xdr:to>
    <xdr:cxnSp macro="">
      <xdr:nvCxnSpPr>
        <xdr:cNvPr id="178" name="直線コネクタ 177"/>
        <xdr:cNvCxnSpPr/>
      </xdr:nvCxnSpPr>
      <xdr:spPr>
        <a:xfrm flipV="1">
          <a:off x="2908300" y="1014158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113665</xdr:rowOff>
    </xdr:from>
    <xdr:ext cx="405130" cy="258445"/>
    <xdr:sp macro="" textlink="">
      <xdr:nvSpPr>
        <xdr:cNvPr id="179" name="n_1aveValue【橋りょう・トンネル】&#10;有形固定資産減価償却率"/>
        <xdr:cNvSpPr txBox="1"/>
      </xdr:nvSpPr>
      <xdr:spPr>
        <a:xfrm>
          <a:off x="3582035" y="10229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146685</xdr:rowOff>
    </xdr:from>
    <xdr:ext cx="400050" cy="254000"/>
    <xdr:sp macro="" textlink="">
      <xdr:nvSpPr>
        <xdr:cNvPr id="180" name="n_2aveValue【橋りょう・トンネル】&#10;有形固定資産減価償却率"/>
        <xdr:cNvSpPr txBox="1"/>
      </xdr:nvSpPr>
      <xdr:spPr>
        <a:xfrm>
          <a:off x="2705735" y="1026223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99695</xdr:rowOff>
    </xdr:from>
    <xdr:ext cx="400050" cy="254000"/>
    <xdr:sp macro="" textlink="">
      <xdr:nvSpPr>
        <xdr:cNvPr id="181" name="n_3aveValue【橋りょう・トンネル】&#10;有形固定資産減価償却率"/>
        <xdr:cNvSpPr txBox="1"/>
      </xdr:nvSpPr>
      <xdr:spPr>
        <a:xfrm>
          <a:off x="1816735" y="1004379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57</xdr:row>
      <xdr:rowOff>93345</xdr:rowOff>
    </xdr:from>
    <xdr:ext cx="405130" cy="259080"/>
    <xdr:sp macro="" textlink="">
      <xdr:nvSpPr>
        <xdr:cNvPr id="182" name="n_1mainValue【橋りょう・トンネル】&#10;有形固定資産減価償却率"/>
        <xdr:cNvSpPr txBox="1"/>
      </xdr:nvSpPr>
      <xdr:spPr>
        <a:xfrm>
          <a:off x="3582035" y="9865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57</xdr:row>
      <xdr:rowOff>122555</xdr:rowOff>
    </xdr:from>
    <xdr:ext cx="400050" cy="254000"/>
    <xdr:sp macro="" textlink="">
      <xdr:nvSpPr>
        <xdr:cNvPr id="183" name="n_2mainValue【橋りょう・トンネル】&#10;有形固定資産減価償却率"/>
        <xdr:cNvSpPr txBox="1"/>
      </xdr:nvSpPr>
      <xdr:spPr>
        <a:xfrm>
          <a:off x="2705735" y="98952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805" cy="225425"/>
    <xdr:sp macro="" textlink="">
      <xdr:nvSpPr>
        <xdr:cNvPr id="192" name="テキスト ボックス 191"/>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3" name="直線コネクタ 19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94" name="直線コネクタ 193"/>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3840" cy="259080"/>
    <xdr:sp macro="" textlink="">
      <xdr:nvSpPr>
        <xdr:cNvPr id="195" name="テキスト ボックス 194"/>
        <xdr:cNvSpPr txBox="1"/>
      </xdr:nvSpPr>
      <xdr:spPr>
        <a:xfrm>
          <a:off x="6355080" y="10961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96" name="直線コネクタ 195"/>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0720" cy="259080"/>
    <xdr:sp macro="" textlink="">
      <xdr:nvSpPr>
        <xdr:cNvPr id="197" name="テキスト ボックス 196"/>
        <xdr:cNvSpPr txBox="1"/>
      </xdr:nvSpPr>
      <xdr:spPr>
        <a:xfrm>
          <a:off x="5918200" y="10634345"/>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98" name="直線コネクタ 197"/>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0720" cy="254000"/>
    <xdr:sp macro="" textlink="">
      <xdr:nvSpPr>
        <xdr:cNvPr id="199" name="テキスト ボックス 198"/>
        <xdr:cNvSpPr txBox="1"/>
      </xdr:nvSpPr>
      <xdr:spPr>
        <a:xfrm>
          <a:off x="5918200" y="10307955"/>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00" name="直線コネクタ 199"/>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0720" cy="259080"/>
    <xdr:sp macro="" textlink="">
      <xdr:nvSpPr>
        <xdr:cNvPr id="201" name="テキスト ボックス 200"/>
        <xdr:cNvSpPr txBox="1"/>
      </xdr:nvSpPr>
      <xdr:spPr>
        <a:xfrm>
          <a:off x="5918200" y="9981565"/>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02" name="直線コネクタ 201"/>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0720" cy="254000"/>
    <xdr:sp macro="" textlink="">
      <xdr:nvSpPr>
        <xdr:cNvPr id="203" name="テキスト ボックス 202"/>
        <xdr:cNvSpPr txBox="1"/>
      </xdr:nvSpPr>
      <xdr:spPr>
        <a:xfrm>
          <a:off x="5918200" y="9655175"/>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04" name="直線コネクタ 203"/>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0720" cy="259080"/>
    <xdr:sp macro="" textlink="">
      <xdr:nvSpPr>
        <xdr:cNvPr id="205" name="テキスト ボックス 204"/>
        <xdr:cNvSpPr txBox="1"/>
      </xdr:nvSpPr>
      <xdr:spPr>
        <a:xfrm>
          <a:off x="5918200" y="9328150"/>
          <a:ext cx="680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6" name="直線コネクタ 20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0720" cy="254000"/>
    <xdr:sp macro="" textlink="">
      <xdr:nvSpPr>
        <xdr:cNvPr id="207" name="テキスト ボックス 206"/>
        <xdr:cNvSpPr txBox="1"/>
      </xdr:nvSpPr>
      <xdr:spPr>
        <a:xfrm>
          <a:off x="5918200" y="9001760"/>
          <a:ext cx="680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166370</xdr:rowOff>
    </xdr:from>
    <xdr:to xmlns:xdr="http://schemas.openxmlformats.org/drawingml/2006/spreadsheetDrawing">
      <xdr:col>54</xdr:col>
      <xdr:colOff>189865</xdr:colOff>
      <xdr:row>64</xdr:row>
      <xdr:rowOff>127635</xdr:rowOff>
    </xdr:to>
    <xdr:cxnSp macro="">
      <xdr:nvCxnSpPr>
        <xdr:cNvPr id="209" name="直線コネクタ 208"/>
        <xdr:cNvCxnSpPr/>
      </xdr:nvCxnSpPr>
      <xdr:spPr>
        <a:xfrm flipV="1">
          <a:off x="10476865" y="9596120"/>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132080</xdr:rowOff>
    </xdr:from>
    <xdr:ext cx="469900" cy="254000"/>
    <xdr:sp macro="" textlink="">
      <xdr:nvSpPr>
        <xdr:cNvPr id="210" name="【橋りょう・トンネル】&#10;一人当たり有形固定資産（償却資産）額最小値テキスト"/>
        <xdr:cNvSpPr txBox="1"/>
      </xdr:nvSpPr>
      <xdr:spPr>
        <a:xfrm>
          <a:off x="10515600" y="111048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127635</xdr:rowOff>
    </xdr:from>
    <xdr:to xmlns:xdr="http://schemas.openxmlformats.org/drawingml/2006/spreadsheetDrawing">
      <xdr:col>55</xdr:col>
      <xdr:colOff>88900</xdr:colOff>
      <xdr:row>64</xdr:row>
      <xdr:rowOff>127635</xdr:rowOff>
    </xdr:to>
    <xdr:cxnSp macro="">
      <xdr:nvCxnSpPr>
        <xdr:cNvPr id="211" name="直線コネクタ 210"/>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113030</xdr:rowOff>
    </xdr:from>
    <xdr:ext cx="690245" cy="259080"/>
    <xdr:sp macro="" textlink="">
      <xdr:nvSpPr>
        <xdr:cNvPr id="212" name="【橋りょう・トンネル】&#10;一人当たり有形固定資産（償却資産）額最大値テキスト"/>
        <xdr:cNvSpPr txBox="1"/>
      </xdr:nvSpPr>
      <xdr:spPr>
        <a:xfrm>
          <a:off x="10515600" y="93713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4,615,262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166370</xdr:rowOff>
    </xdr:from>
    <xdr:to xmlns:xdr="http://schemas.openxmlformats.org/drawingml/2006/spreadsheetDrawing">
      <xdr:col>55</xdr:col>
      <xdr:colOff>88900</xdr:colOff>
      <xdr:row>55</xdr:row>
      <xdr:rowOff>166370</xdr:rowOff>
    </xdr:to>
    <xdr:cxnSp macro="">
      <xdr:nvCxnSpPr>
        <xdr:cNvPr id="213" name="直線コネクタ 212"/>
        <xdr:cNvCxnSpPr/>
      </xdr:nvCxnSpPr>
      <xdr:spPr>
        <a:xfrm>
          <a:off x="10388600" y="959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137160</xdr:rowOff>
    </xdr:from>
    <xdr:ext cx="598805" cy="259080"/>
    <xdr:sp macro="" textlink="">
      <xdr:nvSpPr>
        <xdr:cNvPr id="214" name="【橋りょう・トンネル】&#10;一人当たり有形固定資産（償却資産）額平均値テキスト"/>
        <xdr:cNvSpPr txBox="1"/>
      </xdr:nvSpPr>
      <xdr:spPr>
        <a:xfrm>
          <a:off x="10515600" y="10767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419,872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114300</xdr:rowOff>
    </xdr:from>
    <xdr:to xmlns:xdr="http://schemas.openxmlformats.org/drawingml/2006/spreadsheetDrawing">
      <xdr:col>55</xdr:col>
      <xdr:colOff>50800</xdr:colOff>
      <xdr:row>64</xdr:row>
      <xdr:rowOff>44450</xdr:rowOff>
    </xdr:to>
    <xdr:sp macro="" textlink="">
      <xdr:nvSpPr>
        <xdr:cNvPr id="215" name="フローチャート: 判断 214"/>
        <xdr:cNvSpPr/>
      </xdr:nvSpPr>
      <xdr:spPr>
        <a:xfrm>
          <a:off x="104267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114300</xdr:rowOff>
    </xdr:from>
    <xdr:to xmlns:xdr="http://schemas.openxmlformats.org/drawingml/2006/spreadsheetDrawing">
      <xdr:col>50</xdr:col>
      <xdr:colOff>165100</xdr:colOff>
      <xdr:row>64</xdr:row>
      <xdr:rowOff>44450</xdr:rowOff>
    </xdr:to>
    <xdr:sp macro="" textlink="">
      <xdr:nvSpPr>
        <xdr:cNvPr id="216" name="フローチャート: 判断 215"/>
        <xdr:cNvSpPr/>
      </xdr:nvSpPr>
      <xdr:spPr>
        <a:xfrm>
          <a:off x="95885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125095</xdr:rowOff>
    </xdr:from>
    <xdr:to xmlns:xdr="http://schemas.openxmlformats.org/drawingml/2006/spreadsheetDrawing">
      <xdr:col>46</xdr:col>
      <xdr:colOff>38100</xdr:colOff>
      <xdr:row>64</xdr:row>
      <xdr:rowOff>55245</xdr:rowOff>
    </xdr:to>
    <xdr:sp macro="" textlink="">
      <xdr:nvSpPr>
        <xdr:cNvPr id="217" name="フローチャート: 判断 216"/>
        <xdr:cNvSpPr/>
      </xdr:nvSpPr>
      <xdr:spPr>
        <a:xfrm>
          <a:off x="8699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112395</xdr:rowOff>
    </xdr:from>
    <xdr:to xmlns:xdr="http://schemas.openxmlformats.org/drawingml/2006/spreadsheetDrawing">
      <xdr:col>41</xdr:col>
      <xdr:colOff>101600</xdr:colOff>
      <xdr:row>64</xdr:row>
      <xdr:rowOff>42545</xdr:rowOff>
    </xdr:to>
    <xdr:sp macro="" textlink="">
      <xdr:nvSpPr>
        <xdr:cNvPr id="218" name="フローチャート: 判断 217"/>
        <xdr:cNvSpPr/>
      </xdr:nvSpPr>
      <xdr:spPr>
        <a:xfrm>
          <a:off x="7810500" y="109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000"/>
    <xdr:sp macro="" textlink="">
      <xdr:nvSpPr>
        <xdr:cNvPr id="219" name="テキスト ボックス 218"/>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000"/>
    <xdr:sp macro="" textlink="">
      <xdr:nvSpPr>
        <xdr:cNvPr id="220" name="テキスト ボックス 219"/>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000"/>
    <xdr:sp macro="" textlink="">
      <xdr:nvSpPr>
        <xdr:cNvPr id="221" name="テキスト ボックス 220"/>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000"/>
    <xdr:sp macro="" textlink="">
      <xdr:nvSpPr>
        <xdr:cNvPr id="222" name="テキスト ボックス 221"/>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000"/>
    <xdr:sp macro="" textlink="">
      <xdr:nvSpPr>
        <xdr:cNvPr id="223" name="テキスト ボックス 222"/>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33655</xdr:rowOff>
    </xdr:from>
    <xdr:to xmlns:xdr="http://schemas.openxmlformats.org/drawingml/2006/spreadsheetDrawing">
      <xdr:col>55</xdr:col>
      <xdr:colOff>50800</xdr:colOff>
      <xdr:row>64</xdr:row>
      <xdr:rowOff>135255</xdr:rowOff>
    </xdr:to>
    <xdr:sp macro="" textlink="">
      <xdr:nvSpPr>
        <xdr:cNvPr id="224" name="楕円 223"/>
        <xdr:cNvSpPr/>
      </xdr:nvSpPr>
      <xdr:spPr>
        <a:xfrm>
          <a:off x="104267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120650</xdr:rowOff>
    </xdr:from>
    <xdr:ext cx="598805" cy="254000"/>
    <xdr:sp macro="" textlink="">
      <xdr:nvSpPr>
        <xdr:cNvPr id="225" name="【橋りょう・トンネル】&#10;一人当たり有形固定資産（償却資産）額該当値テキスト"/>
        <xdr:cNvSpPr txBox="1"/>
      </xdr:nvSpPr>
      <xdr:spPr>
        <a:xfrm>
          <a:off x="10515600" y="1092200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34290</xdr:rowOff>
    </xdr:from>
    <xdr:to xmlns:xdr="http://schemas.openxmlformats.org/drawingml/2006/spreadsheetDrawing">
      <xdr:col>50</xdr:col>
      <xdr:colOff>165100</xdr:colOff>
      <xdr:row>64</xdr:row>
      <xdr:rowOff>135890</xdr:rowOff>
    </xdr:to>
    <xdr:sp macro="" textlink="">
      <xdr:nvSpPr>
        <xdr:cNvPr id="226" name="楕円 225"/>
        <xdr:cNvSpPr/>
      </xdr:nvSpPr>
      <xdr:spPr>
        <a:xfrm>
          <a:off x="95885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84455</xdr:rowOff>
    </xdr:from>
    <xdr:to xmlns:xdr="http://schemas.openxmlformats.org/drawingml/2006/spreadsheetDrawing">
      <xdr:col>55</xdr:col>
      <xdr:colOff>0</xdr:colOff>
      <xdr:row>64</xdr:row>
      <xdr:rowOff>85090</xdr:rowOff>
    </xdr:to>
    <xdr:cxnSp macro="">
      <xdr:nvCxnSpPr>
        <xdr:cNvPr id="227" name="直線コネクタ 226"/>
        <xdr:cNvCxnSpPr/>
      </xdr:nvCxnSpPr>
      <xdr:spPr>
        <a:xfrm flipV="1">
          <a:off x="9639300" y="110572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34290</xdr:rowOff>
    </xdr:from>
    <xdr:to xmlns:xdr="http://schemas.openxmlformats.org/drawingml/2006/spreadsheetDrawing">
      <xdr:col>46</xdr:col>
      <xdr:colOff>38100</xdr:colOff>
      <xdr:row>64</xdr:row>
      <xdr:rowOff>135890</xdr:rowOff>
    </xdr:to>
    <xdr:sp macro="" textlink="">
      <xdr:nvSpPr>
        <xdr:cNvPr id="228" name="楕円 227"/>
        <xdr:cNvSpPr/>
      </xdr:nvSpPr>
      <xdr:spPr>
        <a:xfrm>
          <a:off x="86995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85090</xdr:rowOff>
    </xdr:from>
    <xdr:to xmlns:xdr="http://schemas.openxmlformats.org/drawingml/2006/spreadsheetDrawing">
      <xdr:col>50</xdr:col>
      <xdr:colOff>114300</xdr:colOff>
      <xdr:row>64</xdr:row>
      <xdr:rowOff>85090</xdr:rowOff>
    </xdr:to>
    <xdr:cxnSp macro="">
      <xdr:nvCxnSpPr>
        <xdr:cNvPr id="229" name="直線コネクタ 228"/>
        <xdr:cNvCxnSpPr/>
      </xdr:nvCxnSpPr>
      <xdr:spPr>
        <a:xfrm flipV="1">
          <a:off x="8750300" y="11057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60960</xdr:rowOff>
    </xdr:from>
    <xdr:ext cx="593725" cy="259080"/>
    <xdr:sp macro="" textlink="">
      <xdr:nvSpPr>
        <xdr:cNvPr id="230" name="n_1aveValue【橋りょう・トンネル】&#10;一人当たり有形固定資産（償却資産）額"/>
        <xdr:cNvSpPr txBox="1"/>
      </xdr:nvSpPr>
      <xdr:spPr>
        <a:xfrm>
          <a:off x="9326880" y="106908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71755</xdr:rowOff>
    </xdr:from>
    <xdr:ext cx="593725" cy="259080"/>
    <xdr:sp macro="" textlink="">
      <xdr:nvSpPr>
        <xdr:cNvPr id="231" name="n_2aveValue【橋りょう・トンネル】&#10;一人当たり有形固定資産（償却資産）額"/>
        <xdr:cNvSpPr txBox="1"/>
      </xdr:nvSpPr>
      <xdr:spPr>
        <a:xfrm>
          <a:off x="8450580" y="107016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59055</xdr:rowOff>
    </xdr:from>
    <xdr:ext cx="593725" cy="259080"/>
    <xdr:sp macro="" textlink="">
      <xdr:nvSpPr>
        <xdr:cNvPr id="232" name="n_3aveValue【橋りょう・トンネル】&#10;一人当たり有形固定資産（償却資産）額"/>
        <xdr:cNvSpPr txBox="1"/>
      </xdr:nvSpPr>
      <xdr:spPr>
        <a:xfrm>
          <a:off x="7561580" y="1068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127000</xdr:rowOff>
    </xdr:from>
    <xdr:ext cx="593725" cy="259080"/>
    <xdr:sp macro="" textlink="">
      <xdr:nvSpPr>
        <xdr:cNvPr id="233" name="n_1mainValue【橋りょう・トンネル】&#10;一人当たり有形固定資産（償却資産）額"/>
        <xdr:cNvSpPr txBox="1"/>
      </xdr:nvSpPr>
      <xdr:spPr>
        <a:xfrm>
          <a:off x="9326880" y="110998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127635</xdr:rowOff>
    </xdr:from>
    <xdr:ext cx="593725" cy="259080"/>
    <xdr:sp macro="" textlink="">
      <xdr:nvSpPr>
        <xdr:cNvPr id="234" name="n_2mainValue【橋りょう・トンネル】&#10;一人当たり有形固定資産（償却資産）額"/>
        <xdr:cNvSpPr txBox="1"/>
      </xdr:nvSpPr>
      <xdr:spPr>
        <a:xfrm>
          <a:off x="8450580" y="1110043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3370" cy="220345"/>
    <xdr:sp macro="" textlink="">
      <xdr:nvSpPr>
        <xdr:cNvPr id="243" name="テキスト ボックス 242"/>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4" name="直線コネクタ 24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4010" cy="259080"/>
    <xdr:sp macro="" textlink="">
      <xdr:nvSpPr>
        <xdr:cNvPr id="245" name="テキスト ボックス 244"/>
        <xdr:cNvSpPr txBox="1"/>
      </xdr:nvSpPr>
      <xdr:spPr>
        <a:xfrm>
          <a:off x="422910" y="1509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46" name="直線コネクタ 245"/>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4000"/>
    <xdr:sp macro="" textlink="">
      <xdr:nvSpPr>
        <xdr:cNvPr id="247" name="テキスト ボックス 246"/>
        <xdr:cNvSpPr txBox="1"/>
      </xdr:nvSpPr>
      <xdr:spPr>
        <a:xfrm>
          <a:off x="358775" y="14716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8" name="直線コネクタ 247"/>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9" name="テキスト ボックス 248"/>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50" name="直線コネクタ 249"/>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1" name="テキスト ボックス 250"/>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2" name="直線コネクタ 251"/>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000"/>
    <xdr:sp macro="" textlink="">
      <xdr:nvSpPr>
        <xdr:cNvPr id="253" name="テキスト ボックス 252"/>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54" name="直線コネクタ 253"/>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2280" cy="259080"/>
    <xdr:sp macro="" textlink="">
      <xdr:nvSpPr>
        <xdr:cNvPr id="255" name="テキスト ボックス 254"/>
        <xdr:cNvSpPr txBox="1"/>
      </xdr:nvSpPr>
      <xdr:spPr>
        <a:xfrm>
          <a:off x="294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6" name="直線コネクタ 25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2280" cy="259080"/>
    <xdr:sp macro="" textlink="">
      <xdr:nvSpPr>
        <xdr:cNvPr id="257" name="テキスト ボックス 256"/>
        <xdr:cNvSpPr txBox="1"/>
      </xdr:nvSpPr>
      <xdr:spPr>
        <a:xfrm>
          <a:off x="294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8"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100965</xdr:rowOff>
    </xdr:to>
    <xdr:cxnSp macro="">
      <xdr:nvCxnSpPr>
        <xdr:cNvPr id="259" name="直線コネクタ 258"/>
        <xdr:cNvCxnSpPr/>
      </xdr:nvCxnSpPr>
      <xdr:spPr>
        <a:xfrm flipV="1">
          <a:off x="4634865" y="13335000"/>
          <a:ext cx="0" cy="1510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104775</xdr:rowOff>
    </xdr:from>
    <xdr:ext cx="405130" cy="259080"/>
    <xdr:sp macro="" textlink="">
      <xdr:nvSpPr>
        <xdr:cNvPr id="260" name="【公営住宅】&#10;有形固定資産減価償却率最小値テキスト"/>
        <xdr:cNvSpPr txBox="1"/>
      </xdr:nvSpPr>
      <xdr:spPr>
        <a:xfrm>
          <a:off x="4673600" y="14849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100965</xdr:rowOff>
    </xdr:from>
    <xdr:to xmlns:xdr="http://schemas.openxmlformats.org/drawingml/2006/spreadsheetDrawing">
      <xdr:col>24</xdr:col>
      <xdr:colOff>152400</xdr:colOff>
      <xdr:row>86</xdr:row>
      <xdr:rowOff>100965</xdr:rowOff>
    </xdr:to>
    <xdr:cxnSp macro="">
      <xdr:nvCxnSpPr>
        <xdr:cNvPr id="261" name="直線コネクタ 260"/>
        <xdr:cNvCxnSpPr/>
      </xdr:nvCxnSpPr>
      <xdr:spPr>
        <a:xfrm>
          <a:off x="4546600" y="1484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62" name="【公営住宅】&#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63" name="直線コネクタ 262"/>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6350</xdr:rowOff>
    </xdr:from>
    <xdr:ext cx="405130" cy="254000"/>
    <xdr:sp macro="" textlink="">
      <xdr:nvSpPr>
        <xdr:cNvPr id="264" name="【公営住宅】&#10;有形固定資産減価償却率平均値テキスト"/>
        <xdr:cNvSpPr txBox="1"/>
      </xdr:nvSpPr>
      <xdr:spPr>
        <a:xfrm>
          <a:off x="4673600" y="1389380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27305</xdr:rowOff>
    </xdr:from>
    <xdr:to xmlns:xdr="http://schemas.openxmlformats.org/drawingml/2006/spreadsheetDrawing">
      <xdr:col>24</xdr:col>
      <xdr:colOff>114300</xdr:colOff>
      <xdr:row>81</xdr:row>
      <xdr:rowOff>128905</xdr:rowOff>
    </xdr:to>
    <xdr:sp macro="" textlink="">
      <xdr:nvSpPr>
        <xdr:cNvPr id="265" name="フローチャート: 判断 264"/>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4445</xdr:rowOff>
    </xdr:from>
    <xdr:to xmlns:xdr="http://schemas.openxmlformats.org/drawingml/2006/spreadsheetDrawing">
      <xdr:col>20</xdr:col>
      <xdr:colOff>38100</xdr:colOff>
      <xdr:row>81</xdr:row>
      <xdr:rowOff>106045</xdr:rowOff>
    </xdr:to>
    <xdr:sp macro="" textlink="">
      <xdr:nvSpPr>
        <xdr:cNvPr id="266" name="フローチャート: 判断 265"/>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19685</xdr:rowOff>
    </xdr:from>
    <xdr:to xmlns:xdr="http://schemas.openxmlformats.org/drawingml/2006/spreadsheetDrawing">
      <xdr:col>15</xdr:col>
      <xdr:colOff>101600</xdr:colOff>
      <xdr:row>81</xdr:row>
      <xdr:rowOff>121285</xdr:rowOff>
    </xdr:to>
    <xdr:sp macro="" textlink="">
      <xdr:nvSpPr>
        <xdr:cNvPr id="267" name="フローチャート: 判断 266"/>
        <xdr:cNvSpPr/>
      </xdr:nvSpPr>
      <xdr:spPr>
        <a:xfrm>
          <a:off x="28575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143510</xdr:rowOff>
    </xdr:from>
    <xdr:to xmlns:xdr="http://schemas.openxmlformats.org/drawingml/2006/spreadsheetDrawing">
      <xdr:col>10</xdr:col>
      <xdr:colOff>165100</xdr:colOff>
      <xdr:row>81</xdr:row>
      <xdr:rowOff>73660</xdr:rowOff>
    </xdr:to>
    <xdr:sp macro="" textlink="">
      <xdr:nvSpPr>
        <xdr:cNvPr id="268" name="フローチャート: 判断 267"/>
        <xdr:cNvSpPr/>
      </xdr:nvSpPr>
      <xdr:spPr>
        <a:xfrm>
          <a:off x="1968500" y="138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9" name="テキスト ボックス 26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70" name="テキスト ボックス 26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1" name="テキスト ボックス 27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2" name="テキスト ボックス 27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3" name="テキスト ボックス 27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29210</xdr:rowOff>
    </xdr:from>
    <xdr:to xmlns:xdr="http://schemas.openxmlformats.org/drawingml/2006/spreadsheetDrawing">
      <xdr:col>24</xdr:col>
      <xdr:colOff>114300</xdr:colOff>
      <xdr:row>80</xdr:row>
      <xdr:rowOff>130810</xdr:rowOff>
    </xdr:to>
    <xdr:sp macro="" textlink="">
      <xdr:nvSpPr>
        <xdr:cNvPr id="274" name="楕円 273"/>
        <xdr:cNvSpPr/>
      </xdr:nvSpPr>
      <xdr:spPr>
        <a:xfrm>
          <a:off x="4584700" y="1374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52070</xdr:rowOff>
    </xdr:from>
    <xdr:ext cx="405130" cy="254000"/>
    <xdr:sp macro="" textlink="">
      <xdr:nvSpPr>
        <xdr:cNvPr id="275" name="【公営住宅】&#10;有形固定資産減価償却率該当値テキスト"/>
        <xdr:cNvSpPr txBox="1"/>
      </xdr:nvSpPr>
      <xdr:spPr>
        <a:xfrm>
          <a:off x="4673600" y="1359662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73025</xdr:rowOff>
    </xdr:from>
    <xdr:to xmlns:xdr="http://schemas.openxmlformats.org/drawingml/2006/spreadsheetDrawing">
      <xdr:col>20</xdr:col>
      <xdr:colOff>38100</xdr:colOff>
      <xdr:row>81</xdr:row>
      <xdr:rowOff>3175</xdr:rowOff>
    </xdr:to>
    <xdr:sp macro="" textlink="">
      <xdr:nvSpPr>
        <xdr:cNvPr id="276" name="楕円 275"/>
        <xdr:cNvSpPr/>
      </xdr:nvSpPr>
      <xdr:spPr>
        <a:xfrm>
          <a:off x="3746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80010</xdr:rowOff>
    </xdr:from>
    <xdr:to xmlns:xdr="http://schemas.openxmlformats.org/drawingml/2006/spreadsheetDrawing">
      <xdr:col>24</xdr:col>
      <xdr:colOff>63500</xdr:colOff>
      <xdr:row>80</xdr:row>
      <xdr:rowOff>123825</xdr:rowOff>
    </xdr:to>
    <xdr:cxnSp macro="">
      <xdr:nvCxnSpPr>
        <xdr:cNvPr id="277" name="直線コネクタ 276"/>
        <xdr:cNvCxnSpPr/>
      </xdr:nvCxnSpPr>
      <xdr:spPr>
        <a:xfrm flipV="1">
          <a:off x="3797300" y="13796010"/>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116840</xdr:rowOff>
    </xdr:from>
    <xdr:to xmlns:xdr="http://schemas.openxmlformats.org/drawingml/2006/spreadsheetDrawing">
      <xdr:col>15</xdr:col>
      <xdr:colOff>101600</xdr:colOff>
      <xdr:row>81</xdr:row>
      <xdr:rowOff>46990</xdr:rowOff>
    </xdr:to>
    <xdr:sp macro="" textlink="">
      <xdr:nvSpPr>
        <xdr:cNvPr id="278" name="楕円 277"/>
        <xdr:cNvSpPr/>
      </xdr:nvSpPr>
      <xdr:spPr>
        <a:xfrm>
          <a:off x="2857500" y="138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123825</xdr:rowOff>
    </xdr:from>
    <xdr:to xmlns:xdr="http://schemas.openxmlformats.org/drawingml/2006/spreadsheetDrawing">
      <xdr:col>19</xdr:col>
      <xdr:colOff>177800</xdr:colOff>
      <xdr:row>80</xdr:row>
      <xdr:rowOff>167640</xdr:rowOff>
    </xdr:to>
    <xdr:cxnSp macro="">
      <xdr:nvCxnSpPr>
        <xdr:cNvPr id="279" name="直線コネクタ 278"/>
        <xdr:cNvCxnSpPr/>
      </xdr:nvCxnSpPr>
      <xdr:spPr>
        <a:xfrm flipV="1">
          <a:off x="2908300" y="1383982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97790</xdr:rowOff>
    </xdr:from>
    <xdr:ext cx="405130" cy="254000"/>
    <xdr:sp macro="" textlink="">
      <xdr:nvSpPr>
        <xdr:cNvPr id="280" name="n_1aveValue【公営住宅】&#10;有形固定資産減価償却率"/>
        <xdr:cNvSpPr txBox="1"/>
      </xdr:nvSpPr>
      <xdr:spPr>
        <a:xfrm>
          <a:off x="3582035" y="139852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112395</xdr:rowOff>
    </xdr:from>
    <xdr:ext cx="400050" cy="254000"/>
    <xdr:sp macro="" textlink="">
      <xdr:nvSpPr>
        <xdr:cNvPr id="281" name="n_2aveValue【公営住宅】&#10;有形固定資産減価償却率"/>
        <xdr:cNvSpPr txBox="1"/>
      </xdr:nvSpPr>
      <xdr:spPr>
        <a:xfrm>
          <a:off x="2705735" y="139998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90170</xdr:rowOff>
    </xdr:from>
    <xdr:ext cx="400050" cy="259080"/>
    <xdr:sp macro="" textlink="">
      <xdr:nvSpPr>
        <xdr:cNvPr id="282" name="n_3aveValue【公営住宅】&#10;有形固定資産減価償却率"/>
        <xdr:cNvSpPr txBox="1"/>
      </xdr:nvSpPr>
      <xdr:spPr>
        <a:xfrm>
          <a:off x="1816735" y="136347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19685</xdr:rowOff>
    </xdr:from>
    <xdr:ext cx="405130" cy="254000"/>
    <xdr:sp macro="" textlink="">
      <xdr:nvSpPr>
        <xdr:cNvPr id="283" name="n_1mainValue【公営住宅】&#10;有形固定資産減価償却率"/>
        <xdr:cNvSpPr txBox="1"/>
      </xdr:nvSpPr>
      <xdr:spPr>
        <a:xfrm>
          <a:off x="3582035" y="1356423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63500</xdr:rowOff>
    </xdr:from>
    <xdr:ext cx="400050" cy="254000"/>
    <xdr:sp macro="" textlink="">
      <xdr:nvSpPr>
        <xdr:cNvPr id="284" name="n_2mainValue【公営住宅】&#10;有形固定資産減価償却率"/>
        <xdr:cNvSpPr txBox="1"/>
      </xdr:nvSpPr>
      <xdr:spPr>
        <a:xfrm>
          <a:off x="2705735" y="136080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805" cy="220345"/>
    <xdr:sp macro="" textlink="">
      <xdr:nvSpPr>
        <xdr:cNvPr id="293" name="テキスト ボックス 292"/>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94" name="直線コネクタ 29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38100</xdr:rowOff>
    </xdr:from>
    <xdr:to xmlns:xdr="http://schemas.openxmlformats.org/drawingml/2006/spreadsheetDrawing">
      <xdr:col>59</xdr:col>
      <xdr:colOff>50800</xdr:colOff>
      <xdr:row>86</xdr:row>
      <xdr:rowOff>38100</xdr:rowOff>
    </xdr:to>
    <xdr:cxnSp macro="">
      <xdr:nvCxnSpPr>
        <xdr:cNvPr id="295" name="直線コネクタ 294"/>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67310</xdr:rowOff>
    </xdr:from>
    <xdr:ext cx="462280" cy="259080"/>
    <xdr:sp macro="" textlink="">
      <xdr:nvSpPr>
        <xdr:cNvPr id="296" name="テキスト ボックス 295"/>
        <xdr:cNvSpPr txBox="1"/>
      </xdr:nvSpPr>
      <xdr:spPr>
        <a:xfrm>
          <a:off x="6136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95250</xdr:rowOff>
    </xdr:from>
    <xdr:to xmlns:xdr="http://schemas.openxmlformats.org/drawingml/2006/spreadsheetDrawing">
      <xdr:col>59</xdr:col>
      <xdr:colOff>50800</xdr:colOff>
      <xdr:row>83</xdr:row>
      <xdr:rowOff>95250</xdr:rowOff>
    </xdr:to>
    <xdr:cxnSp macro="">
      <xdr:nvCxnSpPr>
        <xdr:cNvPr id="297" name="直線コネクタ 296"/>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124460</xdr:rowOff>
    </xdr:from>
    <xdr:ext cx="462280" cy="259080"/>
    <xdr:sp macro="" textlink="">
      <xdr:nvSpPr>
        <xdr:cNvPr id="298" name="テキスト ボックス 297"/>
        <xdr:cNvSpPr txBox="1"/>
      </xdr:nvSpPr>
      <xdr:spPr>
        <a:xfrm>
          <a:off x="6136640" y="1418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152400</xdr:rowOff>
    </xdr:from>
    <xdr:to xmlns:xdr="http://schemas.openxmlformats.org/drawingml/2006/spreadsheetDrawing">
      <xdr:col>59</xdr:col>
      <xdr:colOff>50800</xdr:colOff>
      <xdr:row>80</xdr:row>
      <xdr:rowOff>152400</xdr:rowOff>
    </xdr:to>
    <xdr:cxnSp macro="">
      <xdr:nvCxnSpPr>
        <xdr:cNvPr id="299" name="直線コネクタ 298"/>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10160</xdr:rowOff>
    </xdr:from>
    <xdr:ext cx="462280" cy="259080"/>
    <xdr:sp macro="" textlink="">
      <xdr:nvSpPr>
        <xdr:cNvPr id="300" name="テキスト ボックス 299"/>
        <xdr:cNvSpPr txBox="1"/>
      </xdr:nvSpPr>
      <xdr:spPr>
        <a:xfrm>
          <a:off x="6136640" y="1372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38100</xdr:rowOff>
    </xdr:from>
    <xdr:to xmlns:xdr="http://schemas.openxmlformats.org/drawingml/2006/spreadsheetDrawing">
      <xdr:col>59</xdr:col>
      <xdr:colOff>50800</xdr:colOff>
      <xdr:row>78</xdr:row>
      <xdr:rowOff>38100</xdr:rowOff>
    </xdr:to>
    <xdr:cxnSp macro="">
      <xdr:nvCxnSpPr>
        <xdr:cNvPr id="301" name="直線コネクタ 300"/>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77</xdr:row>
      <xdr:rowOff>67310</xdr:rowOff>
    </xdr:from>
    <xdr:ext cx="462280" cy="259080"/>
    <xdr:sp macro="" textlink="">
      <xdr:nvSpPr>
        <xdr:cNvPr id="302" name="テキスト ボックス 301"/>
        <xdr:cNvSpPr txBox="1"/>
      </xdr:nvSpPr>
      <xdr:spPr>
        <a:xfrm>
          <a:off x="613664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3" name="直線コネクタ 30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280" cy="259080"/>
    <xdr:sp macro="" textlink="">
      <xdr:nvSpPr>
        <xdr:cNvPr id="304" name="テキスト ボックス 303"/>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5"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86360</xdr:rowOff>
    </xdr:from>
    <xdr:to xmlns:xdr="http://schemas.openxmlformats.org/drawingml/2006/spreadsheetDrawing">
      <xdr:col>54</xdr:col>
      <xdr:colOff>189865</xdr:colOff>
      <xdr:row>86</xdr:row>
      <xdr:rowOff>11430</xdr:rowOff>
    </xdr:to>
    <xdr:cxnSp macro="">
      <xdr:nvCxnSpPr>
        <xdr:cNvPr id="306" name="直線コネクタ 305"/>
        <xdr:cNvCxnSpPr/>
      </xdr:nvCxnSpPr>
      <xdr:spPr>
        <a:xfrm flipV="1">
          <a:off x="10476865" y="1328801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15240</xdr:rowOff>
    </xdr:from>
    <xdr:ext cx="469900" cy="259080"/>
    <xdr:sp macro="" textlink="">
      <xdr:nvSpPr>
        <xdr:cNvPr id="307" name="【公営住宅】&#10;一人当たり面積最小値テキスト"/>
        <xdr:cNvSpPr txBox="1"/>
      </xdr:nvSpPr>
      <xdr:spPr>
        <a:xfrm>
          <a:off x="10515600" y="147599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11430</xdr:rowOff>
    </xdr:from>
    <xdr:to xmlns:xdr="http://schemas.openxmlformats.org/drawingml/2006/spreadsheetDrawing">
      <xdr:col>55</xdr:col>
      <xdr:colOff>88900</xdr:colOff>
      <xdr:row>86</xdr:row>
      <xdr:rowOff>11430</xdr:rowOff>
    </xdr:to>
    <xdr:cxnSp macro="">
      <xdr:nvCxnSpPr>
        <xdr:cNvPr id="308" name="直線コネクタ 307"/>
        <xdr:cNvCxnSpPr/>
      </xdr:nvCxnSpPr>
      <xdr:spPr>
        <a:xfrm>
          <a:off x="10388600" y="1475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32385</xdr:rowOff>
    </xdr:from>
    <xdr:ext cx="469900" cy="254000"/>
    <xdr:sp macro="" textlink="">
      <xdr:nvSpPr>
        <xdr:cNvPr id="309" name="【公営住宅】&#10;一人当たり面積最大値テキスト"/>
        <xdr:cNvSpPr txBox="1"/>
      </xdr:nvSpPr>
      <xdr:spPr>
        <a:xfrm>
          <a:off x="10515600" y="1306258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86360</xdr:rowOff>
    </xdr:from>
    <xdr:to xmlns:xdr="http://schemas.openxmlformats.org/drawingml/2006/spreadsheetDrawing">
      <xdr:col>55</xdr:col>
      <xdr:colOff>88900</xdr:colOff>
      <xdr:row>77</xdr:row>
      <xdr:rowOff>86360</xdr:rowOff>
    </xdr:to>
    <xdr:cxnSp macro="">
      <xdr:nvCxnSpPr>
        <xdr:cNvPr id="310" name="直線コネクタ 309"/>
        <xdr:cNvCxnSpPr/>
      </xdr:nvCxnSpPr>
      <xdr:spPr>
        <a:xfrm>
          <a:off x="10388600" y="1328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15875</xdr:rowOff>
    </xdr:from>
    <xdr:ext cx="469900" cy="259080"/>
    <xdr:sp macro="" textlink="">
      <xdr:nvSpPr>
        <xdr:cNvPr id="311" name="【公営住宅】&#10;一人当たり面積平均値テキスト"/>
        <xdr:cNvSpPr txBox="1"/>
      </xdr:nvSpPr>
      <xdr:spPr>
        <a:xfrm>
          <a:off x="10515600" y="1407477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164465</xdr:rowOff>
    </xdr:from>
    <xdr:to xmlns:xdr="http://schemas.openxmlformats.org/drawingml/2006/spreadsheetDrawing">
      <xdr:col>55</xdr:col>
      <xdr:colOff>50800</xdr:colOff>
      <xdr:row>83</xdr:row>
      <xdr:rowOff>94615</xdr:rowOff>
    </xdr:to>
    <xdr:sp macro="" textlink="">
      <xdr:nvSpPr>
        <xdr:cNvPr id="312" name="フローチャート: 判断 311"/>
        <xdr:cNvSpPr/>
      </xdr:nvSpPr>
      <xdr:spPr>
        <a:xfrm>
          <a:off x="10426700" y="1422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107950</xdr:rowOff>
    </xdr:from>
    <xdr:to xmlns:xdr="http://schemas.openxmlformats.org/drawingml/2006/spreadsheetDrawing">
      <xdr:col>50</xdr:col>
      <xdr:colOff>165100</xdr:colOff>
      <xdr:row>83</xdr:row>
      <xdr:rowOff>38100</xdr:rowOff>
    </xdr:to>
    <xdr:sp macro="" textlink="">
      <xdr:nvSpPr>
        <xdr:cNvPr id="313" name="フローチャート: 判断 312"/>
        <xdr:cNvSpPr/>
      </xdr:nvSpPr>
      <xdr:spPr>
        <a:xfrm>
          <a:off x="9588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82</xdr:row>
      <xdr:rowOff>59690</xdr:rowOff>
    </xdr:from>
    <xdr:to xmlns:xdr="http://schemas.openxmlformats.org/drawingml/2006/spreadsheetDrawing">
      <xdr:col>46</xdr:col>
      <xdr:colOff>38100</xdr:colOff>
      <xdr:row>82</xdr:row>
      <xdr:rowOff>161290</xdr:rowOff>
    </xdr:to>
    <xdr:sp macro="" textlink="">
      <xdr:nvSpPr>
        <xdr:cNvPr id="314" name="フローチャート: 判断 313"/>
        <xdr:cNvSpPr/>
      </xdr:nvSpPr>
      <xdr:spPr>
        <a:xfrm>
          <a:off x="869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81</xdr:row>
      <xdr:rowOff>69215</xdr:rowOff>
    </xdr:from>
    <xdr:to xmlns:xdr="http://schemas.openxmlformats.org/drawingml/2006/spreadsheetDrawing">
      <xdr:col>41</xdr:col>
      <xdr:colOff>101600</xdr:colOff>
      <xdr:row>81</xdr:row>
      <xdr:rowOff>170815</xdr:rowOff>
    </xdr:to>
    <xdr:sp macro="" textlink="">
      <xdr:nvSpPr>
        <xdr:cNvPr id="315" name="フローチャート: 判断 314"/>
        <xdr:cNvSpPr/>
      </xdr:nvSpPr>
      <xdr:spPr>
        <a:xfrm>
          <a:off x="781050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16" name="テキスト ボックス 31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17" name="テキスト ボックス 31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18" name="テキスト ボックス 31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19" name="テキスト ボックス 31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0" name="テキスト ボックス 31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115570</xdr:rowOff>
    </xdr:from>
    <xdr:to xmlns:xdr="http://schemas.openxmlformats.org/drawingml/2006/spreadsheetDrawing">
      <xdr:col>55</xdr:col>
      <xdr:colOff>50800</xdr:colOff>
      <xdr:row>84</xdr:row>
      <xdr:rowOff>45720</xdr:rowOff>
    </xdr:to>
    <xdr:sp macro="" textlink="">
      <xdr:nvSpPr>
        <xdr:cNvPr id="321" name="楕円 320"/>
        <xdr:cNvSpPr/>
      </xdr:nvSpPr>
      <xdr:spPr>
        <a:xfrm>
          <a:off x="10426700" y="143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83</xdr:row>
      <xdr:rowOff>93980</xdr:rowOff>
    </xdr:from>
    <xdr:ext cx="469900" cy="259080"/>
    <xdr:sp macro="" textlink="">
      <xdr:nvSpPr>
        <xdr:cNvPr id="322" name="【公営住宅】&#10;一人当たり面積該当値テキスト"/>
        <xdr:cNvSpPr txBox="1"/>
      </xdr:nvSpPr>
      <xdr:spPr>
        <a:xfrm>
          <a:off x="10515600" y="1432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120650</xdr:rowOff>
    </xdr:from>
    <xdr:to xmlns:xdr="http://schemas.openxmlformats.org/drawingml/2006/spreadsheetDrawing">
      <xdr:col>50</xdr:col>
      <xdr:colOff>165100</xdr:colOff>
      <xdr:row>84</xdr:row>
      <xdr:rowOff>50165</xdr:rowOff>
    </xdr:to>
    <xdr:sp macro="" textlink="">
      <xdr:nvSpPr>
        <xdr:cNvPr id="323" name="楕円 322"/>
        <xdr:cNvSpPr/>
      </xdr:nvSpPr>
      <xdr:spPr>
        <a:xfrm>
          <a:off x="9588500" y="14351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166370</xdr:rowOff>
    </xdr:from>
    <xdr:to xmlns:xdr="http://schemas.openxmlformats.org/drawingml/2006/spreadsheetDrawing">
      <xdr:col>55</xdr:col>
      <xdr:colOff>0</xdr:colOff>
      <xdr:row>83</xdr:row>
      <xdr:rowOff>170815</xdr:rowOff>
    </xdr:to>
    <xdr:cxnSp macro="">
      <xdr:nvCxnSpPr>
        <xdr:cNvPr id="324" name="直線コネクタ 323"/>
        <xdr:cNvCxnSpPr/>
      </xdr:nvCxnSpPr>
      <xdr:spPr>
        <a:xfrm flipV="1">
          <a:off x="9639300" y="143967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123825</xdr:rowOff>
    </xdr:from>
    <xdr:to xmlns:xdr="http://schemas.openxmlformats.org/drawingml/2006/spreadsheetDrawing">
      <xdr:col>46</xdr:col>
      <xdr:colOff>38100</xdr:colOff>
      <xdr:row>84</xdr:row>
      <xdr:rowOff>53975</xdr:rowOff>
    </xdr:to>
    <xdr:sp macro="" textlink="">
      <xdr:nvSpPr>
        <xdr:cNvPr id="325" name="楕円 324"/>
        <xdr:cNvSpPr/>
      </xdr:nvSpPr>
      <xdr:spPr>
        <a:xfrm>
          <a:off x="8699500" y="1435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170815</xdr:rowOff>
    </xdr:from>
    <xdr:to xmlns:xdr="http://schemas.openxmlformats.org/drawingml/2006/spreadsheetDrawing">
      <xdr:col>50</xdr:col>
      <xdr:colOff>114300</xdr:colOff>
      <xdr:row>84</xdr:row>
      <xdr:rowOff>3175</xdr:rowOff>
    </xdr:to>
    <xdr:cxnSp macro="">
      <xdr:nvCxnSpPr>
        <xdr:cNvPr id="326" name="直線コネクタ 325"/>
        <xdr:cNvCxnSpPr/>
      </xdr:nvCxnSpPr>
      <xdr:spPr>
        <a:xfrm flipV="1">
          <a:off x="8750300" y="144011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81</xdr:row>
      <xdr:rowOff>54610</xdr:rowOff>
    </xdr:from>
    <xdr:ext cx="469900" cy="254000"/>
    <xdr:sp macro="" textlink="">
      <xdr:nvSpPr>
        <xdr:cNvPr id="327" name="n_1aveValue【公営住宅】&#10;一人当たり面積"/>
        <xdr:cNvSpPr txBox="1"/>
      </xdr:nvSpPr>
      <xdr:spPr>
        <a:xfrm>
          <a:off x="9391650" y="139420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6985</xdr:rowOff>
    </xdr:from>
    <xdr:ext cx="464820" cy="254000"/>
    <xdr:sp macro="" textlink="">
      <xdr:nvSpPr>
        <xdr:cNvPr id="328" name="n_2aveValue【公営住宅】&#10;一人当たり面積"/>
        <xdr:cNvSpPr txBox="1"/>
      </xdr:nvSpPr>
      <xdr:spPr>
        <a:xfrm>
          <a:off x="8515350" y="138944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80</xdr:row>
      <xdr:rowOff>15875</xdr:rowOff>
    </xdr:from>
    <xdr:ext cx="464820" cy="259080"/>
    <xdr:sp macro="" textlink="">
      <xdr:nvSpPr>
        <xdr:cNvPr id="329" name="n_3aveValue【公営住宅】&#10;一人当たり面積"/>
        <xdr:cNvSpPr txBox="1"/>
      </xdr:nvSpPr>
      <xdr:spPr>
        <a:xfrm>
          <a:off x="7626350" y="137318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84</xdr:row>
      <xdr:rowOff>41275</xdr:rowOff>
    </xdr:from>
    <xdr:ext cx="469900" cy="254000"/>
    <xdr:sp macro="" textlink="">
      <xdr:nvSpPr>
        <xdr:cNvPr id="330" name="n_1mainValue【公営住宅】&#10;一人当たり面積"/>
        <xdr:cNvSpPr txBox="1"/>
      </xdr:nvSpPr>
      <xdr:spPr>
        <a:xfrm>
          <a:off x="9391650" y="1444307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45085</xdr:rowOff>
    </xdr:from>
    <xdr:ext cx="464820" cy="258445"/>
    <xdr:sp macro="" textlink="">
      <xdr:nvSpPr>
        <xdr:cNvPr id="331" name="n_2mainValue【公営住宅】&#10;一人当たり面積"/>
        <xdr:cNvSpPr txBox="1"/>
      </xdr:nvSpPr>
      <xdr:spPr>
        <a:xfrm>
          <a:off x="8515350" y="1444688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32" name="正方形/長方形 33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33" name="正方形/長方形 33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34" name="正方形/長方形 33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35" name="正方形/長方形 33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36" name="正方形/長方形 33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37" name="正方形/長方形 33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38" name="正方形/長方形 33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39" name="正方形/長方形 33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0" name="正方形/長方形 3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1" name="正方形/長方形 34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2" name="正方形/長方形 34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3" name="正方形/長方形 34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4" name="正方形/長方形 34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5" name="正方形/長方形 34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6" name="正方形/長方形 34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7" name="正方形/長方形 34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3370" cy="225425"/>
    <xdr:sp macro="" textlink="">
      <xdr:nvSpPr>
        <xdr:cNvPr id="356" name="テキスト ボックス 355"/>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57" name="直線コネクタ 35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4010" cy="259080"/>
    <xdr:sp macro="" textlink="">
      <xdr:nvSpPr>
        <xdr:cNvPr id="358" name="テキスト ボックス 357"/>
        <xdr:cNvSpPr txBox="1"/>
      </xdr:nvSpPr>
      <xdr:spPr>
        <a:xfrm>
          <a:off x="12106910" y="747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59" name="直線コネクタ 35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60" name="テキスト ボックス 359"/>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61" name="直線コネクタ 36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4000"/>
    <xdr:sp macro="" textlink="">
      <xdr:nvSpPr>
        <xdr:cNvPr id="362" name="テキスト ボックス 361"/>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63" name="直線コネクタ 36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64" name="テキスト ボックス 36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65" name="直線コネクタ 36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66" name="テキスト ボックス 36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67" name="直線コネクタ 36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2280" cy="254000"/>
    <xdr:sp macro="" textlink="">
      <xdr:nvSpPr>
        <xdr:cNvPr id="368" name="テキスト ボックス 367"/>
        <xdr:cNvSpPr txBox="1"/>
      </xdr:nvSpPr>
      <xdr:spPr>
        <a:xfrm>
          <a:off x="11978640" y="557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69" name="直線コネクタ 36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2280" cy="259080"/>
    <xdr:sp macro="" textlink="">
      <xdr:nvSpPr>
        <xdr:cNvPr id="370" name="テキスト ボックス 369"/>
        <xdr:cNvSpPr txBox="1"/>
      </xdr:nvSpPr>
      <xdr:spPr>
        <a:xfrm>
          <a:off x="11978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123825</xdr:rowOff>
    </xdr:to>
    <xdr:cxnSp macro="">
      <xdr:nvCxnSpPr>
        <xdr:cNvPr id="372" name="直線コネクタ 371"/>
        <xdr:cNvCxnSpPr/>
      </xdr:nvCxnSpPr>
      <xdr:spPr>
        <a:xfrm flipV="1">
          <a:off x="16318865" y="5715000"/>
          <a:ext cx="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127635</xdr:rowOff>
    </xdr:from>
    <xdr:ext cx="405130" cy="259080"/>
    <xdr:sp macro="" textlink="">
      <xdr:nvSpPr>
        <xdr:cNvPr id="373" name="【認定こども園・幼稚園・保育所】&#10;有形固定資産減価償却率最小値テキスト"/>
        <xdr:cNvSpPr txBox="1"/>
      </xdr:nvSpPr>
      <xdr:spPr>
        <a:xfrm>
          <a:off x="16357600" y="73285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123825</xdr:rowOff>
    </xdr:from>
    <xdr:to xmlns:xdr="http://schemas.openxmlformats.org/drawingml/2006/spreadsheetDrawing">
      <xdr:col>86</xdr:col>
      <xdr:colOff>25400</xdr:colOff>
      <xdr:row>42</xdr:row>
      <xdr:rowOff>123825</xdr:rowOff>
    </xdr:to>
    <xdr:cxnSp macro="">
      <xdr:nvCxnSpPr>
        <xdr:cNvPr id="374" name="直線コネクタ 373"/>
        <xdr:cNvCxnSpPr/>
      </xdr:nvCxnSpPr>
      <xdr:spPr>
        <a:xfrm>
          <a:off x="16230600" y="7324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75" name="【認定こども園・幼稚園・保育所】&#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76" name="直線コネクタ 375"/>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26670</xdr:rowOff>
    </xdr:from>
    <xdr:ext cx="405130" cy="259080"/>
    <xdr:sp macro="" textlink="">
      <xdr:nvSpPr>
        <xdr:cNvPr id="377" name="【認定こども園・幼稚園・保育所】&#10;有形固定資産減価償却率平均値テキスト"/>
        <xdr:cNvSpPr txBox="1"/>
      </xdr:nvSpPr>
      <xdr:spPr>
        <a:xfrm>
          <a:off x="16357600" y="6370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48260</xdr:rowOff>
    </xdr:from>
    <xdr:to xmlns:xdr="http://schemas.openxmlformats.org/drawingml/2006/spreadsheetDrawing">
      <xdr:col>85</xdr:col>
      <xdr:colOff>177800</xdr:colOff>
      <xdr:row>37</xdr:row>
      <xdr:rowOff>149860</xdr:rowOff>
    </xdr:to>
    <xdr:sp macro="" textlink="">
      <xdr:nvSpPr>
        <xdr:cNvPr id="378" name="フローチャート: 判断 377"/>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44450</xdr:rowOff>
    </xdr:from>
    <xdr:to xmlns:xdr="http://schemas.openxmlformats.org/drawingml/2006/spreadsheetDrawing">
      <xdr:col>81</xdr:col>
      <xdr:colOff>101600</xdr:colOff>
      <xdr:row>37</xdr:row>
      <xdr:rowOff>146050</xdr:rowOff>
    </xdr:to>
    <xdr:sp macro="" textlink="">
      <xdr:nvSpPr>
        <xdr:cNvPr id="379" name="フローチャート: 判断 378"/>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40</xdr:row>
      <xdr:rowOff>139700</xdr:rowOff>
    </xdr:from>
    <xdr:to xmlns:xdr="http://schemas.openxmlformats.org/drawingml/2006/spreadsheetDrawing">
      <xdr:col>76</xdr:col>
      <xdr:colOff>165100</xdr:colOff>
      <xdr:row>41</xdr:row>
      <xdr:rowOff>69850</xdr:rowOff>
    </xdr:to>
    <xdr:sp macro="" textlink="">
      <xdr:nvSpPr>
        <xdr:cNvPr id="380" name="フローチャート: 判断 379"/>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149225</xdr:rowOff>
    </xdr:from>
    <xdr:to xmlns:xdr="http://schemas.openxmlformats.org/drawingml/2006/spreadsheetDrawing">
      <xdr:col>72</xdr:col>
      <xdr:colOff>38100</xdr:colOff>
      <xdr:row>38</xdr:row>
      <xdr:rowOff>79375</xdr:rowOff>
    </xdr:to>
    <xdr:sp macro="" textlink="">
      <xdr:nvSpPr>
        <xdr:cNvPr id="381" name="フローチャート: 判断 380"/>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82" name="テキスト ボックス 38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83" name="テキスト ボックス 38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84" name="テキスト ボックス 38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85" name="テキスト ボックス 38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86" name="テキスト ボックス 38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46355</xdr:rowOff>
    </xdr:from>
    <xdr:to xmlns:xdr="http://schemas.openxmlformats.org/drawingml/2006/spreadsheetDrawing">
      <xdr:col>85</xdr:col>
      <xdr:colOff>177800</xdr:colOff>
      <xdr:row>33</xdr:row>
      <xdr:rowOff>147955</xdr:rowOff>
    </xdr:to>
    <xdr:sp macro="" textlink="">
      <xdr:nvSpPr>
        <xdr:cNvPr id="387" name="楕円 386"/>
        <xdr:cNvSpPr/>
      </xdr:nvSpPr>
      <xdr:spPr>
        <a:xfrm>
          <a:off x="162687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132715</xdr:rowOff>
    </xdr:from>
    <xdr:ext cx="405130" cy="254000"/>
    <xdr:sp macro="" textlink="">
      <xdr:nvSpPr>
        <xdr:cNvPr id="388" name="【認定こども園・幼稚園・保育所】&#10;有形固定資産減価償却率該当値テキスト"/>
        <xdr:cNvSpPr txBox="1"/>
      </xdr:nvSpPr>
      <xdr:spPr>
        <a:xfrm>
          <a:off x="16357600" y="561911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61595</xdr:rowOff>
    </xdr:from>
    <xdr:to xmlns:xdr="http://schemas.openxmlformats.org/drawingml/2006/spreadsheetDrawing">
      <xdr:col>81</xdr:col>
      <xdr:colOff>101600</xdr:colOff>
      <xdr:row>33</xdr:row>
      <xdr:rowOff>163195</xdr:rowOff>
    </xdr:to>
    <xdr:sp macro="" textlink="">
      <xdr:nvSpPr>
        <xdr:cNvPr id="389" name="楕円 388"/>
        <xdr:cNvSpPr/>
      </xdr:nvSpPr>
      <xdr:spPr>
        <a:xfrm>
          <a:off x="15430500" y="571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97790</xdr:rowOff>
    </xdr:from>
    <xdr:to xmlns:xdr="http://schemas.openxmlformats.org/drawingml/2006/spreadsheetDrawing">
      <xdr:col>85</xdr:col>
      <xdr:colOff>127000</xdr:colOff>
      <xdr:row>33</xdr:row>
      <xdr:rowOff>112395</xdr:rowOff>
    </xdr:to>
    <xdr:cxnSp macro="">
      <xdr:nvCxnSpPr>
        <xdr:cNvPr id="390" name="直線コネクタ 389"/>
        <xdr:cNvCxnSpPr/>
      </xdr:nvCxnSpPr>
      <xdr:spPr>
        <a:xfrm flipV="1">
          <a:off x="15481300" y="575564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76835</xdr:rowOff>
    </xdr:from>
    <xdr:to xmlns:xdr="http://schemas.openxmlformats.org/drawingml/2006/spreadsheetDrawing">
      <xdr:col>76</xdr:col>
      <xdr:colOff>165100</xdr:colOff>
      <xdr:row>34</xdr:row>
      <xdr:rowOff>6985</xdr:rowOff>
    </xdr:to>
    <xdr:sp macro="" textlink="">
      <xdr:nvSpPr>
        <xdr:cNvPr id="391" name="楕円 390"/>
        <xdr:cNvSpPr/>
      </xdr:nvSpPr>
      <xdr:spPr>
        <a:xfrm>
          <a:off x="14541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112395</xdr:rowOff>
    </xdr:from>
    <xdr:to xmlns:xdr="http://schemas.openxmlformats.org/drawingml/2006/spreadsheetDrawing">
      <xdr:col>81</xdr:col>
      <xdr:colOff>50800</xdr:colOff>
      <xdr:row>33</xdr:row>
      <xdr:rowOff>127635</xdr:rowOff>
    </xdr:to>
    <xdr:cxnSp macro="">
      <xdr:nvCxnSpPr>
        <xdr:cNvPr id="392" name="直線コネクタ 391"/>
        <xdr:cNvCxnSpPr/>
      </xdr:nvCxnSpPr>
      <xdr:spPr>
        <a:xfrm flipV="1">
          <a:off x="14592300" y="577024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137160</xdr:rowOff>
    </xdr:from>
    <xdr:ext cx="405130" cy="259080"/>
    <xdr:sp macro="" textlink="">
      <xdr:nvSpPr>
        <xdr:cNvPr id="393" name="n_1aveValue【認定こども園・幼稚園・保育所】&#10;有形固定資産減価償却率"/>
        <xdr:cNvSpPr txBox="1"/>
      </xdr:nvSpPr>
      <xdr:spPr>
        <a:xfrm>
          <a:off x="15266035" y="6480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60960</xdr:rowOff>
    </xdr:from>
    <xdr:ext cx="400050" cy="259080"/>
    <xdr:sp macro="" textlink="">
      <xdr:nvSpPr>
        <xdr:cNvPr id="394" name="n_2aveValue【認定こども園・幼稚園・保育所】&#10;有形固定資産減価償却率"/>
        <xdr:cNvSpPr txBox="1"/>
      </xdr:nvSpPr>
      <xdr:spPr>
        <a:xfrm>
          <a:off x="14389735" y="70904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95885</xdr:rowOff>
    </xdr:from>
    <xdr:ext cx="400050" cy="259080"/>
    <xdr:sp macro="" textlink="">
      <xdr:nvSpPr>
        <xdr:cNvPr id="395" name="n_3aveValue【認定こども園・幼稚園・保育所】&#10;有形固定資産減価償却率"/>
        <xdr:cNvSpPr txBox="1"/>
      </xdr:nvSpPr>
      <xdr:spPr>
        <a:xfrm>
          <a:off x="13500735" y="62680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32</xdr:row>
      <xdr:rowOff>8255</xdr:rowOff>
    </xdr:from>
    <xdr:ext cx="405130" cy="254000"/>
    <xdr:sp macro="" textlink="">
      <xdr:nvSpPr>
        <xdr:cNvPr id="396" name="n_1mainValue【認定こども園・幼稚園・保育所】&#10;有形固定資産減価償却率"/>
        <xdr:cNvSpPr txBox="1"/>
      </xdr:nvSpPr>
      <xdr:spPr>
        <a:xfrm>
          <a:off x="15266035" y="549465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32</xdr:row>
      <xdr:rowOff>23495</xdr:rowOff>
    </xdr:from>
    <xdr:ext cx="400050" cy="259080"/>
    <xdr:sp macro="" textlink="">
      <xdr:nvSpPr>
        <xdr:cNvPr id="397" name="n_2mainValue【認定こども園・幼稚園・保育所】&#10;有形固定資産減価償却率"/>
        <xdr:cNvSpPr txBox="1"/>
      </xdr:nvSpPr>
      <xdr:spPr>
        <a:xfrm>
          <a:off x="14389735" y="55098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98" name="正方形/長方形 39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99" name="正方形/長方形 398"/>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00" name="正方形/長方形 399"/>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01" name="正方形/長方形 400"/>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02" name="正方形/長方形 401"/>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03" name="正方形/長方形 402"/>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04" name="正方形/長方形 403"/>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5" name="正方形/長方形 404"/>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805" cy="225425"/>
    <xdr:sp macro="" textlink="">
      <xdr:nvSpPr>
        <xdr:cNvPr id="406" name="テキスト ボックス 405"/>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07" name="直線コネクタ 406"/>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08" name="直線コネクタ 407"/>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2280" cy="254000"/>
    <xdr:sp macro="" textlink="">
      <xdr:nvSpPr>
        <xdr:cNvPr id="409" name="テキスト ボックス 408"/>
        <xdr:cNvSpPr txBox="1"/>
      </xdr:nvSpPr>
      <xdr:spPr>
        <a:xfrm>
          <a:off x="17820640" y="715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10" name="直線コネクタ 409"/>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2280" cy="259080"/>
    <xdr:sp macro="" textlink="">
      <xdr:nvSpPr>
        <xdr:cNvPr id="411" name="テキスト ボックス 410"/>
        <xdr:cNvSpPr txBox="1"/>
      </xdr:nvSpPr>
      <xdr:spPr>
        <a:xfrm>
          <a:off x="17820640" y="682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12" name="直線コネクタ 411"/>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2280" cy="254000"/>
    <xdr:sp macro="" textlink="">
      <xdr:nvSpPr>
        <xdr:cNvPr id="413" name="テキスト ボックス 412"/>
        <xdr:cNvSpPr txBox="1"/>
      </xdr:nvSpPr>
      <xdr:spPr>
        <a:xfrm>
          <a:off x="17820640" y="649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14" name="直線コネクタ 413"/>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2280" cy="258445"/>
    <xdr:sp macro="" textlink="">
      <xdr:nvSpPr>
        <xdr:cNvPr id="415" name="テキスト ボックス 414"/>
        <xdr:cNvSpPr txBox="1"/>
      </xdr:nvSpPr>
      <xdr:spPr>
        <a:xfrm>
          <a:off x="17820640" y="617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16" name="直線コネクタ 415"/>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2280" cy="259080"/>
    <xdr:sp macro="" textlink="">
      <xdr:nvSpPr>
        <xdr:cNvPr id="417" name="テキスト ボックス 416"/>
        <xdr:cNvSpPr txBox="1"/>
      </xdr:nvSpPr>
      <xdr:spPr>
        <a:xfrm>
          <a:off x="17820640" y="584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18" name="直線コネクタ 417"/>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2280" cy="254000"/>
    <xdr:sp macro="" textlink="">
      <xdr:nvSpPr>
        <xdr:cNvPr id="419" name="テキスト ボックス 418"/>
        <xdr:cNvSpPr txBox="1"/>
      </xdr:nvSpPr>
      <xdr:spPr>
        <a:xfrm>
          <a:off x="17820640" y="551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20" name="直線コネクタ 41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2280" cy="259080"/>
    <xdr:sp macro="" textlink="">
      <xdr:nvSpPr>
        <xdr:cNvPr id="421" name="テキスト ボックス 420"/>
        <xdr:cNvSpPr txBox="1"/>
      </xdr:nvSpPr>
      <xdr:spPr>
        <a:xfrm>
          <a:off x="17820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32</xdr:row>
      <xdr:rowOff>118745</xdr:rowOff>
    </xdr:from>
    <xdr:to xmlns:xdr="http://schemas.openxmlformats.org/drawingml/2006/spreadsheetDrawing">
      <xdr:col>116</xdr:col>
      <xdr:colOff>62865</xdr:colOff>
      <xdr:row>42</xdr:row>
      <xdr:rowOff>7620</xdr:rowOff>
    </xdr:to>
    <xdr:cxnSp macro="">
      <xdr:nvCxnSpPr>
        <xdr:cNvPr id="423" name="直線コネクタ 422"/>
        <xdr:cNvCxnSpPr/>
      </xdr:nvCxnSpPr>
      <xdr:spPr>
        <a:xfrm flipV="1">
          <a:off x="22160865" y="5605145"/>
          <a:ext cx="0" cy="1603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11430</xdr:rowOff>
    </xdr:from>
    <xdr:ext cx="469900" cy="259080"/>
    <xdr:sp macro="" textlink="">
      <xdr:nvSpPr>
        <xdr:cNvPr id="424" name="【認定こども園・幼稚園・保育所】&#10;一人当たり面積最小値テキスト"/>
        <xdr:cNvSpPr txBox="1"/>
      </xdr:nvSpPr>
      <xdr:spPr>
        <a:xfrm>
          <a:off x="22199600" y="7212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7620</xdr:rowOff>
    </xdr:from>
    <xdr:to xmlns:xdr="http://schemas.openxmlformats.org/drawingml/2006/spreadsheetDrawing">
      <xdr:col>116</xdr:col>
      <xdr:colOff>152400</xdr:colOff>
      <xdr:row>42</xdr:row>
      <xdr:rowOff>7620</xdr:rowOff>
    </xdr:to>
    <xdr:cxnSp macro="">
      <xdr:nvCxnSpPr>
        <xdr:cNvPr id="425" name="直線コネクタ 424"/>
        <xdr:cNvCxnSpPr/>
      </xdr:nvCxnSpPr>
      <xdr:spPr>
        <a:xfrm>
          <a:off x="22072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65405</xdr:rowOff>
    </xdr:from>
    <xdr:ext cx="469900" cy="254000"/>
    <xdr:sp macro="" textlink="">
      <xdr:nvSpPr>
        <xdr:cNvPr id="426" name="【認定こども園・幼稚園・保育所】&#10;一人当たり面積最大値テキスト"/>
        <xdr:cNvSpPr txBox="1"/>
      </xdr:nvSpPr>
      <xdr:spPr>
        <a:xfrm>
          <a:off x="22199600" y="53803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32</xdr:row>
      <xdr:rowOff>118745</xdr:rowOff>
    </xdr:from>
    <xdr:to xmlns:xdr="http://schemas.openxmlformats.org/drawingml/2006/spreadsheetDrawing">
      <xdr:col>116</xdr:col>
      <xdr:colOff>152400</xdr:colOff>
      <xdr:row>32</xdr:row>
      <xdr:rowOff>118745</xdr:rowOff>
    </xdr:to>
    <xdr:cxnSp macro="">
      <xdr:nvCxnSpPr>
        <xdr:cNvPr id="427" name="直線コネクタ 426"/>
        <xdr:cNvCxnSpPr/>
      </xdr:nvCxnSpPr>
      <xdr:spPr>
        <a:xfrm>
          <a:off x="22072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86360</xdr:rowOff>
    </xdr:from>
    <xdr:ext cx="469900" cy="254000"/>
    <xdr:sp macro="" textlink="">
      <xdr:nvSpPr>
        <xdr:cNvPr id="428" name="【認定こども園・幼稚園・保育所】&#10;一人当たり面積平均値テキスト"/>
        <xdr:cNvSpPr txBox="1"/>
      </xdr:nvSpPr>
      <xdr:spPr>
        <a:xfrm>
          <a:off x="22199600" y="660146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107315</xdr:rowOff>
    </xdr:from>
    <xdr:to xmlns:xdr="http://schemas.openxmlformats.org/drawingml/2006/spreadsheetDrawing">
      <xdr:col>116</xdr:col>
      <xdr:colOff>114300</xdr:colOff>
      <xdr:row>39</xdr:row>
      <xdr:rowOff>37465</xdr:rowOff>
    </xdr:to>
    <xdr:sp macro="" textlink="">
      <xdr:nvSpPr>
        <xdr:cNvPr id="429" name="フローチャート: 判断 428"/>
        <xdr:cNvSpPr/>
      </xdr:nvSpPr>
      <xdr:spPr>
        <a:xfrm>
          <a:off x="221107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80645</xdr:rowOff>
    </xdr:from>
    <xdr:to xmlns:xdr="http://schemas.openxmlformats.org/drawingml/2006/spreadsheetDrawing">
      <xdr:col>112</xdr:col>
      <xdr:colOff>38100</xdr:colOff>
      <xdr:row>39</xdr:row>
      <xdr:rowOff>10795</xdr:rowOff>
    </xdr:to>
    <xdr:sp macro="" textlink="">
      <xdr:nvSpPr>
        <xdr:cNvPr id="430" name="フローチャート: 判断 429"/>
        <xdr:cNvSpPr/>
      </xdr:nvSpPr>
      <xdr:spPr>
        <a:xfrm>
          <a:off x="21272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67945</xdr:rowOff>
    </xdr:from>
    <xdr:to xmlns:xdr="http://schemas.openxmlformats.org/drawingml/2006/spreadsheetDrawing">
      <xdr:col>107</xdr:col>
      <xdr:colOff>101600</xdr:colOff>
      <xdr:row>38</xdr:row>
      <xdr:rowOff>169545</xdr:rowOff>
    </xdr:to>
    <xdr:sp macro="" textlink="">
      <xdr:nvSpPr>
        <xdr:cNvPr id="431" name="フローチャート: 判断 430"/>
        <xdr:cNvSpPr/>
      </xdr:nvSpPr>
      <xdr:spPr>
        <a:xfrm>
          <a:off x="2038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160655</xdr:rowOff>
    </xdr:from>
    <xdr:to xmlns:xdr="http://schemas.openxmlformats.org/drawingml/2006/spreadsheetDrawing">
      <xdr:col>102</xdr:col>
      <xdr:colOff>165100</xdr:colOff>
      <xdr:row>38</xdr:row>
      <xdr:rowOff>90805</xdr:rowOff>
    </xdr:to>
    <xdr:sp macro="" textlink="">
      <xdr:nvSpPr>
        <xdr:cNvPr id="432" name="フローチャート: 判断 431"/>
        <xdr:cNvSpPr/>
      </xdr:nvSpPr>
      <xdr:spPr>
        <a:xfrm>
          <a:off x="19494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33" name="テキスト ボックス 43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34" name="テキスト ボックス 43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35" name="テキスト ボックス 43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36" name="テキスト ボックス 43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37" name="テキスト ボックス 43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144780</xdr:rowOff>
    </xdr:from>
    <xdr:to xmlns:xdr="http://schemas.openxmlformats.org/drawingml/2006/spreadsheetDrawing">
      <xdr:col>116</xdr:col>
      <xdr:colOff>114300</xdr:colOff>
      <xdr:row>38</xdr:row>
      <xdr:rowOff>74930</xdr:rowOff>
    </xdr:to>
    <xdr:sp macro="" textlink="">
      <xdr:nvSpPr>
        <xdr:cNvPr id="438" name="楕円 437"/>
        <xdr:cNvSpPr/>
      </xdr:nvSpPr>
      <xdr:spPr>
        <a:xfrm>
          <a:off x="221107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167640</xdr:rowOff>
    </xdr:from>
    <xdr:ext cx="469900" cy="254000"/>
    <xdr:sp macro="" textlink="">
      <xdr:nvSpPr>
        <xdr:cNvPr id="439" name="【認定こども園・幼稚園・保育所】&#10;一人当たり面積該当値テキスト"/>
        <xdr:cNvSpPr txBox="1"/>
      </xdr:nvSpPr>
      <xdr:spPr>
        <a:xfrm>
          <a:off x="22199600" y="63398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154940</xdr:rowOff>
    </xdr:from>
    <xdr:to xmlns:xdr="http://schemas.openxmlformats.org/drawingml/2006/spreadsheetDrawing">
      <xdr:col>112</xdr:col>
      <xdr:colOff>38100</xdr:colOff>
      <xdr:row>38</xdr:row>
      <xdr:rowOff>84455</xdr:rowOff>
    </xdr:to>
    <xdr:sp macro="" textlink="">
      <xdr:nvSpPr>
        <xdr:cNvPr id="440" name="楕円 439"/>
        <xdr:cNvSpPr/>
      </xdr:nvSpPr>
      <xdr:spPr>
        <a:xfrm>
          <a:off x="21272500" y="649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24130</xdr:rowOff>
    </xdr:from>
    <xdr:to xmlns:xdr="http://schemas.openxmlformats.org/drawingml/2006/spreadsheetDrawing">
      <xdr:col>116</xdr:col>
      <xdr:colOff>63500</xdr:colOff>
      <xdr:row>38</xdr:row>
      <xdr:rowOff>33655</xdr:rowOff>
    </xdr:to>
    <xdr:cxnSp macro="">
      <xdr:nvCxnSpPr>
        <xdr:cNvPr id="441" name="直線コネクタ 440"/>
        <xdr:cNvCxnSpPr/>
      </xdr:nvCxnSpPr>
      <xdr:spPr>
        <a:xfrm flipV="1">
          <a:off x="21323300" y="653923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160655</xdr:rowOff>
    </xdr:from>
    <xdr:to xmlns:xdr="http://schemas.openxmlformats.org/drawingml/2006/spreadsheetDrawing">
      <xdr:col>107</xdr:col>
      <xdr:colOff>101600</xdr:colOff>
      <xdr:row>38</xdr:row>
      <xdr:rowOff>90805</xdr:rowOff>
    </xdr:to>
    <xdr:sp macro="" textlink="">
      <xdr:nvSpPr>
        <xdr:cNvPr id="442" name="楕円 441"/>
        <xdr:cNvSpPr/>
      </xdr:nvSpPr>
      <xdr:spPr>
        <a:xfrm>
          <a:off x="203835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33655</xdr:rowOff>
    </xdr:from>
    <xdr:to xmlns:xdr="http://schemas.openxmlformats.org/drawingml/2006/spreadsheetDrawing">
      <xdr:col>111</xdr:col>
      <xdr:colOff>177800</xdr:colOff>
      <xdr:row>38</xdr:row>
      <xdr:rowOff>40640</xdr:rowOff>
    </xdr:to>
    <xdr:cxnSp macro="">
      <xdr:nvCxnSpPr>
        <xdr:cNvPr id="443" name="直線コネクタ 442"/>
        <xdr:cNvCxnSpPr/>
      </xdr:nvCxnSpPr>
      <xdr:spPr>
        <a:xfrm flipV="1">
          <a:off x="20434300" y="65487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1905</xdr:rowOff>
    </xdr:from>
    <xdr:ext cx="469900" cy="259080"/>
    <xdr:sp macro="" textlink="">
      <xdr:nvSpPr>
        <xdr:cNvPr id="444" name="n_1aveValue【認定こども園・幼稚園・保育所】&#10;一人当たり面積"/>
        <xdr:cNvSpPr txBox="1"/>
      </xdr:nvSpPr>
      <xdr:spPr>
        <a:xfrm>
          <a:off x="21075650" y="6688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38</xdr:row>
      <xdr:rowOff>160655</xdr:rowOff>
    </xdr:from>
    <xdr:ext cx="464820" cy="259080"/>
    <xdr:sp macro="" textlink="">
      <xdr:nvSpPr>
        <xdr:cNvPr id="445" name="n_2aveValue【認定こども園・幼稚園・保育所】&#10;一人当たり面積"/>
        <xdr:cNvSpPr txBox="1"/>
      </xdr:nvSpPr>
      <xdr:spPr>
        <a:xfrm>
          <a:off x="20199350" y="6675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107315</xdr:rowOff>
    </xdr:from>
    <xdr:ext cx="464820" cy="259080"/>
    <xdr:sp macro="" textlink="">
      <xdr:nvSpPr>
        <xdr:cNvPr id="446" name="n_3aveValue【認定こども園・幼稚園・保育所】&#10;一人当たり面積"/>
        <xdr:cNvSpPr txBox="1"/>
      </xdr:nvSpPr>
      <xdr:spPr>
        <a:xfrm>
          <a:off x="19310350" y="62795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100965</xdr:rowOff>
    </xdr:from>
    <xdr:ext cx="469900" cy="254000"/>
    <xdr:sp macro="" textlink="">
      <xdr:nvSpPr>
        <xdr:cNvPr id="447" name="n_1mainValue【認定こども園・幼稚園・保育所】&#10;一人当たり面積"/>
        <xdr:cNvSpPr txBox="1"/>
      </xdr:nvSpPr>
      <xdr:spPr>
        <a:xfrm>
          <a:off x="21075650" y="627316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107315</xdr:rowOff>
    </xdr:from>
    <xdr:ext cx="464820" cy="259080"/>
    <xdr:sp macro="" textlink="">
      <xdr:nvSpPr>
        <xdr:cNvPr id="448" name="n_2mainValue【認定こども園・幼稚園・保育所】&#10;一人当たり面積"/>
        <xdr:cNvSpPr txBox="1"/>
      </xdr:nvSpPr>
      <xdr:spPr>
        <a:xfrm>
          <a:off x="20199350" y="627951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3370" cy="225425"/>
    <xdr:sp macro="" textlink="">
      <xdr:nvSpPr>
        <xdr:cNvPr id="457" name="テキスト ボックス 456"/>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58" name="直線コネクタ 45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4010" cy="254000"/>
    <xdr:sp macro="" textlink="">
      <xdr:nvSpPr>
        <xdr:cNvPr id="459" name="テキスト ボックス 458"/>
        <xdr:cNvSpPr txBox="1"/>
      </xdr:nvSpPr>
      <xdr:spPr>
        <a:xfrm>
          <a:off x="12106910" y="11287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60" name="直線コネクタ 45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461" name="テキスト ボックス 460"/>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62" name="直線コネクタ 46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63" name="テキスト ボックス 46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64" name="直線コネクタ 46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4000"/>
    <xdr:sp macro="" textlink="">
      <xdr:nvSpPr>
        <xdr:cNvPr id="465" name="テキスト ボックス 464"/>
        <xdr:cNvSpPr txBox="1"/>
      </xdr:nvSpPr>
      <xdr:spPr>
        <a:xfrm>
          <a:off x="12042775" y="10144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66" name="直線コネクタ 46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67" name="テキスト ボックス 46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68" name="直線コネクタ 46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54</xdr:row>
      <xdr:rowOff>124460</xdr:rowOff>
    </xdr:from>
    <xdr:ext cx="462280" cy="259080"/>
    <xdr:sp macro="" textlink="">
      <xdr:nvSpPr>
        <xdr:cNvPr id="469" name="テキスト ボックス 468"/>
        <xdr:cNvSpPr txBox="1"/>
      </xdr:nvSpPr>
      <xdr:spPr>
        <a:xfrm>
          <a:off x="11978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70" name="直線コネクタ 46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2280" cy="254000"/>
    <xdr:sp macro="" textlink="">
      <xdr:nvSpPr>
        <xdr:cNvPr id="471" name="テキスト ボックス 470"/>
        <xdr:cNvSpPr txBox="1"/>
      </xdr:nvSpPr>
      <xdr:spPr>
        <a:xfrm>
          <a:off x="11978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2"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80010</xdr:rowOff>
    </xdr:from>
    <xdr:to xmlns:xdr="http://schemas.openxmlformats.org/drawingml/2006/spreadsheetDrawing">
      <xdr:col>85</xdr:col>
      <xdr:colOff>126365</xdr:colOff>
      <xdr:row>63</xdr:row>
      <xdr:rowOff>102870</xdr:rowOff>
    </xdr:to>
    <xdr:cxnSp macro="">
      <xdr:nvCxnSpPr>
        <xdr:cNvPr id="473" name="直線コネクタ 472"/>
        <xdr:cNvCxnSpPr/>
      </xdr:nvCxnSpPr>
      <xdr:spPr>
        <a:xfrm flipV="1">
          <a:off x="16318865" y="968121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106680</xdr:rowOff>
    </xdr:from>
    <xdr:ext cx="405130" cy="259080"/>
    <xdr:sp macro="" textlink="">
      <xdr:nvSpPr>
        <xdr:cNvPr id="474" name="【学校施設】&#10;有形固定資産減価償却率最小値テキスト"/>
        <xdr:cNvSpPr txBox="1"/>
      </xdr:nvSpPr>
      <xdr:spPr>
        <a:xfrm>
          <a:off x="16357600" y="1090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102870</xdr:rowOff>
    </xdr:from>
    <xdr:to xmlns:xdr="http://schemas.openxmlformats.org/drawingml/2006/spreadsheetDrawing">
      <xdr:col>86</xdr:col>
      <xdr:colOff>25400</xdr:colOff>
      <xdr:row>63</xdr:row>
      <xdr:rowOff>102870</xdr:rowOff>
    </xdr:to>
    <xdr:cxnSp macro="">
      <xdr:nvCxnSpPr>
        <xdr:cNvPr id="475" name="直線コネクタ 474"/>
        <xdr:cNvCxnSpPr/>
      </xdr:nvCxnSpPr>
      <xdr:spPr>
        <a:xfrm>
          <a:off x="16230600" y="1090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26670</xdr:rowOff>
    </xdr:from>
    <xdr:ext cx="405130" cy="259080"/>
    <xdr:sp macro="" textlink="">
      <xdr:nvSpPr>
        <xdr:cNvPr id="476" name="【学校施設】&#10;有形固定資産減価償却率最大値テキスト"/>
        <xdr:cNvSpPr txBox="1"/>
      </xdr:nvSpPr>
      <xdr:spPr>
        <a:xfrm>
          <a:off x="16357600" y="945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80010</xdr:rowOff>
    </xdr:from>
    <xdr:to xmlns:xdr="http://schemas.openxmlformats.org/drawingml/2006/spreadsheetDrawing">
      <xdr:col>86</xdr:col>
      <xdr:colOff>25400</xdr:colOff>
      <xdr:row>56</xdr:row>
      <xdr:rowOff>80010</xdr:rowOff>
    </xdr:to>
    <xdr:cxnSp macro="">
      <xdr:nvCxnSpPr>
        <xdr:cNvPr id="477" name="直線コネクタ 476"/>
        <xdr:cNvCxnSpPr/>
      </xdr:nvCxnSpPr>
      <xdr:spPr>
        <a:xfrm>
          <a:off x="16230600" y="968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41910</xdr:rowOff>
    </xdr:from>
    <xdr:ext cx="405130" cy="254000"/>
    <xdr:sp macro="" textlink="">
      <xdr:nvSpPr>
        <xdr:cNvPr id="478" name="【学校施設】&#10;有形固定資産減価償却率平均値テキスト"/>
        <xdr:cNvSpPr txBox="1"/>
      </xdr:nvSpPr>
      <xdr:spPr>
        <a:xfrm>
          <a:off x="16357600" y="1015746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63500</xdr:rowOff>
    </xdr:from>
    <xdr:to xmlns:xdr="http://schemas.openxmlformats.org/drawingml/2006/spreadsheetDrawing">
      <xdr:col>85</xdr:col>
      <xdr:colOff>177800</xdr:colOff>
      <xdr:row>59</xdr:row>
      <xdr:rowOff>165100</xdr:rowOff>
    </xdr:to>
    <xdr:sp macro="" textlink="">
      <xdr:nvSpPr>
        <xdr:cNvPr id="479" name="フローチャート: 判断 478"/>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84455</xdr:rowOff>
    </xdr:from>
    <xdr:to xmlns:xdr="http://schemas.openxmlformats.org/drawingml/2006/spreadsheetDrawing">
      <xdr:col>81</xdr:col>
      <xdr:colOff>101600</xdr:colOff>
      <xdr:row>60</xdr:row>
      <xdr:rowOff>14605</xdr:rowOff>
    </xdr:to>
    <xdr:sp macro="" textlink="">
      <xdr:nvSpPr>
        <xdr:cNvPr id="480" name="フローチャート: 判断 479"/>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93980</xdr:rowOff>
    </xdr:from>
    <xdr:to xmlns:xdr="http://schemas.openxmlformats.org/drawingml/2006/spreadsheetDrawing">
      <xdr:col>76</xdr:col>
      <xdr:colOff>165100</xdr:colOff>
      <xdr:row>60</xdr:row>
      <xdr:rowOff>24130</xdr:rowOff>
    </xdr:to>
    <xdr:sp macro="" textlink="">
      <xdr:nvSpPr>
        <xdr:cNvPr id="481" name="フローチャート: 判断 480"/>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118745</xdr:rowOff>
    </xdr:from>
    <xdr:to xmlns:xdr="http://schemas.openxmlformats.org/drawingml/2006/spreadsheetDrawing">
      <xdr:col>72</xdr:col>
      <xdr:colOff>38100</xdr:colOff>
      <xdr:row>60</xdr:row>
      <xdr:rowOff>48895</xdr:rowOff>
    </xdr:to>
    <xdr:sp macro="" textlink="">
      <xdr:nvSpPr>
        <xdr:cNvPr id="482" name="フローチャート: 判断 481"/>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000"/>
    <xdr:sp macro="" textlink="">
      <xdr:nvSpPr>
        <xdr:cNvPr id="483" name="テキスト ボックス 482"/>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000"/>
    <xdr:sp macro="" textlink="">
      <xdr:nvSpPr>
        <xdr:cNvPr id="484" name="テキスト ボックス 483"/>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000"/>
    <xdr:sp macro="" textlink="">
      <xdr:nvSpPr>
        <xdr:cNvPr id="485" name="テキスト ボックス 484"/>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000"/>
    <xdr:sp macro="" textlink="">
      <xdr:nvSpPr>
        <xdr:cNvPr id="486" name="テキスト ボックス 485"/>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000"/>
    <xdr:sp macro="" textlink="">
      <xdr:nvSpPr>
        <xdr:cNvPr id="487" name="テキスト ボックス 486"/>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53975</xdr:rowOff>
    </xdr:from>
    <xdr:to xmlns:xdr="http://schemas.openxmlformats.org/drawingml/2006/spreadsheetDrawing">
      <xdr:col>85</xdr:col>
      <xdr:colOff>177800</xdr:colOff>
      <xdr:row>58</xdr:row>
      <xdr:rowOff>155575</xdr:rowOff>
    </xdr:to>
    <xdr:sp macro="" textlink="">
      <xdr:nvSpPr>
        <xdr:cNvPr id="488" name="楕円 487"/>
        <xdr:cNvSpPr/>
      </xdr:nvSpPr>
      <xdr:spPr>
        <a:xfrm>
          <a:off x="16268700" y="99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76835</xdr:rowOff>
    </xdr:from>
    <xdr:ext cx="405130" cy="254000"/>
    <xdr:sp macro="" textlink="">
      <xdr:nvSpPr>
        <xdr:cNvPr id="489" name="【学校施設】&#10;有形固定資産減価償却率該当値テキスト"/>
        <xdr:cNvSpPr txBox="1"/>
      </xdr:nvSpPr>
      <xdr:spPr>
        <a:xfrm>
          <a:off x="16357600" y="984948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92075</xdr:rowOff>
    </xdr:from>
    <xdr:to xmlns:xdr="http://schemas.openxmlformats.org/drawingml/2006/spreadsheetDrawing">
      <xdr:col>81</xdr:col>
      <xdr:colOff>101600</xdr:colOff>
      <xdr:row>59</xdr:row>
      <xdr:rowOff>22225</xdr:rowOff>
    </xdr:to>
    <xdr:sp macro="" textlink="">
      <xdr:nvSpPr>
        <xdr:cNvPr id="490" name="楕円 489"/>
        <xdr:cNvSpPr/>
      </xdr:nvSpPr>
      <xdr:spPr>
        <a:xfrm>
          <a:off x="15430500" y="1003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104775</xdr:rowOff>
    </xdr:from>
    <xdr:to xmlns:xdr="http://schemas.openxmlformats.org/drawingml/2006/spreadsheetDrawing">
      <xdr:col>85</xdr:col>
      <xdr:colOff>127000</xdr:colOff>
      <xdr:row>58</xdr:row>
      <xdr:rowOff>143510</xdr:rowOff>
    </xdr:to>
    <xdr:cxnSp macro="">
      <xdr:nvCxnSpPr>
        <xdr:cNvPr id="491" name="直線コネクタ 490"/>
        <xdr:cNvCxnSpPr/>
      </xdr:nvCxnSpPr>
      <xdr:spPr>
        <a:xfrm flipV="1">
          <a:off x="15481300" y="1004887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130175</xdr:rowOff>
    </xdr:from>
    <xdr:to xmlns:xdr="http://schemas.openxmlformats.org/drawingml/2006/spreadsheetDrawing">
      <xdr:col>76</xdr:col>
      <xdr:colOff>165100</xdr:colOff>
      <xdr:row>59</xdr:row>
      <xdr:rowOff>60325</xdr:rowOff>
    </xdr:to>
    <xdr:sp macro="" textlink="">
      <xdr:nvSpPr>
        <xdr:cNvPr id="492" name="楕円 491"/>
        <xdr:cNvSpPr/>
      </xdr:nvSpPr>
      <xdr:spPr>
        <a:xfrm>
          <a:off x="145415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143510</xdr:rowOff>
    </xdr:from>
    <xdr:to xmlns:xdr="http://schemas.openxmlformats.org/drawingml/2006/spreadsheetDrawing">
      <xdr:col>81</xdr:col>
      <xdr:colOff>50800</xdr:colOff>
      <xdr:row>59</xdr:row>
      <xdr:rowOff>9525</xdr:rowOff>
    </xdr:to>
    <xdr:cxnSp macro="">
      <xdr:nvCxnSpPr>
        <xdr:cNvPr id="493" name="直線コネクタ 492"/>
        <xdr:cNvCxnSpPr/>
      </xdr:nvCxnSpPr>
      <xdr:spPr>
        <a:xfrm flipV="1">
          <a:off x="14592300" y="1008761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6350</xdr:rowOff>
    </xdr:from>
    <xdr:ext cx="405130" cy="254000"/>
    <xdr:sp macro="" textlink="">
      <xdr:nvSpPr>
        <xdr:cNvPr id="494" name="n_1aveValue【学校施設】&#10;有形固定資産減価償却率"/>
        <xdr:cNvSpPr txBox="1"/>
      </xdr:nvSpPr>
      <xdr:spPr>
        <a:xfrm>
          <a:off x="15266035" y="1029335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15240</xdr:rowOff>
    </xdr:from>
    <xdr:ext cx="400050" cy="259080"/>
    <xdr:sp macro="" textlink="">
      <xdr:nvSpPr>
        <xdr:cNvPr id="495" name="n_2aveValue【学校施設】&#10;有形固定資産減価償却率"/>
        <xdr:cNvSpPr txBox="1"/>
      </xdr:nvSpPr>
      <xdr:spPr>
        <a:xfrm>
          <a:off x="14389735" y="103022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65405</xdr:rowOff>
    </xdr:from>
    <xdr:ext cx="400050" cy="254000"/>
    <xdr:sp macro="" textlink="">
      <xdr:nvSpPr>
        <xdr:cNvPr id="496" name="n_3aveValue【学校施設】&#10;有形固定資産減価償却率"/>
        <xdr:cNvSpPr txBox="1"/>
      </xdr:nvSpPr>
      <xdr:spPr>
        <a:xfrm>
          <a:off x="13500735" y="100095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38735</xdr:rowOff>
    </xdr:from>
    <xdr:ext cx="405130" cy="259080"/>
    <xdr:sp macro="" textlink="">
      <xdr:nvSpPr>
        <xdr:cNvPr id="497" name="n_1mainValue【学校施設】&#10;有形固定資産減価償却率"/>
        <xdr:cNvSpPr txBox="1"/>
      </xdr:nvSpPr>
      <xdr:spPr>
        <a:xfrm>
          <a:off x="15266035" y="981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76835</xdr:rowOff>
    </xdr:from>
    <xdr:ext cx="400050" cy="254000"/>
    <xdr:sp macro="" textlink="">
      <xdr:nvSpPr>
        <xdr:cNvPr id="498" name="n_2mainValue【学校施設】&#10;有形固定資産減価償却率"/>
        <xdr:cNvSpPr txBox="1"/>
      </xdr:nvSpPr>
      <xdr:spPr>
        <a:xfrm>
          <a:off x="14389735" y="98494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99" name="正方形/長方形 4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00" name="正方形/長方形 49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01" name="正方形/長方形 50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02" name="正方形/長方形 50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03" name="正方形/長方形 50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04" name="正方形/長方形 50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05" name="正方形/長方形 50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6" name="正方形/長方形 50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805" cy="225425"/>
    <xdr:sp macro="" textlink="">
      <xdr:nvSpPr>
        <xdr:cNvPr id="507" name="テキスト ボックス 506"/>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08" name="直線コネクタ 50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2280" cy="254000"/>
    <xdr:sp macro="" textlink="">
      <xdr:nvSpPr>
        <xdr:cNvPr id="509" name="テキスト ボックス 508"/>
        <xdr:cNvSpPr txBox="1"/>
      </xdr:nvSpPr>
      <xdr:spPr>
        <a:xfrm>
          <a:off x="17820640" y="11287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10" name="直線コネクタ 509"/>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2280" cy="259080"/>
    <xdr:sp macro="" textlink="">
      <xdr:nvSpPr>
        <xdr:cNvPr id="511" name="テキスト ボックス 510"/>
        <xdr:cNvSpPr txBox="1"/>
      </xdr:nvSpPr>
      <xdr:spPr>
        <a:xfrm>
          <a:off x="17820640" y="1090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12" name="直線コネクタ 511"/>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2280" cy="259080"/>
    <xdr:sp macro="" textlink="">
      <xdr:nvSpPr>
        <xdr:cNvPr id="513" name="テキスト ボックス 512"/>
        <xdr:cNvSpPr txBox="1"/>
      </xdr:nvSpPr>
      <xdr:spPr>
        <a:xfrm>
          <a:off x="17820640" y="1052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14" name="直線コネクタ 513"/>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2280" cy="254000"/>
    <xdr:sp macro="" textlink="">
      <xdr:nvSpPr>
        <xdr:cNvPr id="515" name="テキスト ボックス 514"/>
        <xdr:cNvSpPr txBox="1"/>
      </xdr:nvSpPr>
      <xdr:spPr>
        <a:xfrm>
          <a:off x="17820640" y="10144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16" name="直線コネクタ 515"/>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2280" cy="259080"/>
    <xdr:sp macro="" textlink="">
      <xdr:nvSpPr>
        <xdr:cNvPr id="517" name="テキスト ボックス 516"/>
        <xdr:cNvSpPr txBox="1"/>
      </xdr:nvSpPr>
      <xdr:spPr>
        <a:xfrm>
          <a:off x="17820640" y="976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18" name="直線コネクタ 517"/>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2280" cy="259080"/>
    <xdr:sp macro="" textlink="">
      <xdr:nvSpPr>
        <xdr:cNvPr id="519" name="テキスト ボックス 518"/>
        <xdr:cNvSpPr txBox="1"/>
      </xdr:nvSpPr>
      <xdr:spPr>
        <a:xfrm>
          <a:off x="17820640" y="938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20" name="直線コネクタ 519"/>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280" cy="254000"/>
    <xdr:sp macro="" textlink="">
      <xdr:nvSpPr>
        <xdr:cNvPr id="521" name="テキスト ボックス 520"/>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2"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1905</xdr:rowOff>
    </xdr:from>
    <xdr:to xmlns:xdr="http://schemas.openxmlformats.org/drawingml/2006/spreadsheetDrawing">
      <xdr:col>116</xdr:col>
      <xdr:colOff>62865</xdr:colOff>
      <xdr:row>64</xdr:row>
      <xdr:rowOff>39370</xdr:rowOff>
    </xdr:to>
    <xdr:cxnSp macro="">
      <xdr:nvCxnSpPr>
        <xdr:cNvPr id="523" name="直線コネクタ 522"/>
        <xdr:cNvCxnSpPr/>
      </xdr:nvCxnSpPr>
      <xdr:spPr>
        <a:xfrm flipV="1">
          <a:off x="22160865" y="9774555"/>
          <a:ext cx="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43180</xdr:rowOff>
    </xdr:from>
    <xdr:ext cx="469900" cy="254000"/>
    <xdr:sp macro="" textlink="">
      <xdr:nvSpPr>
        <xdr:cNvPr id="524" name="【学校施設】&#10;一人当たり面積最小値テキスト"/>
        <xdr:cNvSpPr txBox="1"/>
      </xdr:nvSpPr>
      <xdr:spPr>
        <a:xfrm>
          <a:off x="22199600" y="110159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39370</xdr:rowOff>
    </xdr:from>
    <xdr:to xmlns:xdr="http://schemas.openxmlformats.org/drawingml/2006/spreadsheetDrawing">
      <xdr:col>116</xdr:col>
      <xdr:colOff>152400</xdr:colOff>
      <xdr:row>64</xdr:row>
      <xdr:rowOff>39370</xdr:rowOff>
    </xdr:to>
    <xdr:cxnSp macro="">
      <xdr:nvCxnSpPr>
        <xdr:cNvPr id="525" name="直線コネクタ 524"/>
        <xdr:cNvCxnSpPr/>
      </xdr:nvCxnSpPr>
      <xdr:spPr>
        <a:xfrm>
          <a:off x="22072600" y="11012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120650</xdr:rowOff>
    </xdr:from>
    <xdr:ext cx="469900" cy="254000"/>
    <xdr:sp macro="" textlink="">
      <xdr:nvSpPr>
        <xdr:cNvPr id="526" name="【学校施設】&#10;一人当たり面積最大値テキスト"/>
        <xdr:cNvSpPr txBox="1"/>
      </xdr:nvSpPr>
      <xdr:spPr>
        <a:xfrm>
          <a:off x="22199600" y="95504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1905</xdr:rowOff>
    </xdr:from>
    <xdr:to xmlns:xdr="http://schemas.openxmlformats.org/drawingml/2006/spreadsheetDrawing">
      <xdr:col>116</xdr:col>
      <xdr:colOff>152400</xdr:colOff>
      <xdr:row>57</xdr:row>
      <xdr:rowOff>1905</xdr:rowOff>
    </xdr:to>
    <xdr:cxnSp macro="">
      <xdr:nvCxnSpPr>
        <xdr:cNvPr id="527" name="直線コネクタ 526"/>
        <xdr:cNvCxnSpPr/>
      </xdr:nvCxnSpPr>
      <xdr:spPr>
        <a:xfrm>
          <a:off x="22072600" y="977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168910</xdr:rowOff>
    </xdr:from>
    <xdr:ext cx="469900" cy="254000"/>
    <xdr:sp macro="" textlink="">
      <xdr:nvSpPr>
        <xdr:cNvPr id="528" name="【学校施設】&#10;一人当たり面積平均値テキスト"/>
        <xdr:cNvSpPr txBox="1"/>
      </xdr:nvSpPr>
      <xdr:spPr>
        <a:xfrm>
          <a:off x="22199600" y="1062736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19050</xdr:rowOff>
    </xdr:from>
    <xdr:to xmlns:xdr="http://schemas.openxmlformats.org/drawingml/2006/spreadsheetDrawing">
      <xdr:col>116</xdr:col>
      <xdr:colOff>114300</xdr:colOff>
      <xdr:row>62</xdr:row>
      <xdr:rowOff>120650</xdr:rowOff>
    </xdr:to>
    <xdr:sp macro="" textlink="">
      <xdr:nvSpPr>
        <xdr:cNvPr id="529" name="フローチャート: 判断 528"/>
        <xdr:cNvSpPr/>
      </xdr:nvSpPr>
      <xdr:spPr>
        <a:xfrm>
          <a:off x="22110700" y="1064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5080</xdr:rowOff>
    </xdr:from>
    <xdr:to xmlns:xdr="http://schemas.openxmlformats.org/drawingml/2006/spreadsheetDrawing">
      <xdr:col>112</xdr:col>
      <xdr:colOff>38100</xdr:colOff>
      <xdr:row>62</xdr:row>
      <xdr:rowOff>106680</xdr:rowOff>
    </xdr:to>
    <xdr:sp macro="" textlink="">
      <xdr:nvSpPr>
        <xdr:cNvPr id="530" name="フローチャート: 判断 529"/>
        <xdr:cNvSpPr/>
      </xdr:nvSpPr>
      <xdr:spPr>
        <a:xfrm>
          <a:off x="21272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24130</xdr:rowOff>
    </xdr:from>
    <xdr:to xmlns:xdr="http://schemas.openxmlformats.org/drawingml/2006/spreadsheetDrawing">
      <xdr:col>107</xdr:col>
      <xdr:colOff>101600</xdr:colOff>
      <xdr:row>62</xdr:row>
      <xdr:rowOff>125730</xdr:rowOff>
    </xdr:to>
    <xdr:sp macro="" textlink="">
      <xdr:nvSpPr>
        <xdr:cNvPr id="531" name="フローチャート: 判断 530"/>
        <xdr:cNvSpPr/>
      </xdr:nvSpPr>
      <xdr:spPr>
        <a:xfrm>
          <a:off x="203835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75565</xdr:rowOff>
    </xdr:from>
    <xdr:to xmlns:xdr="http://schemas.openxmlformats.org/drawingml/2006/spreadsheetDrawing">
      <xdr:col>102</xdr:col>
      <xdr:colOff>165100</xdr:colOff>
      <xdr:row>63</xdr:row>
      <xdr:rowOff>6350</xdr:rowOff>
    </xdr:to>
    <xdr:sp macro="" textlink="">
      <xdr:nvSpPr>
        <xdr:cNvPr id="532" name="フローチャート: 判断 531"/>
        <xdr:cNvSpPr/>
      </xdr:nvSpPr>
      <xdr:spPr>
        <a:xfrm>
          <a:off x="19494500" y="10705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000"/>
    <xdr:sp macro="" textlink="">
      <xdr:nvSpPr>
        <xdr:cNvPr id="533" name="テキスト ボックス 532"/>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000"/>
    <xdr:sp macro="" textlink="">
      <xdr:nvSpPr>
        <xdr:cNvPr id="534" name="テキスト ボックス 533"/>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000"/>
    <xdr:sp macro="" textlink="">
      <xdr:nvSpPr>
        <xdr:cNvPr id="535" name="テキスト ボックス 534"/>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000"/>
    <xdr:sp macro="" textlink="">
      <xdr:nvSpPr>
        <xdr:cNvPr id="536" name="テキスト ボックス 535"/>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000"/>
    <xdr:sp macro="" textlink="">
      <xdr:nvSpPr>
        <xdr:cNvPr id="537" name="テキスト ボックス 536"/>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62230</xdr:rowOff>
    </xdr:from>
    <xdr:to xmlns:xdr="http://schemas.openxmlformats.org/drawingml/2006/spreadsheetDrawing">
      <xdr:col>116</xdr:col>
      <xdr:colOff>114300</xdr:colOff>
      <xdr:row>61</xdr:row>
      <xdr:rowOff>163830</xdr:rowOff>
    </xdr:to>
    <xdr:sp macro="" textlink="">
      <xdr:nvSpPr>
        <xdr:cNvPr id="538" name="楕円 537"/>
        <xdr:cNvSpPr/>
      </xdr:nvSpPr>
      <xdr:spPr>
        <a:xfrm>
          <a:off x="221107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85090</xdr:rowOff>
    </xdr:from>
    <xdr:ext cx="469900" cy="259080"/>
    <xdr:sp macro="" textlink="">
      <xdr:nvSpPr>
        <xdr:cNvPr id="539" name="【学校施設】&#10;一人当たり面積該当値テキスト"/>
        <xdr:cNvSpPr txBox="1"/>
      </xdr:nvSpPr>
      <xdr:spPr>
        <a:xfrm>
          <a:off x="22199600" y="10372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71755</xdr:rowOff>
    </xdr:from>
    <xdr:to xmlns:xdr="http://schemas.openxmlformats.org/drawingml/2006/spreadsheetDrawing">
      <xdr:col>112</xdr:col>
      <xdr:colOff>38100</xdr:colOff>
      <xdr:row>62</xdr:row>
      <xdr:rowOff>1905</xdr:rowOff>
    </xdr:to>
    <xdr:sp macro="" textlink="">
      <xdr:nvSpPr>
        <xdr:cNvPr id="540" name="楕円 539"/>
        <xdr:cNvSpPr/>
      </xdr:nvSpPr>
      <xdr:spPr>
        <a:xfrm>
          <a:off x="212725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113030</xdr:rowOff>
    </xdr:from>
    <xdr:to xmlns:xdr="http://schemas.openxmlformats.org/drawingml/2006/spreadsheetDrawing">
      <xdr:col>116</xdr:col>
      <xdr:colOff>63500</xdr:colOff>
      <xdr:row>61</xdr:row>
      <xdr:rowOff>122555</xdr:rowOff>
    </xdr:to>
    <xdr:cxnSp macro="">
      <xdr:nvCxnSpPr>
        <xdr:cNvPr id="541" name="直線コネクタ 540"/>
        <xdr:cNvCxnSpPr/>
      </xdr:nvCxnSpPr>
      <xdr:spPr>
        <a:xfrm flipV="1">
          <a:off x="21323300" y="1057148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80010</xdr:rowOff>
    </xdr:from>
    <xdr:to xmlns:xdr="http://schemas.openxmlformats.org/drawingml/2006/spreadsheetDrawing">
      <xdr:col>107</xdr:col>
      <xdr:colOff>101600</xdr:colOff>
      <xdr:row>62</xdr:row>
      <xdr:rowOff>10160</xdr:rowOff>
    </xdr:to>
    <xdr:sp macro="" textlink="">
      <xdr:nvSpPr>
        <xdr:cNvPr id="542" name="楕円 541"/>
        <xdr:cNvSpPr/>
      </xdr:nvSpPr>
      <xdr:spPr>
        <a:xfrm>
          <a:off x="20383500" y="1053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122555</xdr:rowOff>
    </xdr:from>
    <xdr:to xmlns:xdr="http://schemas.openxmlformats.org/drawingml/2006/spreadsheetDrawing">
      <xdr:col>111</xdr:col>
      <xdr:colOff>177800</xdr:colOff>
      <xdr:row>61</xdr:row>
      <xdr:rowOff>130810</xdr:rowOff>
    </xdr:to>
    <xdr:cxnSp macro="">
      <xdr:nvCxnSpPr>
        <xdr:cNvPr id="543" name="直線コネクタ 542"/>
        <xdr:cNvCxnSpPr/>
      </xdr:nvCxnSpPr>
      <xdr:spPr>
        <a:xfrm flipV="1">
          <a:off x="20434300" y="1058100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97790</xdr:rowOff>
    </xdr:from>
    <xdr:ext cx="469900" cy="254000"/>
    <xdr:sp macro="" textlink="">
      <xdr:nvSpPr>
        <xdr:cNvPr id="544" name="n_1aveValue【学校施設】&#10;一人当たり面積"/>
        <xdr:cNvSpPr txBox="1"/>
      </xdr:nvSpPr>
      <xdr:spPr>
        <a:xfrm>
          <a:off x="21075650" y="107276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116840</xdr:rowOff>
    </xdr:from>
    <xdr:ext cx="464820" cy="259080"/>
    <xdr:sp macro="" textlink="">
      <xdr:nvSpPr>
        <xdr:cNvPr id="545" name="n_2aveValue【学校施設】&#10;一人当たり面積"/>
        <xdr:cNvSpPr txBox="1"/>
      </xdr:nvSpPr>
      <xdr:spPr>
        <a:xfrm>
          <a:off x="20199350" y="1074674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22225</xdr:rowOff>
    </xdr:from>
    <xdr:ext cx="464820" cy="258445"/>
    <xdr:sp macro="" textlink="">
      <xdr:nvSpPr>
        <xdr:cNvPr id="546" name="n_3aveValue【学校施設】&#10;一人当たり面積"/>
        <xdr:cNvSpPr txBox="1"/>
      </xdr:nvSpPr>
      <xdr:spPr>
        <a:xfrm>
          <a:off x="19310350" y="1048067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60</xdr:row>
      <xdr:rowOff>18415</xdr:rowOff>
    </xdr:from>
    <xdr:ext cx="469900" cy="254000"/>
    <xdr:sp macro="" textlink="">
      <xdr:nvSpPr>
        <xdr:cNvPr id="547" name="n_1mainValue【学校施設】&#10;一人当たり面積"/>
        <xdr:cNvSpPr txBox="1"/>
      </xdr:nvSpPr>
      <xdr:spPr>
        <a:xfrm>
          <a:off x="21075650" y="1030541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26670</xdr:rowOff>
    </xdr:from>
    <xdr:ext cx="464820" cy="259080"/>
    <xdr:sp macro="" textlink="">
      <xdr:nvSpPr>
        <xdr:cNvPr id="548" name="n_2mainValue【学校施設】&#10;一人当たり面積"/>
        <xdr:cNvSpPr txBox="1"/>
      </xdr:nvSpPr>
      <xdr:spPr>
        <a:xfrm>
          <a:off x="20199350" y="103136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49" name="正方形/長方形 5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50" name="正方形/長方形 549"/>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51" name="正方形/長方形 550"/>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52" name="正方形/長方形 551"/>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53" name="正方形/長方形 552"/>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54" name="正方形/長方形 553"/>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55" name="正方形/長方形 554"/>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56" name="正方形/長方形 555"/>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3370" cy="220345"/>
    <xdr:sp macro="" textlink="">
      <xdr:nvSpPr>
        <xdr:cNvPr id="557" name="テキスト ボックス 556"/>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58" name="直線コネクタ 557"/>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59" name="直線コネクタ 558"/>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4010" cy="259080"/>
    <xdr:sp macro="" textlink="">
      <xdr:nvSpPr>
        <xdr:cNvPr id="560" name="テキスト ボックス 559"/>
        <xdr:cNvSpPr txBox="1"/>
      </xdr:nvSpPr>
      <xdr:spPr>
        <a:xfrm>
          <a:off x="12106910" y="1477137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61" name="直線コネクタ 560"/>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000"/>
    <xdr:sp macro="" textlink="">
      <xdr:nvSpPr>
        <xdr:cNvPr id="562" name="テキスト ボックス 561"/>
        <xdr:cNvSpPr txBox="1"/>
      </xdr:nvSpPr>
      <xdr:spPr>
        <a:xfrm>
          <a:off x="12042775" y="1444434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63" name="直線コネクタ 562"/>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64" name="テキスト ボックス 563"/>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65" name="直線コネクタ 564"/>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000"/>
    <xdr:sp macro="" textlink="">
      <xdr:nvSpPr>
        <xdr:cNvPr id="566" name="テキスト ボックス 565"/>
        <xdr:cNvSpPr txBox="1"/>
      </xdr:nvSpPr>
      <xdr:spPr>
        <a:xfrm>
          <a:off x="12042775" y="1379156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67" name="直線コネクタ 566"/>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68" name="テキスト ボックス 567"/>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69" name="直線コネクタ 568"/>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2280" cy="259080"/>
    <xdr:sp macro="" textlink="">
      <xdr:nvSpPr>
        <xdr:cNvPr id="570" name="テキスト ボックス 569"/>
        <xdr:cNvSpPr txBox="1"/>
      </xdr:nvSpPr>
      <xdr:spPr>
        <a:xfrm>
          <a:off x="11978640" y="1313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71" name="直線コネクタ 57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2280" cy="259080"/>
    <xdr:sp macro="" textlink="">
      <xdr:nvSpPr>
        <xdr:cNvPr id="572" name="テキスト ボックス 571"/>
        <xdr:cNvSpPr txBox="1"/>
      </xdr:nvSpPr>
      <xdr:spPr>
        <a:xfrm>
          <a:off x="11978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3"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78740</xdr:rowOff>
    </xdr:from>
    <xdr:to xmlns:xdr="http://schemas.openxmlformats.org/drawingml/2006/spreadsheetDrawing">
      <xdr:col>85</xdr:col>
      <xdr:colOff>126365</xdr:colOff>
      <xdr:row>85</xdr:row>
      <xdr:rowOff>149225</xdr:rowOff>
    </xdr:to>
    <xdr:cxnSp macro="">
      <xdr:nvCxnSpPr>
        <xdr:cNvPr id="574" name="直線コネクタ 573"/>
        <xdr:cNvCxnSpPr/>
      </xdr:nvCxnSpPr>
      <xdr:spPr>
        <a:xfrm flipV="1">
          <a:off x="16318865" y="13280390"/>
          <a:ext cx="0" cy="1442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153035</xdr:rowOff>
    </xdr:from>
    <xdr:ext cx="405130" cy="259080"/>
    <xdr:sp macro="" textlink="">
      <xdr:nvSpPr>
        <xdr:cNvPr id="575" name="【児童館】&#10;有形固定資産減価償却率最小値テキスト"/>
        <xdr:cNvSpPr txBox="1"/>
      </xdr:nvSpPr>
      <xdr:spPr>
        <a:xfrm>
          <a:off x="16357600" y="14726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149225</xdr:rowOff>
    </xdr:from>
    <xdr:to xmlns:xdr="http://schemas.openxmlformats.org/drawingml/2006/spreadsheetDrawing">
      <xdr:col>86</xdr:col>
      <xdr:colOff>25400</xdr:colOff>
      <xdr:row>85</xdr:row>
      <xdr:rowOff>149225</xdr:rowOff>
    </xdr:to>
    <xdr:cxnSp macro="">
      <xdr:nvCxnSpPr>
        <xdr:cNvPr id="576" name="直線コネクタ 575"/>
        <xdr:cNvCxnSpPr/>
      </xdr:nvCxnSpPr>
      <xdr:spPr>
        <a:xfrm>
          <a:off x="16230600" y="1472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25400</xdr:rowOff>
    </xdr:from>
    <xdr:ext cx="469900" cy="259080"/>
    <xdr:sp macro="" textlink="">
      <xdr:nvSpPr>
        <xdr:cNvPr id="577" name="【児童館】&#10;有形固定資産減価償却率最大値テキスト"/>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78740</xdr:rowOff>
    </xdr:from>
    <xdr:to xmlns:xdr="http://schemas.openxmlformats.org/drawingml/2006/spreadsheetDrawing">
      <xdr:col>86</xdr:col>
      <xdr:colOff>25400</xdr:colOff>
      <xdr:row>77</xdr:row>
      <xdr:rowOff>78740</xdr:rowOff>
    </xdr:to>
    <xdr:cxnSp macro="">
      <xdr:nvCxnSpPr>
        <xdr:cNvPr id="578" name="直線コネクタ 577"/>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82</xdr:row>
      <xdr:rowOff>43815</xdr:rowOff>
    </xdr:from>
    <xdr:ext cx="405130" cy="254000"/>
    <xdr:sp macro="" textlink="">
      <xdr:nvSpPr>
        <xdr:cNvPr id="579" name="【児童館】&#10;有形固定資産減価償却率平均値テキスト"/>
        <xdr:cNvSpPr txBox="1"/>
      </xdr:nvSpPr>
      <xdr:spPr>
        <a:xfrm>
          <a:off x="16357600" y="14102715"/>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65405</xdr:rowOff>
    </xdr:from>
    <xdr:to xmlns:xdr="http://schemas.openxmlformats.org/drawingml/2006/spreadsheetDrawing">
      <xdr:col>85</xdr:col>
      <xdr:colOff>177800</xdr:colOff>
      <xdr:row>82</xdr:row>
      <xdr:rowOff>167005</xdr:rowOff>
    </xdr:to>
    <xdr:sp macro="" textlink="">
      <xdr:nvSpPr>
        <xdr:cNvPr id="580" name="フローチャート: 判断 579"/>
        <xdr:cNvSpPr/>
      </xdr:nvSpPr>
      <xdr:spPr>
        <a:xfrm>
          <a:off x="16268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78</xdr:row>
      <xdr:rowOff>29845</xdr:rowOff>
    </xdr:from>
    <xdr:to xmlns:xdr="http://schemas.openxmlformats.org/drawingml/2006/spreadsheetDrawing">
      <xdr:col>81</xdr:col>
      <xdr:colOff>101600</xdr:colOff>
      <xdr:row>78</xdr:row>
      <xdr:rowOff>132080</xdr:rowOff>
    </xdr:to>
    <xdr:sp macro="" textlink="">
      <xdr:nvSpPr>
        <xdr:cNvPr id="581" name="フローチャート: 判断 580"/>
        <xdr:cNvSpPr/>
      </xdr:nvSpPr>
      <xdr:spPr>
        <a:xfrm>
          <a:off x="15430500" y="13402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8255</xdr:rowOff>
    </xdr:from>
    <xdr:to xmlns:xdr="http://schemas.openxmlformats.org/drawingml/2006/spreadsheetDrawing">
      <xdr:col>76</xdr:col>
      <xdr:colOff>165100</xdr:colOff>
      <xdr:row>82</xdr:row>
      <xdr:rowOff>109855</xdr:rowOff>
    </xdr:to>
    <xdr:sp macro="" textlink="">
      <xdr:nvSpPr>
        <xdr:cNvPr id="582" name="フローチャート: 判断 581"/>
        <xdr:cNvSpPr/>
      </xdr:nvSpPr>
      <xdr:spPr>
        <a:xfrm>
          <a:off x="14541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88265</xdr:rowOff>
    </xdr:from>
    <xdr:to xmlns:xdr="http://schemas.openxmlformats.org/drawingml/2006/spreadsheetDrawing">
      <xdr:col>72</xdr:col>
      <xdr:colOff>38100</xdr:colOff>
      <xdr:row>83</xdr:row>
      <xdr:rowOff>18415</xdr:rowOff>
    </xdr:to>
    <xdr:sp macro="" textlink="">
      <xdr:nvSpPr>
        <xdr:cNvPr id="583" name="フローチャート: 判断 582"/>
        <xdr:cNvSpPr/>
      </xdr:nvSpPr>
      <xdr:spPr>
        <a:xfrm>
          <a:off x="136525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84" name="テキスト ボックス 583"/>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85" name="テキスト ボックス 584"/>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86" name="テキスト ボックス 585"/>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87" name="テキスト ボックス 586"/>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88" name="テキスト ボックス 587"/>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xdr:rowOff>
    </xdr:from>
    <xdr:to xmlns:xdr="http://schemas.openxmlformats.org/drawingml/2006/spreadsheetDrawing">
      <xdr:col>85</xdr:col>
      <xdr:colOff>177800</xdr:colOff>
      <xdr:row>78</xdr:row>
      <xdr:rowOff>118110</xdr:rowOff>
    </xdr:to>
    <xdr:sp macro="" textlink="">
      <xdr:nvSpPr>
        <xdr:cNvPr id="589" name="楕円 588"/>
        <xdr:cNvSpPr/>
      </xdr:nvSpPr>
      <xdr:spPr>
        <a:xfrm>
          <a:off x="16268700" y="1338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77</xdr:row>
      <xdr:rowOff>39370</xdr:rowOff>
    </xdr:from>
    <xdr:ext cx="405130" cy="259080"/>
    <xdr:sp macro="" textlink="">
      <xdr:nvSpPr>
        <xdr:cNvPr id="590" name="【児童館】&#10;有形固定資産減価償却率該当値テキスト"/>
        <xdr:cNvSpPr txBox="1"/>
      </xdr:nvSpPr>
      <xdr:spPr>
        <a:xfrm>
          <a:off x="16357600" y="13241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52705</xdr:rowOff>
    </xdr:from>
    <xdr:to xmlns:xdr="http://schemas.openxmlformats.org/drawingml/2006/spreadsheetDrawing">
      <xdr:col>81</xdr:col>
      <xdr:colOff>101600</xdr:colOff>
      <xdr:row>78</xdr:row>
      <xdr:rowOff>154940</xdr:rowOff>
    </xdr:to>
    <xdr:sp macro="" textlink="">
      <xdr:nvSpPr>
        <xdr:cNvPr id="591" name="楕円 590"/>
        <xdr:cNvSpPr/>
      </xdr:nvSpPr>
      <xdr:spPr>
        <a:xfrm>
          <a:off x="15430500" y="13425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78</xdr:row>
      <xdr:rowOff>67310</xdr:rowOff>
    </xdr:from>
    <xdr:to xmlns:xdr="http://schemas.openxmlformats.org/drawingml/2006/spreadsheetDrawing">
      <xdr:col>85</xdr:col>
      <xdr:colOff>127000</xdr:colOff>
      <xdr:row>78</xdr:row>
      <xdr:rowOff>103505</xdr:rowOff>
    </xdr:to>
    <xdr:cxnSp macro="">
      <xdr:nvCxnSpPr>
        <xdr:cNvPr id="592" name="直線コネクタ 591"/>
        <xdr:cNvCxnSpPr/>
      </xdr:nvCxnSpPr>
      <xdr:spPr>
        <a:xfrm flipV="1">
          <a:off x="15481300" y="1344041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88265</xdr:rowOff>
    </xdr:from>
    <xdr:to xmlns:xdr="http://schemas.openxmlformats.org/drawingml/2006/spreadsheetDrawing">
      <xdr:col>76</xdr:col>
      <xdr:colOff>165100</xdr:colOff>
      <xdr:row>79</xdr:row>
      <xdr:rowOff>18415</xdr:rowOff>
    </xdr:to>
    <xdr:sp macro="" textlink="">
      <xdr:nvSpPr>
        <xdr:cNvPr id="593" name="楕円 592"/>
        <xdr:cNvSpPr/>
      </xdr:nvSpPr>
      <xdr:spPr>
        <a:xfrm>
          <a:off x="145415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103505</xdr:rowOff>
    </xdr:from>
    <xdr:to xmlns:xdr="http://schemas.openxmlformats.org/drawingml/2006/spreadsheetDrawing">
      <xdr:col>81</xdr:col>
      <xdr:colOff>50800</xdr:colOff>
      <xdr:row>78</xdr:row>
      <xdr:rowOff>139065</xdr:rowOff>
    </xdr:to>
    <xdr:cxnSp macro="">
      <xdr:nvCxnSpPr>
        <xdr:cNvPr id="594" name="直線コネクタ 593"/>
        <xdr:cNvCxnSpPr/>
      </xdr:nvCxnSpPr>
      <xdr:spPr>
        <a:xfrm flipV="1">
          <a:off x="14592300" y="1347660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76</xdr:row>
      <xdr:rowOff>147955</xdr:rowOff>
    </xdr:from>
    <xdr:ext cx="405130" cy="258445"/>
    <xdr:sp macro="" textlink="">
      <xdr:nvSpPr>
        <xdr:cNvPr id="595" name="n_1aveValue【児童館】&#10;有形固定資産減価償却率"/>
        <xdr:cNvSpPr txBox="1"/>
      </xdr:nvSpPr>
      <xdr:spPr>
        <a:xfrm>
          <a:off x="15266035" y="13178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100965</xdr:rowOff>
    </xdr:from>
    <xdr:ext cx="400050" cy="254000"/>
    <xdr:sp macro="" textlink="">
      <xdr:nvSpPr>
        <xdr:cNvPr id="596" name="n_2aveValue【児童館】&#10;有形固定資産減価償却率"/>
        <xdr:cNvSpPr txBox="1"/>
      </xdr:nvSpPr>
      <xdr:spPr>
        <a:xfrm>
          <a:off x="14389735" y="141598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34925</xdr:rowOff>
    </xdr:from>
    <xdr:ext cx="400050" cy="259080"/>
    <xdr:sp macro="" textlink="">
      <xdr:nvSpPr>
        <xdr:cNvPr id="597" name="n_3aveValue【児童館】&#10;有形固定資産減価償却率"/>
        <xdr:cNvSpPr txBox="1"/>
      </xdr:nvSpPr>
      <xdr:spPr>
        <a:xfrm>
          <a:off x="13500735" y="139223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145415</xdr:rowOff>
    </xdr:from>
    <xdr:ext cx="405130" cy="254000"/>
    <xdr:sp macro="" textlink="">
      <xdr:nvSpPr>
        <xdr:cNvPr id="598" name="n_1mainValue【児童館】&#10;有形固定資産減価償却率"/>
        <xdr:cNvSpPr txBox="1"/>
      </xdr:nvSpPr>
      <xdr:spPr>
        <a:xfrm>
          <a:off x="15266035" y="1351851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77</xdr:row>
      <xdr:rowOff>34925</xdr:rowOff>
    </xdr:from>
    <xdr:ext cx="400050" cy="259080"/>
    <xdr:sp macro="" textlink="">
      <xdr:nvSpPr>
        <xdr:cNvPr id="599" name="n_2mainValue【児童館】&#10;有形固定資産減価償却率"/>
        <xdr:cNvSpPr txBox="1"/>
      </xdr:nvSpPr>
      <xdr:spPr>
        <a:xfrm>
          <a:off x="14389735" y="132365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00" name="正方形/長方形 5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01" name="正方形/長方形 60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02" name="正方形/長方形 60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03" name="正方形/長方形 60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04" name="正方形/長方形 60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05" name="正方形/長方形 60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06" name="正方形/長方形 60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7" name="正方形/長方形 60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805" cy="220345"/>
    <xdr:sp macro="" textlink="">
      <xdr:nvSpPr>
        <xdr:cNvPr id="608" name="テキスト ボックス 607"/>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09" name="直線コネクタ 60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10" name="直線コネクタ 60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2280" cy="259080"/>
    <xdr:sp macro="" textlink="">
      <xdr:nvSpPr>
        <xdr:cNvPr id="611" name="テキスト ボックス 610"/>
        <xdr:cNvSpPr txBox="1"/>
      </xdr:nvSpPr>
      <xdr:spPr>
        <a:xfrm>
          <a:off x="17820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12" name="直線コネクタ 61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2280" cy="259080"/>
    <xdr:sp macro="" textlink="">
      <xdr:nvSpPr>
        <xdr:cNvPr id="613" name="テキスト ボックス 612"/>
        <xdr:cNvSpPr txBox="1"/>
      </xdr:nvSpPr>
      <xdr:spPr>
        <a:xfrm>
          <a:off x="17820640" y="1418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14" name="直線コネクタ 61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2280" cy="259080"/>
    <xdr:sp macro="" textlink="">
      <xdr:nvSpPr>
        <xdr:cNvPr id="615" name="テキスト ボックス 614"/>
        <xdr:cNvSpPr txBox="1"/>
      </xdr:nvSpPr>
      <xdr:spPr>
        <a:xfrm>
          <a:off x="17820640" y="1372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16" name="直線コネクタ 61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2280" cy="259080"/>
    <xdr:sp macro="" textlink="">
      <xdr:nvSpPr>
        <xdr:cNvPr id="617" name="テキスト ボックス 616"/>
        <xdr:cNvSpPr txBox="1"/>
      </xdr:nvSpPr>
      <xdr:spPr>
        <a:xfrm>
          <a:off x="1782064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18" name="直線コネクタ 61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280" cy="259080"/>
    <xdr:sp macro="" textlink="">
      <xdr:nvSpPr>
        <xdr:cNvPr id="619" name="テキスト ボックス 618"/>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2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133985</xdr:rowOff>
    </xdr:from>
    <xdr:to xmlns:xdr="http://schemas.openxmlformats.org/drawingml/2006/spreadsheetDrawing">
      <xdr:col>116</xdr:col>
      <xdr:colOff>62865</xdr:colOff>
      <xdr:row>86</xdr:row>
      <xdr:rowOff>6350</xdr:rowOff>
    </xdr:to>
    <xdr:cxnSp macro="">
      <xdr:nvCxnSpPr>
        <xdr:cNvPr id="621" name="直線コネクタ 620"/>
        <xdr:cNvCxnSpPr/>
      </xdr:nvCxnSpPr>
      <xdr:spPr>
        <a:xfrm flipV="1">
          <a:off x="22160865" y="13507085"/>
          <a:ext cx="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900" cy="259080"/>
    <xdr:sp macro="" textlink="">
      <xdr:nvSpPr>
        <xdr:cNvPr id="622" name="【児童館】&#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623" name="直線コネクタ 622"/>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80645</xdr:rowOff>
    </xdr:from>
    <xdr:ext cx="469900" cy="259080"/>
    <xdr:sp macro="" textlink="">
      <xdr:nvSpPr>
        <xdr:cNvPr id="624" name="【児童館】&#10;一人当たり面積最大値テキスト"/>
        <xdr:cNvSpPr txBox="1"/>
      </xdr:nvSpPr>
      <xdr:spPr>
        <a:xfrm>
          <a:off x="22199600" y="13282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133985</xdr:rowOff>
    </xdr:from>
    <xdr:to xmlns:xdr="http://schemas.openxmlformats.org/drawingml/2006/spreadsheetDrawing">
      <xdr:col>116</xdr:col>
      <xdr:colOff>152400</xdr:colOff>
      <xdr:row>78</xdr:row>
      <xdr:rowOff>133985</xdr:rowOff>
    </xdr:to>
    <xdr:cxnSp macro="">
      <xdr:nvCxnSpPr>
        <xdr:cNvPr id="625" name="直線コネクタ 624"/>
        <xdr:cNvCxnSpPr/>
      </xdr:nvCxnSpPr>
      <xdr:spPr>
        <a:xfrm>
          <a:off x="22072600" y="1350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120650</xdr:rowOff>
    </xdr:from>
    <xdr:ext cx="469900" cy="254000"/>
    <xdr:sp macro="" textlink="">
      <xdr:nvSpPr>
        <xdr:cNvPr id="626" name="【児童館】&#10;一人当たり面積平均値テキスト"/>
        <xdr:cNvSpPr txBox="1"/>
      </xdr:nvSpPr>
      <xdr:spPr>
        <a:xfrm>
          <a:off x="22199600" y="1435100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97790</xdr:rowOff>
    </xdr:from>
    <xdr:to xmlns:xdr="http://schemas.openxmlformats.org/drawingml/2006/spreadsheetDrawing">
      <xdr:col>116</xdr:col>
      <xdr:colOff>114300</xdr:colOff>
      <xdr:row>85</xdr:row>
      <xdr:rowOff>27305</xdr:rowOff>
    </xdr:to>
    <xdr:sp macro="" textlink="">
      <xdr:nvSpPr>
        <xdr:cNvPr id="627" name="フローチャート: 判断 626"/>
        <xdr:cNvSpPr/>
      </xdr:nvSpPr>
      <xdr:spPr>
        <a:xfrm>
          <a:off x="22110700" y="14499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92710</xdr:rowOff>
    </xdr:from>
    <xdr:to xmlns:xdr="http://schemas.openxmlformats.org/drawingml/2006/spreadsheetDrawing">
      <xdr:col>112</xdr:col>
      <xdr:colOff>38100</xdr:colOff>
      <xdr:row>85</xdr:row>
      <xdr:rowOff>22860</xdr:rowOff>
    </xdr:to>
    <xdr:sp macro="" textlink="">
      <xdr:nvSpPr>
        <xdr:cNvPr id="628" name="フローチャート: 判断 627"/>
        <xdr:cNvSpPr/>
      </xdr:nvSpPr>
      <xdr:spPr>
        <a:xfrm>
          <a:off x="21272500" y="1449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120650</xdr:rowOff>
    </xdr:from>
    <xdr:to xmlns:xdr="http://schemas.openxmlformats.org/drawingml/2006/spreadsheetDrawing">
      <xdr:col>107</xdr:col>
      <xdr:colOff>101600</xdr:colOff>
      <xdr:row>85</xdr:row>
      <xdr:rowOff>50165</xdr:rowOff>
    </xdr:to>
    <xdr:sp macro="" textlink="">
      <xdr:nvSpPr>
        <xdr:cNvPr id="629" name="フローチャート: 判断 628"/>
        <xdr:cNvSpPr/>
      </xdr:nvSpPr>
      <xdr:spPr>
        <a:xfrm>
          <a:off x="20383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120650</xdr:rowOff>
    </xdr:from>
    <xdr:to xmlns:xdr="http://schemas.openxmlformats.org/drawingml/2006/spreadsheetDrawing">
      <xdr:col>102</xdr:col>
      <xdr:colOff>165100</xdr:colOff>
      <xdr:row>85</xdr:row>
      <xdr:rowOff>50165</xdr:rowOff>
    </xdr:to>
    <xdr:sp macro="" textlink="">
      <xdr:nvSpPr>
        <xdr:cNvPr id="630" name="フローチャート: 判断 629"/>
        <xdr:cNvSpPr/>
      </xdr:nvSpPr>
      <xdr:spPr>
        <a:xfrm>
          <a:off x="19494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31" name="テキスト ボックス 630"/>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32" name="テキスト ボックス 631"/>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33" name="テキスト ボックス 632"/>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34" name="テキスト ボックス 633"/>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35" name="テキスト ボックス 634"/>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166370</xdr:rowOff>
    </xdr:from>
    <xdr:to xmlns:xdr="http://schemas.openxmlformats.org/drawingml/2006/spreadsheetDrawing">
      <xdr:col>116</xdr:col>
      <xdr:colOff>114300</xdr:colOff>
      <xdr:row>85</xdr:row>
      <xdr:rowOff>95885</xdr:rowOff>
    </xdr:to>
    <xdr:sp macro="" textlink="">
      <xdr:nvSpPr>
        <xdr:cNvPr id="636" name="楕円 635"/>
        <xdr:cNvSpPr/>
      </xdr:nvSpPr>
      <xdr:spPr>
        <a:xfrm>
          <a:off x="221107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144145</xdr:rowOff>
    </xdr:from>
    <xdr:ext cx="469900" cy="254000"/>
    <xdr:sp macro="" textlink="">
      <xdr:nvSpPr>
        <xdr:cNvPr id="637" name="【児童館】&#10;一人当たり面積該当値テキスト"/>
        <xdr:cNvSpPr txBox="1"/>
      </xdr:nvSpPr>
      <xdr:spPr>
        <a:xfrm>
          <a:off x="22199600" y="1454594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166370</xdr:rowOff>
    </xdr:from>
    <xdr:to xmlns:xdr="http://schemas.openxmlformats.org/drawingml/2006/spreadsheetDrawing">
      <xdr:col>112</xdr:col>
      <xdr:colOff>38100</xdr:colOff>
      <xdr:row>85</xdr:row>
      <xdr:rowOff>95885</xdr:rowOff>
    </xdr:to>
    <xdr:sp macro="" textlink="">
      <xdr:nvSpPr>
        <xdr:cNvPr id="638" name="楕円 637"/>
        <xdr:cNvSpPr/>
      </xdr:nvSpPr>
      <xdr:spPr>
        <a:xfrm>
          <a:off x="212725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45085</xdr:rowOff>
    </xdr:from>
    <xdr:to xmlns:xdr="http://schemas.openxmlformats.org/drawingml/2006/spreadsheetDrawing">
      <xdr:col>116</xdr:col>
      <xdr:colOff>63500</xdr:colOff>
      <xdr:row>85</xdr:row>
      <xdr:rowOff>45085</xdr:rowOff>
    </xdr:to>
    <xdr:cxnSp macro="">
      <xdr:nvCxnSpPr>
        <xdr:cNvPr id="639" name="直線コネクタ 638"/>
        <xdr:cNvCxnSpPr/>
      </xdr:nvCxnSpPr>
      <xdr:spPr>
        <a:xfrm>
          <a:off x="21323300" y="146183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170180</xdr:rowOff>
    </xdr:from>
    <xdr:to xmlns:xdr="http://schemas.openxmlformats.org/drawingml/2006/spreadsheetDrawing">
      <xdr:col>107</xdr:col>
      <xdr:colOff>101600</xdr:colOff>
      <xdr:row>85</xdr:row>
      <xdr:rowOff>100330</xdr:rowOff>
    </xdr:to>
    <xdr:sp macro="" textlink="">
      <xdr:nvSpPr>
        <xdr:cNvPr id="640" name="楕円 639"/>
        <xdr:cNvSpPr/>
      </xdr:nvSpPr>
      <xdr:spPr>
        <a:xfrm>
          <a:off x="20383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45085</xdr:rowOff>
    </xdr:from>
    <xdr:to xmlns:xdr="http://schemas.openxmlformats.org/drawingml/2006/spreadsheetDrawing">
      <xdr:col>111</xdr:col>
      <xdr:colOff>177800</xdr:colOff>
      <xdr:row>85</xdr:row>
      <xdr:rowOff>49530</xdr:rowOff>
    </xdr:to>
    <xdr:cxnSp macro="">
      <xdr:nvCxnSpPr>
        <xdr:cNvPr id="641" name="直線コネクタ 640"/>
        <xdr:cNvCxnSpPr/>
      </xdr:nvCxnSpPr>
      <xdr:spPr>
        <a:xfrm flipV="1">
          <a:off x="20434300" y="14618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39370</xdr:rowOff>
    </xdr:from>
    <xdr:ext cx="469900" cy="259080"/>
    <xdr:sp macro="" textlink="">
      <xdr:nvSpPr>
        <xdr:cNvPr id="642" name="n_1aveValue【児童館】&#10;一人当たり面積"/>
        <xdr:cNvSpPr txBox="1"/>
      </xdr:nvSpPr>
      <xdr:spPr>
        <a:xfrm>
          <a:off x="21075650" y="14269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66675</xdr:rowOff>
    </xdr:from>
    <xdr:ext cx="464820" cy="254000"/>
    <xdr:sp macro="" textlink="">
      <xdr:nvSpPr>
        <xdr:cNvPr id="643" name="n_2aveValue【児童館】&#10;一人当たり面積"/>
        <xdr:cNvSpPr txBox="1"/>
      </xdr:nvSpPr>
      <xdr:spPr>
        <a:xfrm>
          <a:off x="20199350" y="142970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66675</xdr:rowOff>
    </xdr:from>
    <xdr:ext cx="464820" cy="254000"/>
    <xdr:sp macro="" textlink="">
      <xdr:nvSpPr>
        <xdr:cNvPr id="644" name="n_3aveValue【児童館】&#10;一人当たり面積"/>
        <xdr:cNvSpPr txBox="1"/>
      </xdr:nvSpPr>
      <xdr:spPr>
        <a:xfrm>
          <a:off x="19310350" y="142970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86995</xdr:rowOff>
    </xdr:from>
    <xdr:ext cx="469900" cy="254000"/>
    <xdr:sp macro="" textlink="">
      <xdr:nvSpPr>
        <xdr:cNvPr id="645" name="n_1mainValue【児童館】&#10;一人当たり面積"/>
        <xdr:cNvSpPr txBox="1"/>
      </xdr:nvSpPr>
      <xdr:spPr>
        <a:xfrm>
          <a:off x="21075650" y="1466024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91440</xdr:rowOff>
    </xdr:from>
    <xdr:ext cx="464820" cy="259080"/>
    <xdr:sp macro="" textlink="">
      <xdr:nvSpPr>
        <xdr:cNvPr id="646" name="n_2mainValue【児童館】&#10;一人当たり面積"/>
        <xdr:cNvSpPr txBox="1"/>
      </xdr:nvSpPr>
      <xdr:spPr>
        <a:xfrm>
          <a:off x="20199350" y="1466469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7" name="正方形/長方形 6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8" name="正方形/長方形 64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9" name="正方形/長方形 64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50" name="正方形/長方形 64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51" name="正方形/長方形 65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52" name="正方形/長方形 65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3" name="正方形/長方形 65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4" name="正方形/長方形 65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3370" cy="225425"/>
    <xdr:sp macro="" textlink="">
      <xdr:nvSpPr>
        <xdr:cNvPr id="655" name="テキスト ボックス 654"/>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6" name="直線コネクタ 65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3225" cy="259080"/>
    <xdr:sp macro="" textlink="">
      <xdr:nvSpPr>
        <xdr:cNvPr id="657" name="テキスト ボックス 656"/>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658" name="直線コネクタ 657"/>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3225" cy="259080"/>
    <xdr:sp macro="" textlink="">
      <xdr:nvSpPr>
        <xdr:cNvPr id="659" name="テキスト ボックス 658"/>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660" name="直線コネクタ 659"/>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3225" cy="259080"/>
    <xdr:sp macro="" textlink="">
      <xdr:nvSpPr>
        <xdr:cNvPr id="661" name="テキスト ボックス 660"/>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62" name="直線コネクタ 661"/>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3225" cy="259080"/>
    <xdr:sp macro="" textlink="">
      <xdr:nvSpPr>
        <xdr:cNvPr id="663" name="テキスト ボックス 662"/>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64" name="直線コネクタ 663"/>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2280" cy="259080"/>
    <xdr:sp macro="" textlink="">
      <xdr:nvSpPr>
        <xdr:cNvPr id="665" name="テキスト ボックス 664"/>
        <xdr:cNvSpPr txBox="1"/>
      </xdr:nvSpPr>
      <xdr:spPr>
        <a:xfrm>
          <a:off x="11978640" y="1707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6" name="直線コネクタ 66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280" cy="259080"/>
    <xdr:sp macro="" textlink="">
      <xdr:nvSpPr>
        <xdr:cNvPr id="667" name="テキスト ボックス 666"/>
        <xdr:cNvSpPr txBox="1"/>
      </xdr:nvSpPr>
      <xdr:spPr>
        <a:xfrm>
          <a:off x="11978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107</xdr:row>
      <xdr:rowOff>156210</xdr:rowOff>
    </xdr:to>
    <xdr:cxnSp macro="">
      <xdr:nvCxnSpPr>
        <xdr:cNvPr id="669" name="直線コネクタ 668"/>
        <xdr:cNvCxnSpPr/>
      </xdr:nvCxnSpPr>
      <xdr:spPr>
        <a:xfrm flipV="1">
          <a:off x="16318865" y="1722120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160020</xdr:rowOff>
    </xdr:from>
    <xdr:ext cx="405130" cy="259080"/>
    <xdr:sp macro="" textlink="">
      <xdr:nvSpPr>
        <xdr:cNvPr id="670" name="【公民館】&#10;有形固定資産減価償却率最小値テキスト"/>
        <xdr:cNvSpPr txBox="1"/>
      </xdr:nvSpPr>
      <xdr:spPr>
        <a:xfrm>
          <a:off x="16357600" y="1850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156210</xdr:rowOff>
    </xdr:from>
    <xdr:to xmlns:xdr="http://schemas.openxmlformats.org/drawingml/2006/spreadsheetDrawing">
      <xdr:col>86</xdr:col>
      <xdr:colOff>25400</xdr:colOff>
      <xdr:row>107</xdr:row>
      <xdr:rowOff>156210</xdr:rowOff>
    </xdr:to>
    <xdr:cxnSp macro="">
      <xdr:nvCxnSpPr>
        <xdr:cNvPr id="671" name="直線コネクタ 670"/>
        <xdr:cNvCxnSpPr/>
      </xdr:nvCxnSpPr>
      <xdr:spPr>
        <a:xfrm>
          <a:off x="16230600" y="1850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9900" cy="259080"/>
    <xdr:sp macro="" textlink="">
      <xdr:nvSpPr>
        <xdr:cNvPr id="672" name="【公民館】&#10;有形固定資産減価償却率最大値テキスト"/>
        <xdr:cNvSpPr txBox="1"/>
      </xdr:nvSpPr>
      <xdr:spPr>
        <a:xfrm>
          <a:off x="16357600" y="16996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673" name="直線コネクタ 672"/>
        <xdr:cNvCxnSpPr/>
      </xdr:nvCxnSpPr>
      <xdr:spPr>
        <a:xfrm>
          <a:off x="16230600" y="1722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136525</xdr:rowOff>
    </xdr:from>
    <xdr:ext cx="405130" cy="258445"/>
    <xdr:sp macro="" textlink="">
      <xdr:nvSpPr>
        <xdr:cNvPr id="674" name="【公民館】&#10;有形固定資産減価償却率平均値テキスト"/>
        <xdr:cNvSpPr txBox="1"/>
      </xdr:nvSpPr>
      <xdr:spPr>
        <a:xfrm>
          <a:off x="16357600" y="1779587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158115</xdr:rowOff>
    </xdr:from>
    <xdr:to xmlns:xdr="http://schemas.openxmlformats.org/drawingml/2006/spreadsheetDrawing">
      <xdr:col>85</xdr:col>
      <xdr:colOff>177800</xdr:colOff>
      <xdr:row>104</xdr:row>
      <xdr:rowOff>88265</xdr:rowOff>
    </xdr:to>
    <xdr:sp macro="" textlink="">
      <xdr:nvSpPr>
        <xdr:cNvPr id="675" name="フローチャート: 判断 674"/>
        <xdr:cNvSpPr/>
      </xdr:nvSpPr>
      <xdr:spPr>
        <a:xfrm>
          <a:off x="16268700" y="178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78105</xdr:rowOff>
    </xdr:from>
    <xdr:to xmlns:xdr="http://schemas.openxmlformats.org/drawingml/2006/spreadsheetDrawing">
      <xdr:col>81</xdr:col>
      <xdr:colOff>101600</xdr:colOff>
      <xdr:row>105</xdr:row>
      <xdr:rowOff>8255</xdr:rowOff>
    </xdr:to>
    <xdr:sp macro="" textlink="">
      <xdr:nvSpPr>
        <xdr:cNvPr id="676" name="フローチャート: 判断 675"/>
        <xdr:cNvSpPr/>
      </xdr:nvSpPr>
      <xdr:spPr>
        <a:xfrm>
          <a:off x="15430500" y="179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32385</xdr:rowOff>
    </xdr:from>
    <xdr:to xmlns:xdr="http://schemas.openxmlformats.org/drawingml/2006/spreadsheetDrawing">
      <xdr:col>76</xdr:col>
      <xdr:colOff>165100</xdr:colOff>
      <xdr:row>104</xdr:row>
      <xdr:rowOff>133985</xdr:rowOff>
    </xdr:to>
    <xdr:sp macro="" textlink="">
      <xdr:nvSpPr>
        <xdr:cNvPr id="677" name="フローチャート: 判断 676"/>
        <xdr:cNvSpPr/>
      </xdr:nvSpPr>
      <xdr:spPr>
        <a:xfrm>
          <a:off x="145415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32385</xdr:rowOff>
    </xdr:from>
    <xdr:to xmlns:xdr="http://schemas.openxmlformats.org/drawingml/2006/spreadsheetDrawing">
      <xdr:col>72</xdr:col>
      <xdr:colOff>38100</xdr:colOff>
      <xdr:row>104</xdr:row>
      <xdr:rowOff>133985</xdr:rowOff>
    </xdr:to>
    <xdr:sp macro="" textlink="">
      <xdr:nvSpPr>
        <xdr:cNvPr id="678" name="フローチャート: 判断 677"/>
        <xdr:cNvSpPr/>
      </xdr:nvSpPr>
      <xdr:spPr>
        <a:xfrm>
          <a:off x="13652500" y="1786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9" name="テキスト ボックス 67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80" name="テキスト ボックス 67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81" name="テキスト ボックス 68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82" name="テキスト ボックス 68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3" name="テキスト ボックス 68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50800</xdr:rowOff>
    </xdr:from>
    <xdr:to xmlns:xdr="http://schemas.openxmlformats.org/drawingml/2006/spreadsheetDrawing">
      <xdr:col>85</xdr:col>
      <xdr:colOff>177800</xdr:colOff>
      <xdr:row>102</xdr:row>
      <xdr:rowOff>152400</xdr:rowOff>
    </xdr:to>
    <xdr:sp macro="" textlink="">
      <xdr:nvSpPr>
        <xdr:cNvPr id="684" name="楕円 683"/>
        <xdr:cNvSpPr/>
      </xdr:nvSpPr>
      <xdr:spPr>
        <a:xfrm>
          <a:off x="16268700" y="1753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73660</xdr:rowOff>
    </xdr:from>
    <xdr:ext cx="405130" cy="259080"/>
    <xdr:sp macro="" textlink="">
      <xdr:nvSpPr>
        <xdr:cNvPr id="685" name="【公民館】&#10;有形固定資産減価償却率該当値テキスト"/>
        <xdr:cNvSpPr txBox="1"/>
      </xdr:nvSpPr>
      <xdr:spPr>
        <a:xfrm>
          <a:off x="16357600" y="17390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98425</xdr:rowOff>
    </xdr:from>
    <xdr:to xmlns:xdr="http://schemas.openxmlformats.org/drawingml/2006/spreadsheetDrawing">
      <xdr:col>81</xdr:col>
      <xdr:colOff>101600</xdr:colOff>
      <xdr:row>103</xdr:row>
      <xdr:rowOff>29210</xdr:rowOff>
    </xdr:to>
    <xdr:sp macro="" textlink="">
      <xdr:nvSpPr>
        <xdr:cNvPr id="686" name="楕円 685"/>
        <xdr:cNvSpPr/>
      </xdr:nvSpPr>
      <xdr:spPr>
        <a:xfrm>
          <a:off x="15430500" y="175863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101600</xdr:rowOff>
    </xdr:from>
    <xdr:to xmlns:xdr="http://schemas.openxmlformats.org/drawingml/2006/spreadsheetDrawing">
      <xdr:col>85</xdr:col>
      <xdr:colOff>127000</xdr:colOff>
      <xdr:row>102</xdr:row>
      <xdr:rowOff>149225</xdr:rowOff>
    </xdr:to>
    <xdr:cxnSp macro="">
      <xdr:nvCxnSpPr>
        <xdr:cNvPr id="687" name="直線コネクタ 686"/>
        <xdr:cNvCxnSpPr/>
      </xdr:nvCxnSpPr>
      <xdr:spPr>
        <a:xfrm flipV="1">
          <a:off x="15481300" y="175895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102</xdr:row>
      <xdr:rowOff>105410</xdr:rowOff>
    </xdr:from>
    <xdr:to xmlns:xdr="http://schemas.openxmlformats.org/drawingml/2006/spreadsheetDrawing">
      <xdr:col>76</xdr:col>
      <xdr:colOff>165100</xdr:colOff>
      <xdr:row>103</xdr:row>
      <xdr:rowOff>35560</xdr:rowOff>
    </xdr:to>
    <xdr:sp macro="" textlink="">
      <xdr:nvSpPr>
        <xdr:cNvPr id="688" name="楕円 687"/>
        <xdr:cNvSpPr/>
      </xdr:nvSpPr>
      <xdr:spPr>
        <a:xfrm>
          <a:off x="14541500" y="175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149225</xdr:rowOff>
    </xdr:from>
    <xdr:to xmlns:xdr="http://schemas.openxmlformats.org/drawingml/2006/spreadsheetDrawing">
      <xdr:col>81</xdr:col>
      <xdr:colOff>50800</xdr:colOff>
      <xdr:row>102</xdr:row>
      <xdr:rowOff>156210</xdr:rowOff>
    </xdr:to>
    <xdr:cxnSp macro="">
      <xdr:nvCxnSpPr>
        <xdr:cNvPr id="689" name="直線コネクタ 688"/>
        <xdr:cNvCxnSpPr/>
      </xdr:nvCxnSpPr>
      <xdr:spPr>
        <a:xfrm flipV="1">
          <a:off x="14592300" y="1763712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170815</xdr:rowOff>
    </xdr:from>
    <xdr:ext cx="405130" cy="258445"/>
    <xdr:sp macro="" textlink="">
      <xdr:nvSpPr>
        <xdr:cNvPr id="690" name="n_1aveValue【公民館】&#10;有形固定資産減価償却率"/>
        <xdr:cNvSpPr txBox="1"/>
      </xdr:nvSpPr>
      <xdr:spPr>
        <a:xfrm>
          <a:off x="15266035" y="180016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125095</xdr:rowOff>
    </xdr:from>
    <xdr:ext cx="400050" cy="258445"/>
    <xdr:sp macro="" textlink="">
      <xdr:nvSpPr>
        <xdr:cNvPr id="691" name="n_2aveValue【公民館】&#10;有形固定資産減価償却率"/>
        <xdr:cNvSpPr txBox="1"/>
      </xdr:nvSpPr>
      <xdr:spPr>
        <a:xfrm>
          <a:off x="14389735" y="1795589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150495</xdr:rowOff>
    </xdr:from>
    <xdr:ext cx="400050" cy="259080"/>
    <xdr:sp macro="" textlink="">
      <xdr:nvSpPr>
        <xdr:cNvPr id="692" name="n_3aveValue【公民館】&#10;有形固定資産減価償却率"/>
        <xdr:cNvSpPr txBox="1"/>
      </xdr:nvSpPr>
      <xdr:spPr>
        <a:xfrm>
          <a:off x="13500735" y="176383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45085</xdr:rowOff>
    </xdr:from>
    <xdr:ext cx="405130" cy="258445"/>
    <xdr:sp macro="" textlink="">
      <xdr:nvSpPr>
        <xdr:cNvPr id="693" name="n_1mainValue【公民館】&#10;有形固定資産減価償却率"/>
        <xdr:cNvSpPr txBox="1"/>
      </xdr:nvSpPr>
      <xdr:spPr>
        <a:xfrm>
          <a:off x="15266035" y="17361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52070</xdr:rowOff>
    </xdr:from>
    <xdr:ext cx="400050" cy="254000"/>
    <xdr:sp macro="" textlink="">
      <xdr:nvSpPr>
        <xdr:cNvPr id="694" name="n_2mainValue【公民館】&#10;有形固定資産減価償却率"/>
        <xdr:cNvSpPr txBox="1"/>
      </xdr:nvSpPr>
      <xdr:spPr>
        <a:xfrm>
          <a:off x="14389735" y="173685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5" name="正方形/長方形 6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6" name="正方形/長方形 695"/>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7" name="正方形/長方形 696"/>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8" name="正方形/長方形 697"/>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9" name="正方形/長方形 698"/>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0" name="正方形/長方形 699"/>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1" name="正方形/長方形 700"/>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2" name="正方形/長方形 701"/>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703" name="テキスト ボックス 702"/>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4" name="直線コネクタ 703"/>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05" name="直線コネクタ 704"/>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2280" cy="254000"/>
    <xdr:sp macro="" textlink="">
      <xdr:nvSpPr>
        <xdr:cNvPr id="706" name="テキスト ボックス 705"/>
        <xdr:cNvSpPr txBox="1"/>
      </xdr:nvSpPr>
      <xdr:spPr>
        <a:xfrm>
          <a:off x="17820640" y="1858137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07" name="直線コネクタ 706"/>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2280" cy="259080"/>
    <xdr:sp macro="" textlink="">
      <xdr:nvSpPr>
        <xdr:cNvPr id="708" name="テキスト ボックス 707"/>
        <xdr:cNvSpPr txBox="1"/>
      </xdr:nvSpPr>
      <xdr:spPr>
        <a:xfrm>
          <a:off x="17820640" y="1825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09" name="直線コネクタ 708"/>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2280" cy="254000"/>
    <xdr:sp macro="" textlink="">
      <xdr:nvSpPr>
        <xdr:cNvPr id="710" name="テキスト ボックス 709"/>
        <xdr:cNvSpPr txBox="1"/>
      </xdr:nvSpPr>
      <xdr:spPr>
        <a:xfrm>
          <a:off x="17820640" y="1792859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11" name="直線コネクタ 710"/>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2280" cy="258445"/>
    <xdr:sp macro="" textlink="">
      <xdr:nvSpPr>
        <xdr:cNvPr id="712" name="テキスト ボックス 711"/>
        <xdr:cNvSpPr txBox="1"/>
      </xdr:nvSpPr>
      <xdr:spPr>
        <a:xfrm>
          <a:off x="17820640" y="1760156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13" name="直線コネクタ 712"/>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2280" cy="259080"/>
    <xdr:sp macro="" textlink="">
      <xdr:nvSpPr>
        <xdr:cNvPr id="714" name="テキスト ボックス 713"/>
        <xdr:cNvSpPr txBox="1"/>
      </xdr:nvSpPr>
      <xdr:spPr>
        <a:xfrm>
          <a:off x="17820640" y="1727517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15" name="直線コネクタ 714"/>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2280" cy="254000"/>
    <xdr:sp macro="" textlink="">
      <xdr:nvSpPr>
        <xdr:cNvPr id="716" name="テキスト ボックス 715"/>
        <xdr:cNvSpPr txBox="1"/>
      </xdr:nvSpPr>
      <xdr:spPr>
        <a:xfrm>
          <a:off x="17820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7" name="直線コネクタ 7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718" name="テキスト ボックス 717"/>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9"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116840</xdr:rowOff>
    </xdr:from>
    <xdr:to xmlns:xdr="http://schemas.openxmlformats.org/drawingml/2006/spreadsheetDrawing">
      <xdr:col>116</xdr:col>
      <xdr:colOff>62865</xdr:colOff>
      <xdr:row>109</xdr:row>
      <xdr:rowOff>1270</xdr:rowOff>
    </xdr:to>
    <xdr:cxnSp macro="">
      <xdr:nvCxnSpPr>
        <xdr:cNvPr id="720" name="直線コネクタ 719"/>
        <xdr:cNvCxnSpPr/>
      </xdr:nvCxnSpPr>
      <xdr:spPr>
        <a:xfrm flipV="1">
          <a:off x="22160865" y="17261840"/>
          <a:ext cx="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5080</xdr:rowOff>
    </xdr:from>
    <xdr:ext cx="469900" cy="259080"/>
    <xdr:sp macro="" textlink="">
      <xdr:nvSpPr>
        <xdr:cNvPr id="721" name="【公民館】&#10;一人当たり面積最小値テキスト"/>
        <xdr:cNvSpPr txBox="1"/>
      </xdr:nvSpPr>
      <xdr:spPr>
        <a:xfrm>
          <a:off x="22199600" y="1869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1270</xdr:rowOff>
    </xdr:from>
    <xdr:to xmlns:xdr="http://schemas.openxmlformats.org/drawingml/2006/spreadsheetDrawing">
      <xdr:col>116</xdr:col>
      <xdr:colOff>152400</xdr:colOff>
      <xdr:row>109</xdr:row>
      <xdr:rowOff>1270</xdr:rowOff>
    </xdr:to>
    <xdr:cxnSp macro="">
      <xdr:nvCxnSpPr>
        <xdr:cNvPr id="722" name="直線コネクタ 721"/>
        <xdr:cNvCxnSpPr/>
      </xdr:nvCxnSpPr>
      <xdr:spPr>
        <a:xfrm>
          <a:off x="22072600" y="1868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63500</xdr:rowOff>
    </xdr:from>
    <xdr:ext cx="469900" cy="254000"/>
    <xdr:sp macro="" textlink="">
      <xdr:nvSpPr>
        <xdr:cNvPr id="723" name="【公民館】&#10;一人当たり面積最大値テキスト"/>
        <xdr:cNvSpPr txBox="1"/>
      </xdr:nvSpPr>
      <xdr:spPr>
        <a:xfrm>
          <a:off x="22199600" y="170370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116840</xdr:rowOff>
    </xdr:from>
    <xdr:to xmlns:xdr="http://schemas.openxmlformats.org/drawingml/2006/spreadsheetDrawing">
      <xdr:col>116</xdr:col>
      <xdr:colOff>152400</xdr:colOff>
      <xdr:row>100</xdr:row>
      <xdr:rowOff>116840</xdr:rowOff>
    </xdr:to>
    <xdr:cxnSp macro="">
      <xdr:nvCxnSpPr>
        <xdr:cNvPr id="724" name="直線コネクタ 723"/>
        <xdr:cNvCxnSpPr/>
      </xdr:nvCxnSpPr>
      <xdr:spPr>
        <a:xfrm>
          <a:off x="22072600" y="1726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23495</xdr:rowOff>
    </xdr:from>
    <xdr:ext cx="469900" cy="259080"/>
    <xdr:sp macro="" textlink="">
      <xdr:nvSpPr>
        <xdr:cNvPr id="725" name="【公民館】&#10;一人当たり面積平均値テキスト"/>
        <xdr:cNvSpPr txBox="1"/>
      </xdr:nvSpPr>
      <xdr:spPr>
        <a:xfrm>
          <a:off x="22199600" y="1819719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635</xdr:rowOff>
    </xdr:from>
    <xdr:to xmlns:xdr="http://schemas.openxmlformats.org/drawingml/2006/spreadsheetDrawing">
      <xdr:col>116</xdr:col>
      <xdr:colOff>114300</xdr:colOff>
      <xdr:row>107</xdr:row>
      <xdr:rowOff>102235</xdr:rowOff>
    </xdr:to>
    <xdr:sp macro="" textlink="">
      <xdr:nvSpPr>
        <xdr:cNvPr id="726" name="フローチャート: 判断 725"/>
        <xdr:cNvSpPr/>
      </xdr:nvSpPr>
      <xdr:spPr>
        <a:xfrm>
          <a:off x="22110700" y="1834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160655</xdr:rowOff>
    </xdr:from>
    <xdr:to xmlns:xdr="http://schemas.openxmlformats.org/drawingml/2006/spreadsheetDrawing">
      <xdr:col>112</xdr:col>
      <xdr:colOff>38100</xdr:colOff>
      <xdr:row>107</xdr:row>
      <xdr:rowOff>90805</xdr:rowOff>
    </xdr:to>
    <xdr:sp macro="" textlink="">
      <xdr:nvSpPr>
        <xdr:cNvPr id="727" name="フローチャート: 判断 726"/>
        <xdr:cNvSpPr/>
      </xdr:nvSpPr>
      <xdr:spPr>
        <a:xfrm>
          <a:off x="21272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164465</xdr:rowOff>
    </xdr:from>
    <xdr:to xmlns:xdr="http://schemas.openxmlformats.org/drawingml/2006/spreadsheetDrawing">
      <xdr:col>107</xdr:col>
      <xdr:colOff>101600</xdr:colOff>
      <xdr:row>107</xdr:row>
      <xdr:rowOff>94615</xdr:rowOff>
    </xdr:to>
    <xdr:sp macro="" textlink="">
      <xdr:nvSpPr>
        <xdr:cNvPr id="728" name="フローチャート: 判断 727"/>
        <xdr:cNvSpPr/>
      </xdr:nvSpPr>
      <xdr:spPr>
        <a:xfrm>
          <a:off x="203835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29210</xdr:rowOff>
    </xdr:from>
    <xdr:to xmlns:xdr="http://schemas.openxmlformats.org/drawingml/2006/spreadsheetDrawing">
      <xdr:col>102</xdr:col>
      <xdr:colOff>165100</xdr:colOff>
      <xdr:row>107</xdr:row>
      <xdr:rowOff>130175</xdr:rowOff>
    </xdr:to>
    <xdr:sp macro="" textlink="">
      <xdr:nvSpPr>
        <xdr:cNvPr id="729" name="フローチャート: 判断 728"/>
        <xdr:cNvSpPr/>
      </xdr:nvSpPr>
      <xdr:spPr>
        <a:xfrm>
          <a:off x="19494500" y="18374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0" name="テキスト ボックス 7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1" name="テキスト ボックス 7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2" name="テキスト ボックス 7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3" name="テキスト ボックス 7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4" name="テキスト ボックス 7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27305</xdr:rowOff>
    </xdr:from>
    <xdr:to xmlns:xdr="http://schemas.openxmlformats.org/drawingml/2006/spreadsheetDrawing">
      <xdr:col>116</xdr:col>
      <xdr:colOff>114300</xdr:colOff>
      <xdr:row>107</xdr:row>
      <xdr:rowOff>128905</xdr:rowOff>
    </xdr:to>
    <xdr:sp macro="" textlink="">
      <xdr:nvSpPr>
        <xdr:cNvPr id="735" name="楕円 734"/>
        <xdr:cNvSpPr/>
      </xdr:nvSpPr>
      <xdr:spPr>
        <a:xfrm>
          <a:off x="221107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6350</xdr:rowOff>
    </xdr:from>
    <xdr:ext cx="469900" cy="254000"/>
    <xdr:sp macro="" textlink="">
      <xdr:nvSpPr>
        <xdr:cNvPr id="736" name="【公民館】&#10;一人当たり面積該当値テキスト"/>
        <xdr:cNvSpPr txBox="1"/>
      </xdr:nvSpPr>
      <xdr:spPr>
        <a:xfrm>
          <a:off x="22199600" y="183515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30480</xdr:rowOff>
    </xdr:from>
    <xdr:to xmlns:xdr="http://schemas.openxmlformats.org/drawingml/2006/spreadsheetDrawing">
      <xdr:col>112</xdr:col>
      <xdr:colOff>38100</xdr:colOff>
      <xdr:row>107</xdr:row>
      <xdr:rowOff>132080</xdr:rowOff>
    </xdr:to>
    <xdr:sp macro="" textlink="">
      <xdr:nvSpPr>
        <xdr:cNvPr id="737" name="楕円 736"/>
        <xdr:cNvSpPr/>
      </xdr:nvSpPr>
      <xdr:spPr>
        <a:xfrm>
          <a:off x="21272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78105</xdr:rowOff>
    </xdr:from>
    <xdr:to xmlns:xdr="http://schemas.openxmlformats.org/drawingml/2006/spreadsheetDrawing">
      <xdr:col>116</xdr:col>
      <xdr:colOff>63500</xdr:colOff>
      <xdr:row>107</xdr:row>
      <xdr:rowOff>81280</xdr:rowOff>
    </xdr:to>
    <xdr:cxnSp macro="">
      <xdr:nvCxnSpPr>
        <xdr:cNvPr id="738" name="直線コネクタ 737"/>
        <xdr:cNvCxnSpPr/>
      </xdr:nvCxnSpPr>
      <xdr:spPr>
        <a:xfrm flipV="1">
          <a:off x="21323300" y="184232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20320</xdr:rowOff>
    </xdr:from>
    <xdr:to xmlns:xdr="http://schemas.openxmlformats.org/drawingml/2006/spreadsheetDrawing">
      <xdr:col>107</xdr:col>
      <xdr:colOff>101600</xdr:colOff>
      <xdr:row>106</xdr:row>
      <xdr:rowOff>121920</xdr:rowOff>
    </xdr:to>
    <xdr:sp macro="" textlink="">
      <xdr:nvSpPr>
        <xdr:cNvPr id="739" name="楕円 738"/>
        <xdr:cNvSpPr/>
      </xdr:nvSpPr>
      <xdr:spPr>
        <a:xfrm>
          <a:off x="20383500" y="181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71120</xdr:rowOff>
    </xdr:from>
    <xdr:to xmlns:xdr="http://schemas.openxmlformats.org/drawingml/2006/spreadsheetDrawing">
      <xdr:col>111</xdr:col>
      <xdr:colOff>177800</xdr:colOff>
      <xdr:row>107</xdr:row>
      <xdr:rowOff>81280</xdr:rowOff>
    </xdr:to>
    <xdr:cxnSp macro="">
      <xdr:nvCxnSpPr>
        <xdr:cNvPr id="740" name="直線コネクタ 739"/>
        <xdr:cNvCxnSpPr/>
      </xdr:nvCxnSpPr>
      <xdr:spPr>
        <a:xfrm>
          <a:off x="20434300" y="1824482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107315</xdr:rowOff>
    </xdr:from>
    <xdr:ext cx="469900" cy="259080"/>
    <xdr:sp macro="" textlink="">
      <xdr:nvSpPr>
        <xdr:cNvPr id="741" name="n_1aveValue【公民館】&#10;一人当たり面積"/>
        <xdr:cNvSpPr txBox="1"/>
      </xdr:nvSpPr>
      <xdr:spPr>
        <a:xfrm>
          <a:off x="21075650" y="18109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86360</xdr:rowOff>
    </xdr:from>
    <xdr:ext cx="464820" cy="254000"/>
    <xdr:sp macro="" textlink="">
      <xdr:nvSpPr>
        <xdr:cNvPr id="742" name="n_2aveValue【公民館】&#10;一人当たり面積"/>
        <xdr:cNvSpPr txBox="1"/>
      </xdr:nvSpPr>
      <xdr:spPr>
        <a:xfrm>
          <a:off x="20199350" y="1843151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146685</xdr:rowOff>
    </xdr:from>
    <xdr:ext cx="464820" cy="254000"/>
    <xdr:sp macro="" textlink="">
      <xdr:nvSpPr>
        <xdr:cNvPr id="743" name="n_3aveValue【公民館】&#10;一人当たり面積"/>
        <xdr:cNvSpPr txBox="1"/>
      </xdr:nvSpPr>
      <xdr:spPr>
        <a:xfrm>
          <a:off x="19310350" y="181489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123190</xdr:rowOff>
    </xdr:from>
    <xdr:ext cx="469900" cy="254000"/>
    <xdr:sp macro="" textlink="">
      <xdr:nvSpPr>
        <xdr:cNvPr id="744" name="n_1mainValue【公民館】&#10;一人当たり面積"/>
        <xdr:cNvSpPr txBox="1"/>
      </xdr:nvSpPr>
      <xdr:spPr>
        <a:xfrm>
          <a:off x="21075650" y="184683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138430</xdr:rowOff>
    </xdr:from>
    <xdr:ext cx="464820" cy="259080"/>
    <xdr:sp macro="" textlink="">
      <xdr:nvSpPr>
        <xdr:cNvPr id="745" name="n_2mainValue【公民館】&#10;一人当たり面積"/>
        <xdr:cNvSpPr txBox="1"/>
      </xdr:nvSpPr>
      <xdr:spPr>
        <a:xfrm>
          <a:off x="20199350" y="179692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全ての施設情報に共通して施設の老朽化が進んでおり、類似団体と比較して一人当たりの面積が広くなっている。特に、幼稚園・保育所、児童館については有形固定資産減価償却率が高くなっている。</a:t>
          </a:r>
        </a:p>
        <a:p>
          <a:r>
            <a:rPr kumimoji="1" lang="ja-JP" altLang="en-US" sz="1300">
              <a:latin typeface="ＭＳ Ｐゴシック"/>
              <a:ea typeface="ＭＳ Ｐゴシック"/>
            </a:rPr>
            <a:t>　幼稚園・保育所については、令和２年度に認定こども園として１箇所に集約化・複合化することになっており、今後、比率の改善が見込まれる。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児童館については、廃止に向け検討中であり、引続き子育て環境の整備に積極的に取組んでいく。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3370" cy="225425"/>
    <xdr:sp macro="" textlink="">
      <xdr:nvSpPr>
        <xdr:cNvPr id="40" name="テキスト ボックス 39"/>
        <xdr:cNvSpPr txBox="1"/>
      </xdr:nvSpPr>
      <xdr:spPr>
        <a:xfrm>
          <a:off x="723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4010" cy="254000"/>
    <xdr:sp macro="" textlink="">
      <xdr:nvSpPr>
        <xdr:cNvPr id="43" name="テキスト ボックス 42"/>
        <xdr:cNvSpPr txBox="1"/>
      </xdr:nvSpPr>
      <xdr:spPr>
        <a:xfrm>
          <a:off x="422910" y="715137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5" name="テキスト ボックス 44"/>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4000"/>
    <xdr:sp macro="" textlink="">
      <xdr:nvSpPr>
        <xdr:cNvPr id="47" name="テキスト ボックス 46"/>
        <xdr:cNvSpPr txBox="1"/>
      </xdr:nvSpPr>
      <xdr:spPr>
        <a:xfrm>
          <a:off x="358775" y="649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49" name="テキスト ボックス 48"/>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1" name="テキスト ボックス 50"/>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2280" cy="254000"/>
    <xdr:sp macro="" textlink="">
      <xdr:nvSpPr>
        <xdr:cNvPr id="53" name="テキスト ボックス 52"/>
        <xdr:cNvSpPr txBox="1"/>
      </xdr:nvSpPr>
      <xdr:spPr>
        <a:xfrm>
          <a:off x="294640" y="551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2280" cy="259080"/>
    <xdr:sp macro="" textlink="">
      <xdr:nvSpPr>
        <xdr:cNvPr id="55" name="テキスト ボックス 54"/>
        <xdr:cNvSpPr txBox="1"/>
      </xdr:nvSpPr>
      <xdr:spPr>
        <a:xfrm>
          <a:off x="294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41</xdr:row>
      <xdr:rowOff>166370</xdr:rowOff>
    </xdr:to>
    <xdr:cxnSp macro="">
      <xdr:nvCxnSpPr>
        <xdr:cNvPr id="57" name="直線コネクタ 56"/>
        <xdr:cNvCxnSpPr/>
      </xdr:nvCxnSpPr>
      <xdr:spPr>
        <a:xfrm flipV="1">
          <a:off x="4634865" y="566039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169545</xdr:rowOff>
    </xdr:from>
    <xdr:ext cx="340360" cy="254000"/>
    <xdr:sp macro="" textlink="">
      <xdr:nvSpPr>
        <xdr:cNvPr id="58" name="【図書館】&#10;有形固定資産減価償却率最小値テキスト"/>
        <xdr:cNvSpPr txBox="1"/>
      </xdr:nvSpPr>
      <xdr:spPr>
        <a:xfrm>
          <a:off x="4673600" y="7198995"/>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166370</xdr:rowOff>
    </xdr:from>
    <xdr:to xmlns:xdr="http://schemas.openxmlformats.org/drawingml/2006/spreadsheetDrawing">
      <xdr:col>24</xdr:col>
      <xdr:colOff>152400</xdr:colOff>
      <xdr:row>41</xdr:row>
      <xdr:rowOff>166370</xdr:rowOff>
    </xdr:to>
    <xdr:cxnSp macro="">
      <xdr:nvCxnSpPr>
        <xdr:cNvPr id="59" name="直線コネクタ 58"/>
        <xdr:cNvCxnSpPr/>
      </xdr:nvCxnSpPr>
      <xdr:spPr>
        <a:xfrm>
          <a:off x="4546600" y="7195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9900" cy="254000"/>
    <xdr:sp macro="" textlink="">
      <xdr:nvSpPr>
        <xdr:cNvPr id="60" name="【図書館】&#10;有形固定資産減価償却率最大値テキスト"/>
        <xdr:cNvSpPr txBox="1"/>
      </xdr:nvSpPr>
      <xdr:spPr>
        <a:xfrm>
          <a:off x="4673600" y="543560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546600" y="566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132080</xdr:rowOff>
    </xdr:from>
    <xdr:ext cx="405130" cy="254000"/>
    <xdr:sp macro="" textlink="">
      <xdr:nvSpPr>
        <xdr:cNvPr id="62" name="【図書館】&#10;有形固定資産減価償却率平均値テキスト"/>
        <xdr:cNvSpPr txBox="1"/>
      </xdr:nvSpPr>
      <xdr:spPr>
        <a:xfrm>
          <a:off x="4673600" y="6475730"/>
          <a:ext cx="40513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153035</xdr:rowOff>
    </xdr:from>
    <xdr:to xmlns:xdr="http://schemas.openxmlformats.org/drawingml/2006/spreadsheetDrawing">
      <xdr:col>24</xdr:col>
      <xdr:colOff>114300</xdr:colOff>
      <xdr:row>38</xdr:row>
      <xdr:rowOff>83185</xdr:rowOff>
    </xdr:to>
    <xdr:sp macro="" textlink="">
      <xdr:nvSpPr>
        <xdr:cNvPr id="63" name="フローチャート: 判断 62"/>
        <xdr:cNvSpPr/>
      </xdr:nvSpPr>
      <xdr:spPr>
        <a:xfrm>
          <a:off x="4584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7620</xdr:rowOff>
    </xdr:from>
    <xdr:to xmlns:xdr="http://schemas.openxmlformats.org/drawingml/2006/spreadsheetDrawing">
      <xdr:col>20</xdr:col>
      <xdr:colOff>38100</xdr:colOff>
      <xdr:row>38</xdr:row>
      <xdr:rowOff>109220</xdr:rowOff>
    </xdr:to>
    <xdr:sp macro="" textlink="">
      <xdr:nvSpPr>
        <xdr:cNvPr id="64" name="フローチャート: 判断 63"/>
        <xdr:cNvSpPr/>
      </xdr:nvSpPr>
      <xdr:spPr>
        <a:xfrm>
          <a:off x="3746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12065</xdr:rowOff>
    </xdr:from>
    <xdr:to xmlns:xdr="http://schemas.openxmlformats.org/drawingml/2006/spreadsheetDrawing">
      <xdr:col>15</xdr:col>
      <xdr:colOff>101600</xdr:colOff>
      <xdr:row>38</xdr:row>
      <xdr:rowOff>113665</xdr:rowOff>
    </xdr:to>
    <xdr:sp macro="" textlink="">
      <xdr:nvSpPr>
        <xdr:cNvPr id="65" name="フローチャート: 判断 64"/>
        <xdr:cNvSpPr/>
      </xdr:nvSpPr>
      <xdr:spPr>
        <a:xfrm>
          <a:off x="2857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102235</xdr:rowOff>
    </xdr:from>
    <xdr:to xmlns:xdr="http://schemas.openxmlformats.org/drawingml/2006/spreadsheetDrawing">
      <xdr:col>10</xdr:col>
      <xdr:colOff>165100</xdr:colOff>
      <xdr:row>39</xdr:row>
      <xdr:rowOff>32385</xdr:rowOff>
    </xdr:to>
    <xdr:sp macro="" textlink="">
      <xdr:nvSpPr>
        <xdr:cNvPr id="66" name="フローチャート: 判断 65"/>
        <xdr:cNvSpPr/>
      </xdr:nvSpPr>
      <xdr:spPr>
        <a:xfrm>
          <a:off x="19685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8" name="テキスト ボックス 67"/>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9" name="テキスト ボックス 68"/>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0" name="テキスト ボックス 69"/>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1" name="テキスト ボックス 70"/>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71120</xdr:rowOff>
    </xdr:from>
    <xdr:to xmlns:xdr="http://schemas.openxmlformats.org/drawingml/2006/spreadsheetDrawing">
      <xdr:col>24</xdr:col>
      <xdr:colOff>114300</xdr:colOff>
      <xdr:row>37</xdr:row>
      <xdr:rowOff>1270</xdr:rowOff>
    </xdr:to>
    <xdr:sp macro="" textlink="">
      <xdr:nvSpPr>
        <xdr:cNvPr id="72" name="楕円 71"/>
        <xdr:cNvSpPr/>
      </xdr:nvSpPr>
      <xdr:spPr>
        <a:xfrm>
          <a:off x="45847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35</xdr:row>
      <xdr:rowOff>93980</xdr:rowOff>
    </xdr:from>
    <xdr:ext cx="405130" cy="259080"/>
    <xdr:sp macro="" textlink="">
      <xdr:nvSpPr>
        <xdr:cNvPr id="73" name="【図書館】&#10;有形固定資産減価償却率該当値テキスト"/>
        <xdr:cNvSpPr txBox="1"/>
      </xdr:nvSpPr>
      <xdr:spPr>
        <a:xfrm>
          <a:off x="4673600" y="60947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107315</xdr:rowOff>
    </xdr:from>
    <xdr:to xmlns:xdr="http://schemas.openxmlformats.org/drawingml/2006/spreadsheetDrawing">
      <xdr:col>20</xdr:col>
      <xdr:colOff>38100</xdr:colOff>
      <xdr:row>37</xdr:row>
      <xdr:rowOff>37465</xdr:rowOff>
    </xdr:to>
    <xdr:sp macro="" textlink="">
      <xdr:nvSpPr>
        <xdr:cNvPr id="74" name="楕円 73"/>
        <xdr:cNvSpPr/>
      </xdr:nvSpPr>
      <xdr:spPr>
        <a:xfrm>
          <a:off x="3746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36</xdr:row>
      <xdr:rowOff>121920</xdr:rowOff>
    </xdr:from>
    <xdr:to xmlns:xdr="http://schemas.openxmlformats.org/drawingml/2006/spreadsheetDrawing">
      <xdr:col>24</xdr:col>
      <xdr:colOff>63500</xdr:colOff>
      <xdr:row>36</xdr:row>
      <xdr:rowOff>158115</xdr:rowOff>
    </xdr:to>
    <xdr:cxnSp macro="">
      <xdr:nvCxnSpPr>
        <xdr:cNvPr id="75" name="直線コネクタ 74"/>
        <xdr:cNvCxnSpPr/>
      </xdr:nvCxnSpPr>
      <xdr:spPr>
        <a:xfrm flipV="1">
          <a:off x="3797300" y="629412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143510</xdr:rowOff>
    </xdr:from>
    <xdr:to xmlns:xdr="http://schemas.openxmlformats.org/drawingml/2006/spreadsheetDrawing">
      <xdr:col>15</xdr:col>
      <xdr:colOff>101600</xdr:colOff>
      <xdr:row>37</xdr:row>
      <xdr:rowOff>73025</xdr:rowOff>
    </xdr:to>
    <xdr:sp macro="" textlink="">
      <xdr:nvSpPr>
        <xdr:cNvPr id="76" name="楕円 75"/>
        <xdr:cNvSpPr/>
      </xdr:nvSpPr>
      <xdr:spPr>
        <a:xfrm>
          <a:off x="2857500" y="6315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158115</xdr:rowOff>
    </xdr:from>
    <xdr:to xmlns:xdr="http://schemas.openxmlformats.org/drawingml/2006/spreadsheetDrawing">
      <xdr:col>19</xdr:col>
      <xdr:colOff>177800</xdr:colOff>
      <xdr:row>37</xdr:row>
      <xdr:rowOff>22225</xdr:rowOff>
    </xdr:to>
    <xdr:cxnSp macro="">
      <xdr:nvCxnSpPr>
        <xdr:cNvPr id="77" name="直線コネクタ 76"/>
        <xdr:cNvCxnSpPr/>
      </xdr:nvCxnSpPr>
      <xdr:spPr>
        <a:xfrm flipV="1">
          <a:off x="2908300" y="633031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100330</xdr:rowOff>
    </xdr:from>
    <xdr:ext cx="405130" cy="254000"/>
    <xdr:sp macro="" textlink="">
      <xdr:nvSpPr>
        <xdr:cNvPr id="78" name="n_1aveValue【図書館】&#10;有形固定資産減価償却率"/>
        <xdr:cNvSpPr txBox="1"/>
      </xdr:nvSpPr>
      <xdr:spPr>
        <a:xfrm>
          <a:off x="3582035" y="66154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104775</xdr:rowOff>
    </xdr:from>
    <xdr:ext cx="400050" cy="259080"/>
    <xdr:sp macro="" textlink="">
      <xdr:nvSpPr>
        <xdr:cNvPr id="79" name="n_2aveValue【図書館】&#10;有形固定資産減価償却率"/>
        <xdr:cNvSpPr txBox="1"/>
      </xdr:nvSpPr>
      <xdr:spPr>
        <a:xfrm>
          <a:off x="2705735" y="66198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48895</xdr:rowOff>
    </xdr:from>
    <xdr:ext cx="400050" cy="259080"/>
    <xdr:sp macro="" textlink="">
      <xdr:nvSpPr>
        <xdr:cNvPr id="80" name="n_3aveValue【図書館】&#10;有形固定資産減価償却率"/>
        <xdr:cNvSpPr txBox="1"/>
      </xdr:nvSpPr>
      <xdr:spPr>
        <a:xfrm>
          <a:off x="1816735" y="63925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53975</xdr:rowOff>
    </xdr:from>
    <xdr:ext cx="405130" cy="254000"/>
    <xdr:sp macro="" textlink="">
      <xdr:nvSpPr>
        <xdr:cNvPr id="81" name="n_1mainValue【図書館】&#10;有形固定資産減価償却率"/>
        <xdr:cNvSpPr txBox="1"/>
      </xdr:nvSpPr>
      <xdr:spPr>
        <a:xfrm>
          <a:off x="3582035" y="605472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89535</xdr:rowOff>
    </xdr:from>
    <xdr:ext cx="400050" cy="254000"/>
    <xdr:sp macro="" textlink="">
      <xdr:nvSpPr>
        <xdr:cNvPr id="82" name="n_2mainValue【図書館】&#10;有形固定資産減価償却率"/>
        <xdr:cNvSpPr txBox="1"/>
      </xdr:nvSpPr>
      <xdr:spPr>
        <a:xfrm>
          <a:off x="2705735" y="60902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4805" cy="225425"/>
    <xdr:sp macro="" textlink="">
      <xdr:nvSpPr>
        <xdr:cNvPr id="91" name="テキスト ボックス 90"/>
        <xdr:cNvSpPr txBox="1"/>
      </xdr:nvSpPr>
      <xdr:spPr>
        <a:xfrm>
          <a:off x="6565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2" name="直線コネクタ 91"/>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3" name="直線コネクタ 92"/>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2280" cy="259080"/>
    <xdr:sp macro="" textlink="">
      <xdr:nvSpPr>
        <xdr:cNvPr id="94" name="テキスト ボックス 93"/>
        <xdr:cNvSpPr txBox="1"/>
      </xdr:nvSpPr>
      <xdr:spPr>
        <a:xfrm>
          <a:off x="6136640" y="709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5" name="直線コネクタ 94"/>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2280" cy="254000"/>
    <xdr:sp macro="" textlink="">
      <xdr:nvSpPr>
        <xdr:cNvPr id="96" name="テキスト ボックス 95"/>
        <xdr:cNvSpPr txBox="1"/>
      </xdr:nvSpPr>
      <xdr:spPr>
        <a:xfrm>
          <a:off x="6136640" y="671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7" name="直線コネクタ 96"/>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2280" cy="259080"/>
    <xdr:sp macro="" textlink="">
      <xdr:nvSpPr>
        <xdr:cNvPr id="98" name="テキスト ボックス 97"/>
        <xdr:cNvSpPr txBox="1"/>
      </xdr:nvSpPr>
      <xdr:spPr>
        <a:xfrm>
          <a:off x="6136640" y="633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9" name="直線コネクタ 98"/>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2280" cy="259080"/>
    <xdr:sp macro="" textlink="">
      <xdr:nvSpPr>
        <xdr:cNvPr id="100" name="テキスト ボックス 99"/>
        <xdr:cNvSpPr txBox="1"/>
      </xdr:nvSpPr>
      <xdr:spPr>
        <a:xfrm>
          <a:off x="6136640" y="595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1" name="直線コネクタ 100"/>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2280" cy="254000"/>
    <xdr:sp macro="" textlink="">
      <xdr:nvSpPr>
        <xdr:cNvPr id="102" name="テキスト ボックス 101"/>
        <xdr:cNvSpPr txBox="1"/>
      </xdr:nvSpPr>
      <xdr:spPr>
        <a:xfrm>
          <a:off x="6136640" y="557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2280" cy="259080"/>
    <xdr:sp macro="" textlink="">
      <xdr:nvSpPr>
        <xdr:cNvPr id="104" name="テキスト ボックス 103"/>
        <xdr:cNvSpPr txBox="1"/>
      </xdr:nvSpPr>
      <xdr:spPr>
        <a:xfrm>
          <a:off x="6136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53340</xdr:rowOff>
    </xdr:from>
    <xdr:to xmlns:xdr="http://schemas.openxmlformats.org/drawingml/2006/spreadsheetDrawing">
      <xdr:col>54</xdr:col>
      <xdr:colOff>189865</xdr:colOff>
      <xdr:row>42</xdr:row>
      <xdr:rowOff>26670</xdr:rowOff>
    </xdr:to>
    <xdr:cxnSp macro="">
      <xdr:nvCxnSpPr>
        <xdr:cNvPr id="106" name="直線コネクタ 105"/>
        <xdr:cNvCxnSpPr/>
      </xdr:nvCxnSpPr>
      <xdr:spPr>
        <a:xfrm flipV="1">
          <a:off x="10476865" y="5882640"/>
          <a:ext cx="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30480</xdr:rowOff>
    </xdr:from>
    <xdr:ext cx="469900" cy="254000"/>
    <xdr:sp macro="" textlink="">
      <xdr:nvSpPr>
        <xdr:cNvPr id="107" name="【図書館】&#10;一人当たり面積最小値テキスト"/>
        <xdr:cNvSpPr txBox="1"/>
      </xdr:nvSpPr>
      <xdr:spPr>
        <a:xfrm>
          <a:off x="10515600" y="72313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26670</xdr:rowOff>
    </xdr:from>
    <xdr:to xmlns:xdr="http://schemas.openxmlformats.org/drawingml/2006/spreadsheetDrawing">
      <xdr:col>55</xdr:col>
      <xdr:colOff>88900</xdr:colOff>
      <xdr:row>42</xdr:row>
      <xdr:rowOff>26670</xdr:rowOff>
    </xdr:to>
    <xdr:cxnSp macro="">
      <xdr:nvCxnSpPr>
        <xdr:cNvPr id="108" name="直線コネクタ 107"/>
        <xdr:cNvCxnSpPr/>
      </xdr:nvCxnSpPr>
      <xdr:spPr>
        <a:xfrm>
          <a:off x="10388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0</xdr:rowOff>
    </xdr:from>
    <xdr:ext cx="469900" cy="259080"/>
    <xdr:sp macro="" textlink="">
      <xdr:nvSpPr>
        <xdr:cNvPr id="109" name="【図書館】&#10;一人当たり面積最大値テキスト"/>
        <xdr:cNvSpPr txBox="1"/>
      </xdr:nvSpPr>
      <xdr:spPr>
        <a:xfrm>
          <a:off x="10515600" y="5657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53340</xdr:rowOff>
    </xdr:from>
    <xdr:to xmlns:xdr="http://schemas.openxmlformats.org/drawingml/2006/spreadsheetDrawing">
      <xdr:col>55</xdr:col>
      <xdr:colOff>88900</xdr:colOff>
      <xdr:row>34</xdr:row>
      <xdr:rowOff>53340</xdr:rowOff>
    </xdr:to>
    <xdr:cxnSp macro="">
      <xdr:nvCxnSpPr>
        <xdr:cNvPr id="110" name="直線コネクタ 109"/>
        <xdr:cNvCxnSpPr/>
      </xdr:nvCxnSpPr>
      <xdr:spPr>
        <a:xfrm>
          <a:off x="10388600" y="588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163830</xdr:rowOff>
    </xdr:from>
    <xdr:ext cx="469900" cy="259080"/>
    <xdr:sp macro="" textlink="">
      <xdr:nvSpPr>
        <xdr:cNvPr id="111" name="【図書館】&#10;一人当たり面積平均値テキスト"/>
        <xdr:cNvSpPr txBox="1"/>
      </xdr:nvSpPr>
      <xdr:spPr>
        <a:xfrm>
          <a:off x="10515600" y="68503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13970</xdr:rowOff>
    </xdr:from>
    <xdr:to xmlns:xdr="http://schemas.openxmlformats.org/drawingml/2006/spreadsheetDrawing">
      <xdr:col>55</xdr:col>
      <xdr:colOff>50800</xdr:colOff>
      <xdr:row>40</xdr:row>
      <xdr:rowOff>115570</xdr:rowOff>
    </xdr:to>
    <xdr:sp macro="" textlink="">
      <xdr:nvSpPr>
        <xdr:cNvPr id="112" name="フローチャート: 判断 111"/>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36830</xdr:rowOff>
    </xdr:from>
    <xdr:to xmlns:xdr="http://schemas.openxmlformats.org/drawingml/2006/spreadsheetDrawing">
      <xdr:col>50</xdr:col>
      <xdr:colOff>165100</xdr:colOff>
      <xdr:row>40</xdr:row>
      <xdr:rowOff>138430</xdr:rowOff>
    </xdr:to>
    <xdr:sp macro="" textlink="">
      <xdr:nvSpPr>
        <xdr:cNvPr id="113" name="フローチャート: 判断 112"/>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44450</xdr:rowOff>
    </xdr:from>
    <xdr:to xmlns:xdr="http://schemas.openxmlformats.org/drawingml/2006/spreadsheetDrawing">
      <xdr:col>46</xdr:col>
      <xdr:colOff>38100</xdr:colOff>
      <xdr:row>40</xdr:row>
      <xdr:rowOff>146050</xdr:rowOff>
    </xdr:to>
    <xdr:sp macro="" textlink="">
      <xdr:nvSpPr>
        <xdr:cNvPr id="114" name="フローチャート: 判断 113"/>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40640</xdr:rowOff>
    </xdr:from>
    <xdr:to xmlns:xdr="http://schemas.openxmlformats.org/drawingml/2006/spreadsheetDrawing">
      <xdr:col>41</xdr:col>
      <xdr:colOff>101600</xdr:colOff>
      <xdr:row>40</xdr:row>
      <xdr:rowOff>142240</xdr:rowOff>
    </xdr:to>
    <xdr:sp macro="" textlink="">
      <xdr:nvSpPr>
        <xdr:cNvPr id="115" name="フローチャート: 判断 114"/>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6" name="テキスト ボックス 11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17" name="テキスト ボックス 11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18" name="テキスト ボックス 11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19" name="テキスト ボックス 11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0" name="テキスト ボックス 11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158750</xdr:rowOff>
    </xdr:from>
    <xdr:to xmlns:xdr="http://schemas.openxmlformats.org/drawingml/2006/spreadsheetDrawing">
      <xdr:col>55</xdr:col>
      <xdr:colOff>50800</xdr:colOff>
      <xdr:row>37</xdr:row>
      <xdr:rowOff>88900</xdr:rowOff>
    </xdr:to>
    <xdr:sp macro="" textlink="">
      <xdr:nvSpPr>
        <xdr:cNvPr id="121" name="楕円 120"/>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10160</xdr:rowOff>
    </xdr:from>
    <xdr:ext cx="469900" cy="259080"/>
    <xdr:sp macro="" textlink="">
      <xdr:nvSpPr>
        <xdr:cNvPr id="122" name="【図書館】&#10;一人当たり面積該当値テキスト"/>
        <xdr:cNvSpPr txBox="1"/>
      </xdr:nvSpPr>
      <xdr:spPr>
        <a:xfrm>
          <a:off x="10515600" y="6182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166370</xdr:rowOff>
    </xdr:from>
    <xdr:to xmlns:xdr="http://schemas.openxmlformats.org/drawingml/2006/spreadsheetDrawing">
      <xdr:col>50</xdr:col>
      <xdr:colOff>165100</xdr:colOff>
      <xdr:row>37</xdr:row>
      <xdr:rowOff>96520</xdr:rowOff>
    </xdr:to>
    <xdr:sp macro="" textlink="">
      <xdr:nvSpPr>
        <xdr:cNvPr id="123" name="楕円 122"/>
        <xdr:cNvSpPr/>
      </xdr:nvSpPr>
      <xdr:spPr>
        <a:xfrm>
          <a:off x="9588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38100</xdr:rowOff>
    </xdr:from>
    <xdr:to xmlns:xdr="http://schemas.openxmlformats.org/drawingml/2006/spreadsheetDrawing">
      <xdr:col>55</xdr:col>
      <xdr:colOff>0</xdr:colOff>
      <xdr:row>37</xdr:row>
      <xdr:rowOff>45720</xdr:rowOff>
    </xdr:to>
    <xdr:cxnSp macro="">
      <xdr:nvCxnSpPr>
        <xdr:cNvPr id="124" name="直線コネクタ 123"/>
        <xdr:cNvCxnSpPr/>
      </xdr:nvCxnSpPr>
      <xdr:spPr>
        <a:xfrm flipV="1">
          <a:off x="9639300" y="63817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2540</xdr:rowOff>
    </xdr:from>
    <xdr:to xmlns:xdr="http://schemas.openxmlformats.org/drawingml/2006/spreadsheetDrawing">
      <xdr:col>46</xdr:col>
      <xdr:colOff>38100</xdr:colOff>
      <xdr:row>37</xdr:row>
      <xdr:rowOff>104140</xdr:rowOff>
    </xdr:to>
    <xdr:sp macro="" textlink="">
      <xdr:nvSpPr>
        <xdr:cNvPr id="125" name="楕円 124"/>
        <xdr:cNvSpPr/>
      </xdr:nvSpPr>
      <xdr:spPr>
        <a:xfrm>
          <a:off x="869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45720</xdr:rowOff>
    </xdr:from>
    <xdr:to xmlns:xdr="http://schemas.openxmlformats.org/drawingml/2006/spreadsheetDrawing">
      <xdr:col>50</xdr:col>
      <xdr:colOff>114300</xdr:colOff>
      <xdr:row>37</xdr:row>
      <xdr:rowOff>53340</xdr:rowOff>
    </xdr:to>
    <xdr:cxnSp macro="">
      <xdr:nvCxnSpPr>
        <xdr:cNvPr id="126" name="直線コネクタ 125"/>
        <xdr:cNvCxnSpPr/>
      </xdr:nvCxnSpPr>
      <xdr:spPr>
        <a:xfrm flipV="1">
          <a:off x="8750300" y="6389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129540</xdr:rowOff>
    </xdr:from>
    <xdr:ext cx="469900" cy="259080"/>
    <xdr:sp macro="" textlink="">
      <xdr:nvSpPr>
        <xdr:cNvPr id="127" name="n_1aveValue【図書館】&#10;一人当たり面積"/>
        <xdr:cNvSpPr txBox="1"/>
      </xdr:nvSpPr>
      <xdr:spPr>
        <a:xfrm>
          <a:off x="9391650" y="69875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137160</xdr:rowOff>
    </xdr:from>
    <xdr:ext cx="464820" cy="259080"/>
    <xdr:sp macro="" textlink="">
      <xdr:nvSpPr>
        <xdr:cNvPr id="128" name="n_2aveValue【図書館】&#10;一人当たり面積"/>
        <xdr:cNvSpPr txBox="1"/>
      </xdr:nvSpPr>
      <xdr:spPr>
        <a:xfrm>
          <a:off x="8515350" y="6995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158750</xdr:rowOff>
    </xdr:from>
    <xdr:ext cx="464820" cy="259080"/>
    <xdr:sp macro="" textlink="">
      <xdr:nvSpPr>
        <xdr:cNvPr id="129" name="n_3aveValue【図書館】&#10;一人当たり面積"/>
        <xdr:cNvSpPr txBox="1"/>
      </xdr:nvSpPr>
      <xdr:spPr>
        <a:xfrm>
          <a:off x="7626350" y="66738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113030</xdr:rowOff>
    </xdr:from>
    <xdr:ext cx="469900" cy="259080"/>
    <xdr:sp macro="" textlink="">
      <xdr:nvSpPr>
        <xdr:cNvPr id="130" name="n_1mainValue【図書館】&#10;一人当たり面積"/>
        <xdr:cNvSpPr txBox="1"/>
      </xdr:nvSpPr>
      <xdr:spPr>
        <a:xfrm>
          <a:off x="9391650" y="6113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120650</xdr:rowOff>
    </xdr:from>
    <xdr:ext cx="464820" cy="254000"/>
    <xdr:sp macro="" textlink="">
      <xdr:nvSpPr>
        <xdr:cNvPr id="131" name="n_2mainValue【図書館】&#10;一人当たり面積"/>
        <xdr:cNvSpPr txBox="1"/>
      </xdr:nvSpPr>
      <xdr:spPr>
        <a:xfrm>
          <a:off x="8515350" y="61214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3370" cy="225425"/>
    <xdr:sp macro="" textlink="">
      <xdr:nvSpPr>
        <xdr:cNvPr id="140" name="テキスト ボックス 139"/>
        <xdr:cNvSpPr txBox="1"/>
      </xdr:nvSpPr>
      <xdr:spPr>
        <a:xfrm>
          <a:off x="723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1" name="直線コネクタ 140"/>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42" name="直線コネクタ 141"/>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160020</xdr:rowOff>
    </xdr:from>
    <xdr:ext cx="334010" cy="259080"/>
    <xdr:sp macro="" textlink="">
      <xdr:nvSpPr>
        <xdr:cNvPr id="143" name="テキスト ボックス 142"/>
        <xdr:cNvSpPr txBox="1"/>
      </xdr:nvSpPr>
      <xdr:spPr>
        <a:xfrm>
          <a:off x="422910" y="1096137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44" name="直線コネクタ 143"/>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45" name="テキスト ボックス 144"/>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46" name="直線コネクタ 145"/>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4000"/>
    <xdr:sp macro="" textlink="">
      <xdr:nvSpPr>
        <xdr:cNvPr id="147" name="テキスト ボックス 146"/>
        <xdr:cNvSpPr txBox="1"/>
      </xdr:nvSpPr>
      <xdr:spPr>
        <a:xfrm>
          <a:off x="358775" y="1030795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48" name="直線コネクタ 147"/>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49" name="テキスト ボックス 148"/>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0" name="直線コネクタ 149"/>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4000"/>
    <xdr:sp macro="" textlink="">
      <xdr:nvSpPr>
        <xdr:cNvPr id="151" name="テキスト ボックス 150"/>
        <xdr:cNvSpPr txBox="1"/>
      </xdr:nvSpPr>
      <xdr:spPr>
        <a:xfrm>
          <a:off x="358775" y="965517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52" name="直線コネクタ 151"/>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54</xdr:row>
      <xdr:rowOff>69850</xdr:rowOff>
    </xdr:from>
    <xdr:ext cx="462280" cy="259080"/>
    <xdr:sp macro="" textlink="">
      <xdr:nvSpPr>
        <xdr:cNvPr id="153" name="テキスト ボックス 152"/>
        <xdr:cNvSpPr txBox="1"/>
      </xdr:nvSpPr>
      <xdr:spPr>
        <a:xfrm>
          <a:off x="294640" y="932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4" name="直線コネクタ 153"/>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2280" cy="254000"/>
    <xdr:sp macro="" textlink="">
      <xdr:nvSpPr>
        <xdr:cNvPr id="155" name="テキスト ボックス 154"/>
        <xdr:cNvSpPr txBox="1"/>
      </xdr:nvSpPr>
      <xdr:spPr>
        <a:xfrm>
          <a:off x="294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40640</xdr:rowOff>
    </xdr:from>
    <xdr:to xmlns:xdr="http://schemas.openxmlformats.org/drawingml/2006/spreadsheetDrawing">
      <xdr:col>24</xdr:col>
      <xdr:colOff>62865</xdr:colOff>
      <xdr:row>63</xdr:row>
      <xdr:rowOff>158115</xdr:rowOff>
    </xdr:to>
    <xdr:cxnSp macro="">
      <xdr:nvCxnSpPr>
        <xdr:cNvPr id="157" name="直線コネクタ 156"/>
        <xdr:cNvCxnSpPr/>
      </xdr:nvCxnSpPr>
      <xdr:spPr>
        <a:xfrm flipV="1">
          <a:off x="4634865" y="947039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161925</xdr:rowOff>
    </xdr:from>
    <xdr:ext cx="340360" cy="259080"/>
    <xdr:sp macro="" textlink="">
      <xdr:nvSpPr>
        <xdr:cNvPr id="158" name="【体育館・プール】&#10;有形固定資産減価償却率最小値テキスト"/>
        <xdr:cNvSpPr txBox="1"/>
      </xdr:nvSpPr>
      <xdr:spPr>
        <a:xfrm>
          <a:off x="4673600" y="109632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158115</xdr:rowOff>
    </xdr:from>
    <xdr:to xmlns:xdr="http://schemas.openxmlformats.org/drawingml/2006/spreadsheetDrawing">
      <xdr:col>24</xdr:col>
      <xdr:colOff>152400</xdr:colOff>
      <xdr:row>63</xdr:row>
      <xdr:rowOff>158115</xdr:rowOff>
    </xdr:to>
    <xdr:cxnSp macro="">
      <xdr:nvCxnSpPr>
        <xdr:cNvPr id="159" name="直線コネクタ 158"/>
        <xdr:cNvCxnSpPr/>
      </xdr:nvCxnSpPr>
      <xdr:spPr>
        <a:xfrm>
          <a:off x="4546600" y="10959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158750</xdr:rowOff>
    </xdr:from>
    <xdr:ext cx="469900" cy="259080"/>
    <xdr:sp macro="" textlink="">
      <xdr:nvSpPr>
        <xdr:cNvPr id="160" name="【体育館・プール】&#10;有形固定資産減価償却率最大値テキスト"/>
        <xdr:cNvSpPr txBox="1"/>
      </xdr:nvSpPr>
      <xdr:spPr>
        <a:xfrm>
          <a:off x="4673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40640</xdr:rowOff>
    </xdr:from>
    <xdr:to xmlns:xdr="http://schemas.openxmlformats.org/drawingml/2006/spreadsheetDrawing">
      <xdr:col>24</xdr:col>
      <xdr:colOff>152400</xdr:colOff>
      <xdr:row>55</xdr:row>
      <xdr:rowOff>40640</xdr:rowOff>
    </xdr:to>
    <xdr:cxnSp macro="">
      <xdr:nvCxnSpPr>
        <xdr:cNvPr id="161" name="直線コネクタ 160"/>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13970</xdr:rowOff>
    </xdr:from>
    <xdr:ext cx="405130" cy="259080"/>
    <xdr:sp macro="" textlink="">
      <xdr:nvSpPr>
        <xdr:cNvPr id="162" name="【体育館・プール】&#10;有形固定資産減価償却率平均値テキスト"/>
        <xdr:cNvSpPr txBox="1"/>
      </xdr:nvSpPr>
      <xdr:spPr>
        <a:xfrm>
          <a:off x="4673600" y="99580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35560</xdr:rowOff>
    </xdr:from>
    <xdr:to xmlns:xdr="http://schemas.openxmlformats.org/drawingml/2006/spreadsheetDrawing">
      <xdr:col>24</xdr:col>
      <xdr:colOff>114300</xdr:colOff>
      <xdr:row>58</xdr:row>
      <xdr:rowOff>137160</xdr:rowOff>
    </xdr:to>
    <xdr:sp macro="" textlink="">
      <xdr:nvSpPr>
        <xdr:cNvPr id="163" name="フローチャート: 判断 162"/>
        <xdr:cNvSpPr/>
      </xdr:nvSpPr>
      <xdr:spPr>
        <a:xfrm>
          <a:off x="4584700" y="997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76835</xdr:rowOff>
    </xdr:from>
    <xdr:to xmlns:xdr="http://schemas.openxmlformats.org/drawingml/2006/spreadsheetDrawing">
      <xdr:col>20</xdr:col>
      <xdr:colOff>38100</xdr:colOff>
      <xdr:row>59</xdr:row>
      <xdr:rowOff>6985</xdr:rowOff>
    </xdr:to>
    <xdr:sp macro="" textlink="">
      <xdr:nvSpPr>
        <xdr:cNvPr id="164" name="フローチャート: 判断 163"/>
        <xdr:cNvSpPr/>
      </xdr:nvSpPr>
      <xdr:spPr>
        <a:xfrm>
          <a:off x="3746500" y="1002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117475</xdr:rowOff>
    </xdr:from>
    <xdr:to xmlns:xdr="http://schemas.openxmlformats.org/drawingml/2006/spreadsheetDrawing">
      <xdr:col>15</xdr:col>
      <xdr:colOff>101600</xdr:colOff>
      <xdr:row>59</xdr:row>
      <xdr:rowOff>47625</xdr:rowOff>
    </xdr:to>
    <xdr:sp macro="" textlink="">
      <xdr:nvSpPr>
        <xdr:cNvPr id="165" name="フローチャート: 判断 164"/>
        <xdr:cNvSpPr/>
      </xdr:nvSpPr>
      <xdr:spPr>
        <a:xfrm>
          <a:off x="2857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149860</xdr:rowOff>
    </xdr:from>
    <xdr:to xmlns:xdr="http://schemas.openxmlformats.org/drawingml/2006/spreadsheetDrawing">
      <xdr:col>10</xdr:col>
      <xdr:colOff>165100</xdr:colOff>
      <xdr:row>59</xdr:row>
      <xdr:rowOff>80010</xdr:rowOff>
    </xdr:to>
    <xdr:sp macro="" textlink="">
      <xdr:nvSpPr>
        <xdr:cNvPr id="166" name="フローチャート: 判断 165"/>
        <xdr:cNvSpPr/>
      </xdr:nvSpPr>
      <xdr:spPr>
        <a:xfrm>
          <a:off x="1968500" y="1009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000"/>
    <xdr:sp macro="" textlink="">
      <xdr:nvSpPr>
        <xdr:cNvPr id="167" name="テキスト ボックス 166"/>
        <xdr:cNvSpPr txBox="1"/>
      </xdr:nvSpPr>
      <xdr:spPr>
        <a:xfrm>
          <a:off x="4445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4000"/>
    <xdr:sp macro="" textlink="">
      <xdr:nvSpPr>
        <xdr:cNvPr id="168" name="テキスト ボックス 167"/>
        <xdr:cNvSpPr txBox="1"/>
      </xdr:nvSpPr>
      <xdr:spPr>
        <a:xfrm>
          <a:off x="3606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4000"/>
    <xdr:sp macro="" textlink="">
      <xdr:nvSpPr>
        <xdr:cNvPr id="169" name="テキスト ボックス 168"/>
        <xdr:cNvSpPr txBox="1"/>
      </xdr:nvSpPr>
      <xdr:spPr>
        <a:xfrm>
          <a:off x="2717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4000"/>
    <xdr:sp macro="" textlink="">
      <xdr:nvSpPr>
        <xdr:cNvPr id="170" name="テキスト ボックス 169"/>
        <xdr:cNvSpPr txBox="1"/>
      </xdr:nvSpPr>
      <xdr:spPr>
        <a:xfrm>
          <a:off x="182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4000"/>
    <xdr:sp macro="" textlink="">
      <xdr:nvSpPr>
        <xdr:cNvPr id="171" name="テキスト ボックス 170"/>
        <xdr:cNvSpPr txBox="1"/>
      </xdr:nvSpPr>
      <xdr:spPr>
        <a:xfrm>
          <a:off x="93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107315</xdr:rowOff>
    </xdr:from>
    <xdr:to xmlns:xdr="http://schemas.openxmlformats.org/drawingml/2006/spreadsheetDrawing">
      <xdr:col>24</xdr:col>
      <xdr:colOff>114300</xdr:colOff>
      <xdr:row>57</xdr:row>
      <xdr:rowOff>37465</xdr:rowOff>
    </xdr:to>
    <xdr:sp macro="" textlink="">
      <xdr:nvSpPr>
        <xdr:cNvPr id="172" name="楕円 171"/>
        <xdr:cNvSpPr/>
      </xdr:nvSpPr>
      <xdr:spPr>
        <a:xfrm>
          <a:off x="4584700" y="970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130175</xdr:rowOff>
    </xdr:from>
    <xdr:ext cx="405130" cy="259080"/>
    <xdr:sp macro="" textlink="">
      <xdr:nvSpPr>
        <xdr:cNvPr id="173" name="【体育館・プール】&#10;有形固定資産減価償却率該当値テキスト"/>
        <xdr:cNvSpPr txBox="1"/>
      </xdr:nvSpPr>
      <xdr:spPr>
        <a:xfrm>
          <a:off x="4673600" y="9559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146685</xdr:rowOff>
    </xdr:from>
    <xdr:to xmlns:xdr="http://schemas.openxmlformats.org/drawingml/2006/spreadsheetDrawing">
      <xdr:col>20</xdr:col>
      <xdr:colOff>38100</xdr:colOff>
      <xdr:row>57</xdr:row>
      <xdr:rowOff>76835</xdr:rowOff>
    </xdr:to>
    <xdr:sp macro="" textlink="">
      <xdr:nvSpPr>
        <xdr:cNvPr id="174" name="楕円 173"/>
        <xdr:cNvSpPr/>
      </xdr:nvSpPr>
      <xdr:spPr>
        <a:xfrm>
          <a:off x="3746500" y="974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158115</xdr:rowOff>
    </xdr:from>
    <xdr:to xmlns:xdr="http://schemas.openxmlformats.org/drawingml/2006/spreadsheetDrawing">
      <xdr:col>24</xdr:col>
      <xdr:colOff>63500</xdr:colOff>
      <xdr:row>57</xdr:row>
      <xdr:rowOff>26035</xdr:rowOff>
    </xdr:to>
    <xdr:cxnSp macro="">
      <xdr:nvCxnSpPr>
        <xdr:cNvPr id="175" name="直線コネクタ 174"/>
        <xdr:cNvCxnSpPr/>
      </xdr:nvCxnSpPr>
      <xdr:spPr>
        <a:xfrm flipV="1">
          <a:off x="3797300" y="9759315"/>
          <a:ext cx="8382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14605</xdr:rowOff>
    </xdr:from>
    <xdr:to xmlns:xdr="http://schemas.openxmlformats.org/drawingml/2006/spreadsheetDrawing">
      <xdr:col>15</xdr:col>
      <xdr:colOff>101600</xdr:colOff>
      <xdr:row>57</xdr:row>
      <xdr:rowOff>116205</xdr:rowOff>
    </xdr:to>
    <xdr:sp macro="" textlink="">
      <xdr:nvSpPr>
        <xdr:cNvPr id="176" name="楕円 175"/>
        <xdr:cNvSpPr/>
      </xdr:nvSpPr>
      <xdr:spPr>
        <a:xfrm>
          <a:off x="2857500" y="978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26035</xdr:rowOff>
    </xdr:from>
    <xdr:to xmlns:xdr="http://schemas.openxmlformats.org/drawingml/2006/spreadsheetDrawing">
      <xdr:col>19</xdr:col>
      <xdr:colOff>177800</xdr:colOff>
      <xdr:row>57</xdr:row>
      <xdr:rowOff>65405</xdr:rowOff>
    </xdr:to>
    <xdr:cxnSp macro="">
      <xdr:nvCxnSpPr>
        <xdr:cNvPr id="177" name="直線コネクタ 176"/>
        <xdr:cNvCxnSpPr/>
      </xdr:nvCxnSpPr>
      <xdr:spPr>
        <a:xfrm flipV="1">
          <a:off x="2908300" y="979868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58</xdr:row>
      <xdr:rowOff>169545</xdr:rowOff>
    </xdr:from>
    <xdr:ext cx="405130" cy="254000"/>
    <xdr:sp macro="" textlink="">
      <xdr:nvSpPr>
        <xdr:cNvPr id="178" name="n_1aveValue【体育館・プール】&#10;有形固定資産減価償却率"/>
        <xdr:cNvSpPr txBox="1"/>
      </xdr:nvSpPr>
      <xdr:spPr>
        <a:xfrm>
          <a:off x="3582035" y="1011364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38735</xdr:rowOff>
    </xdr:from>
    <xdr:ext cx="400050" cy="259080"/>
    <xdr:sp macro="" textlink="">
      <xdr:nvSpPr>
        <xdr:cNvPr id="179" name="n_2aveValue【体育館・プール】&#10;有形固定資産減価償却率"/>
        <xdr:cNvSpPr txBox="1"/>
      </xdr:nvSpPr>
      <xdr:spPr>
        <a:xfrm>
          <a:off x="2705735" y="1015428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96520</xdr:rowOff>
    </xdr:from>
    <xdr:ext cx="400050" cy="259080"/>
    <xdr:sp macro="" textlink="">
      <xdr:nvSpPr>
        <xdr:cNvPr id="180" name="n_3aveValue【体育館・プール】&#10;有形固定資産減価償却率"/>
        <xdr:cNvSpPr txBox="1"/>
      </xdr:nvSpPr>
      <xdr:spPr>
        <a:xfrm>
          <a:off x="1816735" y="98691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55</xdr:row>
      <xdr:rowOff>93345</xdr:rowOff>
    </xdr:from>
    <xdr:ext cx="405130" cy="259080"/>
    <xdr:sp macro="" textlink="">
      <xdr:nvSpPr>
        <xdr:cNvPr id="181" name="n_1mainValue【体育館・プール】&#10;有形固定資産減価償却率"/>
        <xdr:cNvSpPr txBox="1"/>
      </xdr:nvSpPr>
      <xdr:spPr>
        <a:xfrm>
          <a:off x="3582035" y="9523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55</xdr:row>
      <xdr:rowOff>132715</xdr:rowOff>
    </xdr:from>
    <xdr:ext cx="400050" cy="254000"/>
    <xdr:sp macro="" textlink="">
      <xdr:nvSpPr>
        <xdr:cNvPr id="182" name="n_2mainValue【体育館・プール】&#10;有形固定資産減価償却率"/>
        <xdr:cNvSpPr txBox="1"/>
      </xdr:nvSpPr>
      <xdr:spPr>
        <a:xfrm>
          <a:off x="2705735" y="956246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3" name="正方形/長方形 18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4" name="正方形/長方形 183"/>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5" name="正方形/長方形 184"/>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86" name="正方形/長方形 185"/>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87" name="正方形/長方形 186"/>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88" name="正方形/長方形 187"/>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89" name="正方形/長方形 188"/>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0" name="正方形/長方形 189"/>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4805" cy="225425"/>
    <xdr:sp macro="" textlink="">
      <xdr:nvSpPr>
        <xdr:cNvPr id="191" name="テキスト ボックス 190"/>
        <xdr:cNvSpPr txBox="1"/>
      </xdr:nvSpPr>
      <xdr:spPr>
        <a:xfrm>
          <a:off x="6565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2" name="直線コネクタ 191"/>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193" name="直線コネクタ 192"/>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2280" cy="259080"/>
    <xdr:sp macro="" textlink="">
      <xdr:nvSpPr>
        <xdr:cNvPr id="194" name="テキスト ボックス 193"/>
        <xdr:cNvSpPr txBox="1"/>
      </xdr:nvSpPr>
      <xdr:spPr>
        <a:xfrm>
          <a:off x="6136640" y="1096137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195" name="直線コネクタ 194"/>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2280" cy="259080"/>
    <xdr:sp macro="" textlink="">
      <xdr:nvSpPr>
        <xdr:cNvPr id="196" name="テキスト ボックス 195"/>
        <xdr:cNvSpPr txBox="1"/>
      </xdr:nvSpPr>
      <xdr:spPr>
        <a:xfrm>
          <a:off x="6136640" y="106343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197" name="直線コネクタ 196"/>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2280" cy="254000"/>
    <xdr:sp macro="" textlink="">
      <xdr:nvSpPr>
        <xdr:cNvPr id="198" name="テキスト ボックス 197"/>
        <xdr:cNvSpPr txBox="1"/>
      </xdr:nvSpPr>
      <xdr:spPr>
        <a:xfrm>
          <a:off x="6136640" y="1030795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199" name="直線コネクタ 198"/>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2280" cy="259080"/>
    <xdr:sp macro="" textlink="">
      <xdr:nvSpPr>
        <xdr:cNvPr id="200" name="テキスト ボックス 199"/>
        <xdr:cNvSpPr txBox="1"/>
      </xdr:nvSpPr>
      <xdr:spPr>
        <a:xfrm>
          <a:off x="6136640" y="99815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01" name="直線コネクタ 200"/>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2280" cy="254000"/>
    <xdr:sp macro="" textlink="">
      <xdr:nvSpPr>
        <xdr:cNvPr id="202" name="テキスト ボックス 201"/>
        <xdr:cNvSpPr txBox="1"/>
      </xdr:nvSpPr>
      <xdr:spPr>
        <a:xfrm>
          <a:off x="6136640" y="9655175"/>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03" name="直線コネクタ 202"/>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2280" cy="259080"/>
    <xdr:sp macro="" textlink="">
      <xdr:nvSpPr>
        <xdr:cNvPr id="204" name="テキスト ボックス 203"/>
        <xdr:cNvSpPr txBox="1"/>
      </xdr:nvSpPr>
      <xdr:spPr>
        <a:xfrm>
          <a:off x="6136640" y="932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5" name="直線コネクタ 20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2280" cy="254000"/>
    <xdr:sp macro="" textlink="">
      <xdr:nvSpPr>
        <xdr:cNvPr id="206" name="テキスト ボックス 205"/>
        <xdr:cNvSpPr txBox="1"/>
      </xdr:nvSpPr>
      <xdr:spPr>
        <a:xfrm>
          <a:off x="6136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104140</xdr:rowOff>
    </xdr:from>
    <xdr:to xmlns:xdr="http://schemas.openxmlformats.org/drawingml/2006/spreadsheetDrawing">
      <xdr:col>54</xdr:col>
      <xdr:colOff>189865</xdr:colOff>
      <xdr:row>64</xdr:row>
      <xdr:rowOff>109220</xdr:rowOff>
    </xdr:to>
    <xdr:cxnSp macro="">
      <xdr:nvCxnSpPr>
        <xdr:cNvPr id="208" name="直線コネクタ 207"/>
        <xdr:cNvCxnSpPr/>
      </xdr:nvCxnSpPr>
      <xdr:spPr>
        <a:xfrm flipV="1">
          <a:off x="10476865" y="953389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112395</xdr:rowOff>
    </xdr:from>
    <xdr:ext cx="469900" cy="254000"/>
    <xdr:sp macro="" textlink="">
      <xdr:nvSpPr>
        <xdr:cNvPr id="209" name="【体育館・プール】&#10;一人当たり面積最小値テキスト"/>
        <xdr:cNvSpPr txBox="1"/>
      </xdr:nvSpPr>
      <xdr:spPr>
        <a:xfrm>
          <a:off x="10515600" y="110851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109220</xdr:rowOff>
    </xdr:from>
    <xdr:to xmlns:xdr="http://schemas.openxmlformats.org/drawingml/2006/spreadsheetDrawing">
      <xdr:col>55</xdr:col>
      <xdr:colOff>88900</xdr:colOff>
      <xdr:row>64</xdr:row>
      <xdr:rowOff>109220</xdr:rowOff>
    </xdr:to>
    <xdr:cxnSp macro="">
      <xdr:nvCxnSpPr>
        <xdr:cNvPr id="210" name="直線コネクタ 209"/>
        <xdr:cNvCxnSpPr/>
      </xdr:nvCxnSpPr>
      <xdr:spPr>
        <a:xfrm>
          <a:off x="10388600" y="11082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50800</xdr:rowOff>
    </xdr:from>
    <xdr:ext cx="469900" cy="259080"/>
    <xdr:sp macro="" textlink="">
      <xdr:nvSpPr>
        <xdr:cNvPr id="211" name="【体育館・プール】&#10;一人当たり面積最大値テキスト"/>
        <xdr:cNvSpPr txBox="1"/>
      </xdr:nvSpPr>
      <xdr:spPr>
        <a:xfrm>
          <a:off x="10515600" y="9309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104140</xdr:rowOff>
    </xdr:from>
    <xdr:to xmlns:xdr="http://schemas.openxmlformats.org/drawingml/2006/spreadsheetDrawing">
      <xdr:col>55</xdr:col>
      <xdr:colOff>88900</xdr:colOff>
      <xdr:row>55</xdr:row>
      <xdr:rowOff>104140</xdr:rowOff>
    </xdr:to>
    <xdr:cxnSp macro="">
      <xdr:nvCxnSpPr>
        <xdr:cNvPr id="212" name="直線コネクタ 211"/>
        <xdr:cNvCxnSpPr/>
      </xdr:nvCxnSpPr>
      <xdr:spPr>
        <a:xfrm>
          <a:off x="10388600" y="9533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40640</xdr:rowOff>
    </xdr:from>
    <xdr:ext cx="469900" cy="254000"/>
    <xdr:sp macro="" textlink="">
      <xdr:nvSpPr>
        <xdr:cNvPr id="213" name="【体育館・プール】&#10;一人当たり面積平均値テキスト"/>
        <xdr:cNvSpPr txBox="1"/>
      </xdr:nvSpPr>
      <xdr:spPr>
        <a:xfrm>
          <a:off x="10515600" y="104990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17780</xdr:rowOff>
    </xdr:from>
    <xdr:to xmlns:xdr="http://schemas.openxmlformats.org/drawingml/2006/spreadsheetDrawing">
      <xdr:col>55</xdr:col>
      <xdr:colOff>50800</xdr:colOff>
      <xdr:row>62</xdr:row>
      <xdr:rowOff>119380</xdr:rowOff>
    </xdr:to>
    <xdr:sp macro="" textlink="">
      <xdr:nvSpPr>
        <xdr:cNvPr id="214" name="フローチャート: 判断 213"/>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164465</xdr:rowOff>
    </xdr:from>
    <xdr:to xmlns:xdr="http://schemas.openxmlformats.org/drawingml/2006/spreadsheetDrawing">
      <xdr:col>50</xdr:col>
      <xdr:colOff>165100</xdr:colOff>
      <xdr:row>62</xdr:row>
      <xdr:rowOff>94615</xdr:rowOff>
    </xdr:to>
    <xdr:sp macro="" textlink="">
      <xdr:nvSpPr>
        <xdr:cNvPr id="215" name="フローチャート: 判断 214"/>
        <xdr:cNvSpPr/>
      </xdr:nvSpPr>
      <xdr:spPr>
        <a:xfrm>
          <a:off x="958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29210</xdr:rowOff>
    </xdr:from>
    <xdr:to xmlns:xdr="http://schemas.openxmlformats.org/drawingml/2006/spreadsheetDrawing">
      <xdr:col>46</xdr:col>
      <xdr:colOff>38100</xdr:colOff>
      <xdr:row>62</xdr:row>
      <xdr:rowOff>130175</xdr:rowOff>
    </xdr:to>
    <xdr:sp macro="" textlink="">
      <xdr:nvSpPr>
        <xdr:cNvPr id="216" name="フローチャート: 判断 215"/>
        <xdr:cNvSpPr/>
      </xdr:nvSpPr>
      <xdr:spPr>
        <a:xfrm>
          <a:off x="8699500" y="10659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71120</xdr:rowOff>
    </xdr:from>
    <xdr:to xmlns:xdr="http://schemas.openxmlformats.org/drawingml/2006/spreadsheetDrawing">
      <xdr:col>41</xdr:col>
      <xdr:colOff>101600</xdr:colOff>
      <xdr:row>63</xdr:row>
      <xdr:rowOff>1270</xdr:rowOff>
    </xdr:to>
    <xdr:sp macro="" textlink="">
      <xdr:nvSpPr>
        <xdr:cNvPr id="217" name="フローチャート: 判断 216"/>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000"/>
    <xdr:sp macro="" textlink="">
      <xdr:nvSpPr>
        <xdr:cNvPr id="218" name="テキスト ボックス 217"/>
        <xdr:cNvSpPr txBox="1"/>
      </xdr:nvSpPr>
      <xdr:spPr>
        <a:xfrm>
          <a:off x="10287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4000"/>
    <xdr:sp macro="" textlink="">
      <xdr:nvSpPr>
        <xdr:cNvPr id="219" name="テキスト ボックス 218"/>
        <xdr:cNvSpPr txBox="1"/>
      </xdr:nvSpPr>
      <xdr:spPr>
        <a:xfrm>
          <a:off x="9448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4000"/>
    <xdr:sp macro="" textlink="">
      <xdr:nvSpPr>
        <xdr:cNvPr id="220" name="テキスト ボックス 219"/>
        <xdr:cNvSpPr txBox="1"/>
      </xdr:nvSpPr>
      <xdr:spPr>
        <a:xfrm>
          <a:off x="8559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4000"/>
    <xdr:sp macro="" textlink="">
      <xdr:nvSpPr>
        <xdr:cNvPr id="221" name="テキスト ボックス 220"/>
        <xdr:cNvSpPr txBox="1"/>
      </xdr:nvSpPr>
      <xdr:spPr>
        <a:xfrm>
          <a:off x="767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4000"/>
    <xdr:sp macro="" textlink="">
      <xdr:nvSpPr>
        <xdr:cNvPr id="222" name="テキスト ボックス 221"/>
        <xdr:cNvSpPr txBox="1"/>
      </xdr:nvSpPr>
      <xdr:spPr>
        <a:xfrm>
          <a:off x="678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61595</xdr:rowOff>
    </xdr:from>
    <xdr:to xmlns:xdr="http://schemas.openxmlformats.org/drawingml/2006/spreadsheetDrawing">
      <xdr:col>55</xdr:col>
      <xdr:colOff>50800</xdr:colOff>
      <xdr:row>63</xdr:row>
      <xdr:rowOff>163195</xdr:rowOff>
    </xdr:to>
    <xdr:sp macro="" textlink="">
      <xdr:nvSpPr>
        <xdr:cNvPr id="223" name="楕円 222"/>
        <xdr:cNvSpPr/>
      </xdr:nvSpPr>
      <xdr:spPr>
        <a:xfrm>
          <a:off x="10426700" y="1086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40640</xdr:rowOff>
    </xdr:from>
    <xdr:ext cx="469900" cy="254000"/>
    <xdr:sp macro="" textlink="">
      <xdr:nvSpPr>
        <xdr:cNvPr id="224" name="【体育館・プール】&#10;一人当たり面積該当値テキスト"/>
        <xdr:cNvSpPr txBox="1"/>
      </xdr:nvSpPr>
      <xdr:spPr>
        <a:xfrm>
          <a:off x="10515600" y="108419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64135</xdr:rowOff>
    </xdr:from>
    <xdr:to xmlns:xdr="http://schemas.openxmlformats.org/drawingml/2006/spreadsheetDrawing">
      <xdr:col>50</xdr:col>
      <xdr:colOff>165100</xdr:colOff>
      <xdr:row>63</xdr:row>
      <xdr:rowOff>166370</xdr:rowOff>
    </xdr:to>
    <xdr:sp macro="" textlink="">
      <xdr:nvSpPr>
        <xdr:cNvPr id="225" name="楕円 224"/>
        <xdr:cNvSpPr/>
      </xdr:nvSpPr>
      <xdr:spPr>
        <a:xfrm>
          <a:off x="9588500" y="10865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112395</xdr:rowOff>
    </xdr:from>
    <xdr:to xmlns:xdr="http://schemas.openxmlformats.org/drawingml/2006/spreadsheetDrawing">
      <xdr:col>55</xdr:col>
      <xdr:colOff>0</xdr:colOff>
      <xdr:row>63</xdr:row>
      <xdr:rowOff>114935</xdr:rowOff>
    </xdr:to>
    <xdr:cxnSp macro="">
      <xdr:nvCxnSpPr>
        <xdr:cNvPr id="226" name="直線コネクタ 225"/>
        <xdr:cNvCxnSpPr/>
      </xdr:nvCxnSpPr>
      <xdr:spPr>
        <a:xfrm flipV="1">
          <a:off x="9639300" y="109137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99695</xdr:rowOff>
    </xdr:from>
    <xdr:to xmlns:xdr="http://schemas.openxmlformats.org/drawingml/2006/spreadsheetDrawing">
      <xdr:col>46</xdr:col>
      <xdr:colOff>38100</xdr:colOff>
      <xdr:row>64</xdr:row>
      <xdr:rowOff>29845</xdr:rowOff>
    </xdr:to>
    <xdr:sp macro="" textlink="">
      <xdr:nvSpPr>
        <xdr:cNvPr id="227" name="楕円 226"/>
        <xdr:cNvSpPr/>
      </xdr:nvSpPr>
      <xdr:spPr>
        <a:xfrm>
          <a:off x="86995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114935</xdr:rowOff>
    </xdr:from>
    <xdr:to xmlns:xdr="http://schemas.openxmlformats.org/drawingml/2006/spreadsheetDrawing">
      <xdr:col>50</xdr:col>
      <xdr:colOff>114300</xdr:colOff>
      <xdr:row>63</xdr:row>
      <xdr:rowOff>150495</xdr:rowOff>
    </xdr:to>
    <xdr:cxnSp macro="">
      <xdr:nvCxnSpPr>
        <xdr:cNvPr id="228" name="直線コネクタ 227"/>
        <xdr:cNvCxnSpPr/>
      </xdr:nvCxnSpPr>
      <xdr:spPr>
        <a:xfrm flipV="1">
          <a:off x="8750300" y="1091628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111125</xdr:rowOff>
    </xdr:from>
    <xdr:ext cx="469900" cy="254000"/>
    <xdr:sp macro="" textlink="">
      <xdr:nvSpPr>
        <xdr:cNvPr id="229" name="n_1aveValue【体育館・プール】&#10;一人当たり面積"/>
        <xdr:cNvSpPr txBox="1"/>
      </xdr:nvSpPr>
      <xdr:spPr>
        <a:xfrm>
          <a:off x="9391650" y="1039812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146685</xdr:rowOff>
    </xdr:from>
    <xdr:ext cx="464820" cy="254000"/>
    <xdr:sp macro="" textlink="">
      <xdr:nvSpPr>
        <xdr:cNvPr id="230" name="n_2aveValue【体育館・プール】&#10;一人当たり面積"/>
        <xdr:cNvSpPr txBox="1"/>
      </xdr:nvSpPr>
      <xdr:spPr>
        <a:xfrm>
          <a:off x="8515350" y="104336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17780</xdr:rowOff>
    </xdr:from>
    <xdr:ext cx="464820" cy="254000"/>
    <xdr:sp macro="" textlink="">
      <xdr:nvSpPr>
        <xdr:cNvPr id="231" name="n_3aveValue【体育館・プール】&#10;一人当たり面積"/>
        <xdr:cNvSpPr txBox="1"/>
      </xdr:nvSpPr>
      <xdr:spPr>
        <a:xfrm>
          <a:off x="7626350" y="104762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156845</xdr:rowOff>
    </xdr:from>
    <xdr:ext cx="469900" cy="254000"/>
    <xdr:sp macro="" textlink="">
      <xdr:nvSpPr>
        <xdr:cNvPr id="232" name="n_1mainValue【体育館・プール】&#10;一人当たり面積"/>
        <xdr:cNvSpPr txBox="1"/>
      </xdr:nvSpPr>
      <xdr:spPr>
        <a:xfrm>
          <a:off x="9391650" y="109581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20955</xdr:rowOff>
    </xdr:from>
    <xdr:ext cx="464820" cy="254000"/>
    <xdr:sp macro="" textlink="">
      <xdr:nvSpPr>
        <xdr:cNvPr id="233" name="n_2mainValue【体育館・プール】&#10;一人当たり面積"/>
        <xdr:cNvSpPr txBox="1"/>
      </xdr:nvSpPr>
      <xdr:spPr>
        <a:xfrm>
          <a:off x="8515350" y="1099375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4" name="正方形/長方形 2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35" name="正方形/長方形 23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36" name="正方形/長方形 23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37" name="正方形/長方形 23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38" name="正方形/長方形 23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39" name="正方形/長方形 23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0" name="正方形/長方形 23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1" name="正方形/長方形 24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3370" cy="220345"/>
    <xdr:sp macro="" textlink="">
      <xdr:nvSpPr>
        <xdr:cNvPr id="242" name="テキスト ボックス 241"/>
        <xdr:cNvSpPr txBox="1"/>
      </xdr:nvSpPr>
      <xdr:spPr>
        <a:xfrm>
          <a:off x="723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3" name="直線コネクタ 24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88</xdr:row>
      <xdr:rowOff>10160</xdr:rowOff>
    </xdr:from>
    <xdr:ext cx="334010" cy="259080"/>
    <xdr:sp macro="" textlink="">
      <xdr:nvSpPr>
        <xdr:cNvPr id="244" name="テキスト ボックス 243"/>
        <xdr:cNvSpPr txBox="1"/>
      </xdr:nvSpPr>
      <xdr:spPr>
        <a:xfrm>
          <a:off x="422910" y="1509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45" name="直線コネクタ 24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4000"/>
    <xdr:sp macro="" textlink="">
      <xdr:nvSpPr>
        <xdr:cNvPr id="246" name="テキスト ボックス 245"/>
        <xdr:cNvSpPr txBox="1"/>
      </xdr:nvSpPr>
      <xdr:spPr>
        <a:xfrm>
          <a:off x="358775" y="14716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47" name="直線コネクタ 24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48" name="テキスト ボックス 24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49" name="直線コネクタ 24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50" name="テキスト ボックス 24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51" name="直線コネクタ 25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4000"/>
    <xdr:sp macro="" textlink="">
      <xdr:nvSpPr>
        <xdr:cNvPr id="252" name="テキスト ボックス 251"/>
        <xdr:cNvSpPr txBox="1"/>
      </xdr:nvSpPr>
      <xdr:spPr>
        <a:xfrm>
          <a:off x="358775" y="13573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53" name="直線コネクタ 25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162560</xdr:rowOff>
    </xdr:from>
    <xdr:ext cx="462280" cy="259080"/>
    <xdr:sp macro="" textlink="">
      <xdr:nvSpPr>
        <xdr:cNvPr id="254" name="テキスト ボックス 253"/>
        <xdr:cNvSpPr txBox="1"/>
      </xdr:nvSpPr>
      <xdr:spPr>
        <a:xfrm>
          <a:off x="294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55" name="直線コネクタ 25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2280" cy="259080"/>
    <xdr:sp macro="" textlink="">
      <xdr:nvSpPr>
        <xdr:cNvPr id="256" name="テキスト ボックス 255"/>
        <xdr:cNvSpPr txBox="1"/>
      </xdr:nvSpPr>
      <xdr:spPr>
        <a:xfrm>
          <a:off x="294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85</xdr:row>
      <xdr:rowOff>156210</xdr:rowOff>
    </xdr:to>
    <xdr:cxnSp macro="">
      <xdr:nvCxnSpPr>
        <xdr:cNvPr id="258" name="直線コネクタ 257"/>
        <xdr:cNvCxnSpPr/>
      </xdr:nvCxnSpPr>
      <xdr:spPr>
        <a:xfrm flipV="1">
          <a:off x="4634865" y="1333500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85</xdr:row>
      <xdr:rowOff>160020</xdr:rowOff>
    </xdr:from>
    <xdr:ext cx="405130" cy="259080"/>
    <xdr:sp macro="" textlink="">
      <xdr:nvSpPr>
        <xdr:cNvPr id="259" name="【福祉施設】&#10;有形固定資産減価償却率最小値テキスト"/>
        <xdr:cNvSpPr txBox="1"/>
      </xdr:nvSpPr>
      <xdr:spPr>
        <a:xfrm>
          <a:off x="4673600" y="14733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85</xdr:row>
      <xdr:rowOff>156210</xdr:rowOff>
    </xdr:from>
    <xdr:to xmlns:xdr="http://schemas.openxmlformats.org/drawingml/2006/spreadsheetDrawing">
      <xdr:col>24</xdr:col>
      <xdr:colOff>152400</xdr:colOff>
      <xdr:row>85</xdr:row>
      <xdr:rowOff>156210</xdr:rowOff>
    </xdr:to>
    <xdr:cxnSp macro="">
      <xdr:nvCxnSpPr>
        <xdr:cNvPr id="260" name="直線コネクタ 259"/>
        <xdr:cNvCxnSpPr/>
      </xdr:nvCxnSpPr>
      <xdr:spPr>
        <a:xfrm>
          <a:off x="4546600" y="14729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69900" cy="259080"/>
    <xdr:sp macro="" textlink="">
      <xdr:nvSpPr>
        <xdr:cNvPr id="261" name="【福祉施設】&#10;有形固定資産減価償却率最大値テキスト"/>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62" name="直線コネクタ 261"/>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114935</xdr:rowOff>
    </xdr:from>
    <xdr:ext cx="405130" cy="259080"/>
    <xdr:sp macro="" textlink="">
      <xdr:nvSpPr>
        <xdr:cNvPr id="263" name="【福祉施設】&#10;有形固定資産減価償却率平均値テキスト"/>
        <xdr:cNvSpPr txBox="1"/>
      </xdr:nvSpPr>
      <xdr:spPr>
        <a:xfrm>
          <a:off x="4673600" y="140023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92075</xdr:rowOff>
    </xdr:from>
    <xdr:to xmlns:xdr="http://schemas.openxmlformats.org/drawingml/2006/spreadsheetDrawing">
      <xdr:col>24</xdr:col>
      <xdr:colOff>114300</xdr:colOff>
      <xdr:row>83</xdr:row>
      <xdr:rowOff>22225</xdr:rowOff>
    </xdr:to>
    <xdr:sp macro="" textlink="">
      <xdr:nvSpPr>
        <xdr:cNvPr id="264" name="フローチャート: 判断 263"/>
        <xdr:cNvSpPr/>
      </xdr:nvSpPr>
      <xdr:spPr>
        <a:xfrm>
          <a:off x="45847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118745</xdr:rowOff>
    </xdr:from>
    <xdr:to xmlns:xdr="http://schemas.openxmlformats.org/drawingml/2006/spreadsheetDrawing">
      <xdr:col>20</xdr:col>
      <xdr:colOff>38100</xdr:colOff>
      <xdr:row>83</xdr:row>
      <xdr:rowOff>48895</xdr:rowOff>
    </xdr:to>
    <xdr:sp macro="" textlink="">
      <xdr:nvSpPr>
        <xdr:cNvPr id="265" name="フローチャート: 判断 264"/>
        <xdr:cNvSpPr/>
      </xdr:nvSpPr>
      <xdr:spPr>
        <a:xfrm>
          <a:off x="3746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83</xdr:row>
      <xdr:rowOff>12065</xdr:rowOff>
    </xdr:from>
    <xdr:to xmlns:xdr="http://schemas.openxmlformats.org/drawingml/2006/spreadsheetDrawing">
      <xdr:col>15</xdr:col>
      <xdr:colOff>101600</xdr:colOff>
      <xdr:row>83</xdr:row>
      <xdr:rowOff>113665</xdr:rowOff>
    </xdr:to>
    <xdr:sp macro="" textlink="">
      <xdr:nvSpPr>
        <xdr:cNvPr id="266" name="フローチャート: 判断 265"/>
        <xdr:cNvSpPr/>
      </xdr:nvSpPr>
      <xdr:spPr>
        <a:xfrm>
          <a:off x="2857500" y="1424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83</xdr:row>
      <xdr:rowOff>36830</xdr:rowOff>
    </xdr:from>
    <xdr:to xmlns:xdr="http://schemas.openxmlformats.org/drawingml/2006/spreadsheetDrawing">
      <xdr:col>10</xdr:col>
      <xdr:colOff>165100</xdr:colOff>
      <xdr:row>83</xdr:row>
      <xdr:rowOff>138430</xdr:rowOff>
    </xdr:to>
    <xdr:sp macro="" textlink="">
      <xdr:nvSpPr>
        <xdr:cNvPr id="267" name="フローチャート: 判断 266"/>
        <xdr:cNvSpPr/>
      </xdr:nvSpPr>
      <xdr:spPr>
        <a:xfrm>
          <a:off x="1968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68" name="テキスト ボックス 26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69" name="テキスト ボックス 26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70" name="テキスト ボックス 26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71" name="テキスト ボックス 27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72" name="テキスト ボックス 27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113030</xdr:rowOff>
    </xdr:from>
    <xdr:to xmlns:xdr="http://schemas.openxmlformats.org/drawingml/2006/spreadsheetDrawing">
      <xdr:col>24</xdr:col>
      <xdr:colOff>114300</xdr:colOff>
      <xdr:row>84</xdr:row>
      <xdr:rowOff>43180</xdr:rowOff>
    </xdr:to>
    <xdr:sp macro="" textlink="">
      <xdr:nvSpPr>
        <xdr:cNvPr id="273" name="楕円 272"/>
        <xdr:cNvSpPr/>
      </xdr:nvSpPr>
      <xdr:spPr>
        <a:xfrm>
          <a:off x="4584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91440</xdr:rowOff>
    </xdr:from>
    <xdr:ext cx="405130" cy="259080"/>
    <xdr:sp macro="" textlink="">
      <xdr:nvSpPr>
        <xdr:cNvPr id="274" name="【福祉施設】&#10;有形固定資産減価償却率該当値テキスト"/>
        <xdr:cNvSpPr txBox="1"/>
      </xdr:nvSpPr>
      <xdr:spPr>
        <a:xfrm>
          <a:off x="4673600" y="1432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153035</xdr:rowOff>
    </xdr:from>
    <xdr:to xmlns:xdr="http://schemas.openxmlformats.org/drawingml/2006/spreadsheetDrawing">
      <xdr:col>20</xdr:col>
      <xdr:colOff>38100</xdr:colOff>
      <xdr:row>84</xdr:row>
      <xdr:rowOff>83185</xdr:rowOff>
    </xdr:to>
    <xdr:sp macro="" textlink="">
      <xdr:nvSpPr>
        <xdr:cNvPr id="275" name="楕円 274"/>
        <xdr:cNvSpPr/>
      </xdr:nvSpPr>
      <xdr:spPr>
        <a:xfrm>
          <a:off x="3746500" y="1438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163830</xdr:rowOff>
    </xdr:from>
    <xdr:to xmlns:xdr="http://schemas.openxmlformats.org/drawingml/2006/spreadsheetDrawing">
      <xdr:col>24</xdr:col>
      <xdr:colOff>63500</xdr:colOff>
      <xdr:row>84</xdr:row>
      <xdr:rowOff>32385</xdr:rowOff>
    </xdr:to>
    <xdr:cxnSp macro="">
      <xdr:nvCxnSpPr>
        <xdr:cNvPr id="276" name="直線コネクタ 275"/>
        <xdr:cNvCxnSpPr/>
      </xdr:nvCxnSpPr>
      <xdr:spPr>
        <a:xfrm flipV="1">
          <a:off x="3797300" y="1439418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73025</xdr:rowOff>
    </xdr:from>
    <xdr:to xmlns:xdr="http://schemas.openxmlformats.org/drawingml/2006/spreadsheetDrawing">
      <xdr:col>15</xdr:col>
      <xdr:colOff>101600</xdr:colOff>
      <xdr:row>84</xdr:row>
      <xdr:rowOff>3175</xdr:rowOff>
    </xdr:to>
    <xdr:sp macro="" textlink="">
      <xdr:nvSpPr>
        <xdr:cNvPr id="277" name="楕円 276"/>
        <xdr:cNvSpPr/>
      </xdr:nvSpPr>
      <xdr:spPr>
        <a:xfrm>
          <a:off x="2857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123825</xdr:rowOff>
    </xdr:from>
    <xdr:to xmlns:xdr="http://schemas.openxmlformats.org/drawingml/2006/spreadsheetDrawing">
      <xdr:col>19</xdr:col>
      <xdr:colOff>177800</xdr:colOff>
      <xdr:row>84</xdr:row>
      <xdr:rowOff>32385</xdr:rowOff>
    </xdr:to>
    <xdr:cxnSp macro="">
      <xdr:nvCxnSpPr>
        <xdr:cNvPr id="278" name="直線コネクタ 277"/>
        <xdr:cNvCxnSpPr/>
      </xdr:nvCxnSpPr>
      <xdr:spPr>
        <a:xfrm>
          <a:off x="2908300" y="1435417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65405</xdr:rowOff>
    </xdr:from>
    <xdr:ext cx="405130" cy="254000"/>
    <xdr:sp macro="" textlink="">
      <xdr:nvSpPr>
        <xdr:cNvPr id="279" name="n_1aveValue【福祉施設】&#10;有形固定資産減価償却率"/>
        <xdr:cNvSpPr txBox="1"/>
      </xdr:nvSpPr>
      <xdr:spPr>
        <a:xfrm>
          <a:off x="3582035" y="1395285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130175</xdr:rowOff>
    </xdr:from>
    <xdr:ext cx="400050" cy="259080"/>
    <xdr:sp macro="" textlink="">
      <xdr:nvSpPr>
        <xdr:cNvPr id="280" name="n_2aveValue【福祉施設】&#10;有形固定資産減価償却率"/>
        <xdr:cNvSpPr txBox="1"/>
      </xdr:nvSpPr>
      <xdr:spPr>
        <a:xfrm>
          <a:off x="2705735" y="140176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154940</xdr:rowOff>
    </xdr:from>
    <xdr:ext cx="400050" cy="254000"/>
    <xdr:sp macro="" textlink="">
      <xdr:nvSpPr>
        <xdr:cNvPr id="281" name="n_3aveValue【福祉施設】&#10;有形固定資産減価償却率"/>
        <xdr:cNvSpPr txBox="1"/>
      </xdr:nvSpPr>
      <xdr:spPr>
        <a:xfrm>
          <a:off x="1816735" y="140423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74930</xdr:rowOff>
    </xdr:from>
    <xdr:ext cx="405130" cy="254000"/>
    <xdr:sp macro="" textlink="">
      <xdr:nvSpPr>
        <xdr:cNvPr id="282" name="n_1mainValue【福祉施設】&#10;有形固定資産減価償却率"/>
        <xdr:cNvSpPr txBox="1"/>
      </xdr:nvSpPr>
      <xdr:spPr>
        <a:xfrm>
          <a:off x="3582035" y="144767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166370</xdr:rowOff>
    </xdr:from>
    <xdr:ext cx="400050" cy="254000"/>
    <xdr:sp macro="" textlink="">
      <xdr:nvSpPr>
        <xdr:cNvPr id="283" name="n_2mainValue【福祉施設】&#10;有形固定資産減価償却率"/>
        <xdr:cNvSpPr txBox="1"/>
      </xdr:nvSpPr>
      <xdr:spPr>
        <a:xfrm>
          <a:off x="2705735" y="143967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84" name="正方形/長方形 2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85" name="正方形/長方形 28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86" name="正方形/長方形 28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87" name="正方形/長方形 28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88" name="正方形/長方形 28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89" name="正方形/長方形 28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0" name="正方形/長方形 28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91" name="正方形/長方形 29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4805" cy="220345"/>
    <xdr:sp macro="" textlink="">
      <xdr:nvSpPr>
        <xdr:cNvPr id="292" name="テキスト ボックス 291"/>
        <xdr:cNvSpPr txBox="1"/>
      </xdr:nvSpPr>
      <xdr:spPr>
        <a:xfrm>
          <a:off x="6565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293" name="直線コネクタ 29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294" name="直線コネクタ 29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2280" cy="254000"/>
    <xdr:sp macro="" textlink="">
      <xdr:nvSpPr>
        <xdr:cNvPr id="295" name="テキスト ボックス 294"/>
        <xdr:cNvSpPr txBox="1"/>
      </xdr:nvSpPr>
      <xdr:spPr>
        <a:xfrm>
          <a:off x="6136640" y="14716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296" name="直線コネクタ 29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2280" cy="259080"/>
    <xdr:sp macro="" textlink="">
      <xdr:nvSpPr>
        <xdr:cNvPr id="297" name="テキスト ボックス 296"/>
        <xdr:cNvSpPr txBox="1"/>
      </xdr:nvSpPr>
      <xdr:spPr>
        <a:xfrm>
          <a:off x="6136640" y="14335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298" name="直線コネクタ 29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2280" cy="259080"/>
    <xdr:sp macro="" textlink="">
      <xdr:nvSpPr>
        <xdr:cNvPr id="299" name="テキスト ボックス 298"/>
        <xdr:cNvSpPr txBox="1"/>
      </xdr:nvSpPr>
      <xdr:spPr>
        <a:xfrm>
          <a:off x="6136640" y="1395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00" name="直線コネクタ 29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2280" cy="254000"/>
    <xdr:sp macro="" textlink="">
      <xdr:nvSpPr>
        <xdr:cNvPr id="301" name="テキスト ボックス 300"/>
        <xdr:cNvSpPr txBox="1"/>
      </xdr:nvSpPr>
      <xdr:spPr>
        <a:xfrm>
          <a:off x="6136640" y="13573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02" name="直線コネクタ 30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2280" cy="259080"/>
    <xdr:sp macro="" textlink="">
      <xdr:nvSpPr>
        <xdr:cNvPr id="303" name="テキスト ボックス 302"/>
        <xdr:cNvSpPr txBox="1"/>
      </xdr:nvSpPr>
      <xdr:spPr>
        <a:xfrm>
          <a:off x="6136640" y="13192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4" name="直線コネクタ 30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2280" cy="259080"/>
    <xdr:sp macro="" textlink="">
      <xdr:nvSpPr>
        <xdr:cNvPr id="305" name="テキスト ボックス 304"/>
        <xdr:cNvSpPr txBox="1"/>
      </xdr:nvSpPr>
      <xdr:spPr>
        <a:xfrm>
          <a:off x="6136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6"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152400</xdr:rowOff>
    </xdr:from>
    <xdr:to xmlns:xdr="http://schemas.openxmlformats.org/drawingml/2006/spreadsheetDrawing">
      <xdr:col>54</xdr:col>
      <xdr:colOff>189865</xdr:colOff>
      <xdr:row>86</xdr:row>
      <xdr:rowOff>95250</xdr:rowOff>
    </xdr:to>
    <xdr:cxnSp macro="">
      <xdr:nvCxnSpPr>
        <xdr:cNvPr id="307" name="直線コネクタ 306"/>
        <xdr:cNvCxnSpPr/>
      </xdr:nvCxnSpPr>
      <xdr:spPr>
        <a:xfrm flipV="1">
          <a:off x="10476865" y="1335405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99060</xdr:rowOff>
    </xdr:from>
    <xdr:ext cx="469900" cy="254000"/>
    <xdr:sp macro="" textlink="">
      <xdr:nvSpPr>
        <xdr:cNvPr id="308" name="【福祉施設】&#10;一人当たり面積最小値テキスト"/>
        <xdr:cNvSpPr txBox="1"/>
      </xdr:nvSpPr>
      <xdr:spPr>
        <a:xfrm>
          <a:off x="10515600" y="148437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95250</xdr:rowOff>
    </xdr:from>
    <xdr:to xmlns:xdr="http://schemas.openxmlformats.org/drawingml/2006/spreadsheetDrawing">
      <xdr:col>55</xdr:col>
      <xdr:colOff>88900</xdr:colOff>
      <xdr:row>86</xdr:row>
      <xdr:rowOff>95250</xdr:rowOff>
    </xdr:to>
    <xdr:cxnSp macro="">
      <xdr:nvCxnSpPr>
        <xdr:cNvPr id="309" name="直線コネクタ 308"/>
        <xdr:cNvCxnSpPr/>
      </xdr:nvCxnSpPr>
      <xdr:spPr>
        <a:xfrm>
          <a:off x="10388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99060</xdr:rowOff>
    </xdr:from>
    <xdr:ext cx="469900" cy="254000"/>
    <xdr:sp macro="" textlink="">
      <xdr:nvSpPr>
        <xdr:cNvPr id="310" name="【福祉施設】&#10;一人当たり面積最大値テキスト"/>
        <xdr:cNvSpPr txBox="1"/>
      </xdr:nvSpPr>
      <xdr:spPr>
        <a:xfrm>
          <a:off x="10515600" y="131292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152400</xdr:rowOff>
    </xdr:from>
    <xdr:to xmlns:xdr="http://schemas.openxmlformats.org/drawingml/2006/spreadsheetDrawing">
      <xdr:col>55</xdr:col>
      <xdr:colOff>88900</xdr:colOff>
      <xdr:row>77</xdr:row>
      <xdr:rowOff>152400</xdr:rowOff>
    </xdr:to>
    <xdr:cxnSp macro="">
      <xdr:nvCxnSpPr>
        <xdr:cNvPr id="311" name="直線コネクタ 310"/>
        <xdr:cNvCxnSpPr/>
      </xdr:nvCxnSpPr>
      <xdr:spPr>
        <a:xfrm>
          <a:off x="10388600" y="1335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163830</xdr:rowOff>
    </xdr:from>
    <xdr:ext cx="469900" cy="259080"/>
    <xdr:sp macro="" textlink="">
      <xdr:nvSpPr>
        <xdr:cNvPr id="312" name="【福祉施設】&#10;一人当たり面積平均値テキスト"/>
        <xdr:cNvSpPr txBox="1"/>
      </xdr:nvSpPr>
      <xdr:spPr>
        <a:xfrm>
          <a:off x="10515600" y="14565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13970</xdr:rowOff>
    </xdr:from>
    <xdr:to xmlns:xdr="http://schemas.openxmlformats.org/drawingml/2006/spreadsheetDrawing">
      <xdr:col>55</xdr:col>
      <xdr:colOff>50800</xdr:colOff>
      <xdr:row>85</xdr:row>
      <xdr:rowOff>115570</xdr:rowOff>
    </xdr:to>
    <xdr:sp macro="" textlink="">
      <xdr:nvSpPr>
        <xdr:cNvPr id="313" name="フローチャート: 判断 312"/>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41910</xdr:rowOff>
    </xdr:from>
    <xdr:to xmlns:xdr="http://schemas.openxmlformats.org/drawingml/2006/spreadsheetDrawing">
      <xdr:col>50</xdr:col>
      <xdr:colOff>165100</xdr:colOff>
      <xdr:row>85</xdr:row>
      <xdr:rowOff>143510</xdr:rowOff>
    </xdr:to>
    <xdr:sp macro="" textlink="">
      <xdr:nvSpPr>
        <xdr:cNvPr id="314" name="フローチャート: 判断 313"/>
        <xdr:cNvSpPr/>
      </xdr:nvSpPr>
      <xdr:spPr>
        <a:xfrm>
          <a:off x="9588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12700</xdr:rowOff>
    </xdr:from>
    <xdr:to xmlns:xdr="http://schemas.openxmlformats.org/drawingml/2006/spreadsheetDrawing">
      <xdr:col>46</xdr:col>
      <xdr:colOff>38100</xdr:colOff>
      <xdr:row>85</xdr:row>
      <xdr:rowOff>114300</xdr:rowOff>
    </xdr:to>
    <xdr:sp macro="" textlink="">
      <xdr:nvSpPr>
        <xdr:cNvPr id="315" name="フローチャート: 判断 314"/>
        <xdr:cNvSpPr/>
      </xdr:nvSpPr>
      <xdr:spPr>
        <a:xfrm>
          <a:off x="8699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71120</xdr:rowOff>
    </xdr:from>
    <xdr:to xmlns:xdr="http://schemas.openxmlformats.org/drawingml/2006/spreadsheetDrawing">
      <xdr:col>41</xdr:col>
      <xdr:colOff>101600</xdr:colOff>
      <xdr:row>86</xdr:row>
      <xdr:rowOff>1270</xdr:rowOff>
    </xdr:to>
    <xdr:sp macro="" textlink="">
      <xdr:nvSpPr>
        <xdr:cNvPr id="316" name="フローチャート: 判断 315"/>
        <xdr:cNvSpPr/>
      </xdr:nvSpPr>
      <xdr:spPr>
        <a:xfrm>
          <a:off x="7810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17" name="テキスト ボックス 31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18" name="テキスト ボックス 31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19" name="テキスト ボックス 31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20" name="テキスト ボックス 31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21" name="テキスト ボックス 32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116840</xdr:rowOff>
    </xdr:from>
    <xdr:to xmlns:xdr="http://schemas.openxmlformats.org/drawingml/2006/spreadsheetDrawing">
      <xdr:col>55</xdr:col>
      <xdr:colOff>50800</xdr:colOff>
      <xdr:row>84</xdr:row>
      <xdr:rowOff>46990</xdr:rowOff>
    </xdr:to>
    <xdr:sp macro="" textlink="">
      <xdr:nvSpPr>
        <xdr:cNvPr id="322" name="楕円 321"/>
        <xdr:cNvSpPr/>
      </xdr:nvSpPr>
      <xdr:spPr>
        <a:xfrm>
          <a:off x="104267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139700</xdr:rowOff>
    </xdr:from>
    <xdr:ext cx="469900" cy="259080"/>
    <xdr:sp macro="" textlink="">
      <xdr:nvSpPr>
        <xdr:cNvPr id="323" name="【福祉施設】&#10;一人当たり面積該当値テキスト"/>
        <xdr:cNvSpPr txBox="1"/>
      </xdr:nvSpPr>
      <xdr:spPr>
        <a:xfrm>
          <a:off x="10515600" y="14198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121920</xdr:rowOff>
    </xdr:from>
    <xdr:to xmlns:xdr="http://schemas.openxmlformats.org/drawingml/2006/spreadsheetDrawing">
      <xdr:col>50</xdr:col>
      <xdr:colOff>165100</xdr:colOff>
      <xdr:row>84</xdr:row>
      <xdr:rowOff>52070</xdr:rowOff>
    </xdr:to>
    <xdr:sp macro="" textlink="">
      <xdr:nvSpPr>
        <xdr:cNvPr id="324" name="楕円 323"/>
        <xdr:cNvSpPr/>
      </xdr:nvSpPr>
      <xdr:spPr>
        <a:xfrm>
          <a:off x="9588500" y="143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167640</xdr:rowOff>
    </xdr:from>
    <xdr:to xmlns:xdr="http://schemas.openxmlformats.org/drawingml/2006/spreadsheetDrawing">
      <xdr:col>55</xdr:col>
      <xdr:colOff>0</xdr:colOff>
      <xdr:row>84</xdr:row>
      <xdr:rowOff>1270</xdr:rowOff>
    </xdr:to>
    <xdr:cxnSp macro="">
      <xdr:nvCxnSpPr>
        <xdr:cNvPr id="325" name="直線コネクタ 324"/>
        <xdr:cNvCxnSpPr/>
      </xdr:nvCxnSpPr>
      <xdr:spPr>
        <a:xfrm flipV="1">
          <a:off x="9639300" y="1439799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0</xdr:rowOff>
    </xdr:from>
    <xdr:to xmlns:xdr="http://schemas.openxmlformats.org/drawingml/2006/spreadsheetDrawing">
      <xdr:col>46</xdr:col>
      <xdr:colOff>38100</xdr:colOff>
      <xdr:row>83</xdr:row>
      <xdr:rowOff>101600</xdr:rowOff>
    </xdr:to>
    <xdr:sp macro="" textlink="">
      <xdr:nvSpPr>
        <xdr:cNvPr id="326" name="楕円 325"/>
        <xdr:cNvSpPr/>
      </xdr:nvSpPr>
      <xdr:spPr>
        <a:xfrm>
          <a:off x="86995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50800</xdr:rowOff>
    </xdr:from>
    <xdr:to xmlns:xdr="http://schemas.openxmlformats.org/drawingml/2006/spreadsheetDrawing">
      <xdr:col>50</xdr:col>
      <xdr:colOff>114300</xdr:colOff>
      <xdr:row>84</xdr:row>
      <xdr:rowOff>1270</xdr:rowOff>
    </xdr:to>
    <xdr:cxnSp macro="">
      <xdr:nvCxnSpPr>
        <xdr:cNvPr id="327" name="直線コネクタ 326"/>
        <xdr:cNvCxnSpPr/>
      </xdr:nvCxnSpPr>
      <xdr:spPr>
        <a:xfrm>
          <a:off x="8750300" y="1428115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134620</xdr:rowOff>
    </xdr:from>
    <xdr:ext cx="469900" cy="254000"/>
    <xdr:sp macro="" textlink="">
      <xdr:nvSpPr>
        <xdr:cNvPr id="328" name="n_1aveValue【福祉施設】&#10;一人当たり面積"/>
        <xdr:cNvSpPr txBox="1"/>
      </xdr:nvSpPr>
      <xdr:spPr>
        <a:xfrm>
          <a:off x="9391650" y="147078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105410</xdr:rowOff>
    </xdr:from>
    <xdr:ext cx="464820" cy="259080"/>
    <xdr:sp macro="" textlink="">
      <xdr:nvSpPr>
        <xdr:cNvPr id="329" name="n_2aveValue【福祉施設】&#10;一人当たり面積"/>
        <xdr:cNvSpPr txBox="1"/>
      </xdr:nvSpPr>
      <xdr:spPr>
        <a:xfrm>
          <a:off x="8515350" y="146786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84</xdr:row>
      <xdr:rowOff>17780</xdr:rowOff>
    </xdr:from>
    <xdr:ext cx="464820" cy="254000"/>
    <xdr:sp macro="" textlink="">
      <xdr:nvSpPr>
        <xdr:cNvPr id="330" name="n_3aveValue【福祉施設】&#10;一人当たり面積"/>
        <xdr:cNvSpPr txBox="1"/>
      </xdr:nvSpPr>
      <xdr:spPr>
        <a:xfrm>
          <a:off x="7626350" y="144195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68580</xdr:rowOff>
    </xdr:from>
    <xdr:ext cx="469900" cy="259080"/>
    <xdr:sp macro="" textlink="">
      <xdr:nvSpPr>
        <xdr:cNvPr id="331" name="n_1mainValue【福祉施設】&#10;一人当たり面積"/>
        <xdr:cNvSpPr txBox="1"/>
      </xdr:nvSpPr>
      <xdr:spPr>
        <a:xfrm>
          <a:off x="9391650" y="14127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118110</xdr:rowOff>
    </xdr:from>
    <xdr:ext cx="464820" cy="259080"/>
    <xdr:sp macro="" textlink="">
      <xdr:nvSpPr>
        <xdr:cNvPr id="332" name="n_2mainValue【福祉施設】&#10;一人当たり面積"/>
        <xdr:cNvSpPr txBox="1"/>
      </xdr:nvSpPr>
      <xdr:spPr>
        <a:xfrm>
          <a:off x="8515350" y="14005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33" name="正方形/長方形 33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34" name="正方形/長方形 333"/>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35" name="正方形/長方形 334"/>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36" name="正方形/長方形 335"/>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37" name="正方形/長方形 336"/>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38" name="正方形/長方形 337"/>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39" name="正方形/長方形 338"/>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0" name="正方形/長方形 33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1" name="正方形/長方形 34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42" name="正方形/長方形 341"/>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43" name="正方形/長方形 342"/>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44" name="正方形/長方形 343"/>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45" name="正方形/長方形 344"/>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46" name="正方形/長方形 345"/>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7" name="正方形/長方形 346"/>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8" name="正方形/長方形 34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49" name="正方形/長方形 3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50" name="正方形/長方形 349"/>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51" name="正方形/長方形 350"/>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52" name="正方形/長方形 351"/>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53" name="正方形/長方形 352"/>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54" name="正方形/長方形 353"/>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55" name="正方形/長方形 354"/>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56" name="正方形/長方形 355"/>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3370" cy="225425"/>
    <xdr:sp macro="" textlink="">
      <xdr:nvSpPr>
        <xdr:cNvPr id="357" name="テキスト ボックス 356"/>
        <xdr:cNvSpPr txBox="1"/>
      </xdr:nvSpPr>
      <xdr:spPr>
        <a:xfrm>
          <a:off x="12407900" y="514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58" name="直線コネクタ 357"/>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4010" cy="259080"/>
    <xdr:sp macro="" textlink="">
      <xdr:nvSpPr>
        <xdr:cNvPr id="359" name="テキスト ボックス 358"/>
        <xdr:cNvSpPr txBox="1"/>
      </xdr:nvSpPr>
      <xdr:spPr>
        <a:xfrm>
          <a:off x="12106910" y="747776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60" name="直線コネクタ 359"/>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3225" cy="259080"/>
    <xdr:sp macro="" textlink="">
      <xdr:nvSpPr>
        <xdr:cNvPr id="361" name="テキスト ボックス 360"/>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62" name="直線コネクタ 361"/>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4000"/>
    <xdr:sp macro="" textlink="">
      <xdr:nvSpPr>
        <xdr:cNvPr id="363" name="テキスト ボックス 362"/>
        <xdr:cNvSpPr txBox="1"/>
      </xdr:nvSpPr>
      <xdr:spPr>
        <a:xfrm>
          <a:off x="12042775" y="67157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64" name="直線コネクタ 363"/>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65" name="テキスト ボックス 364"/>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66" name="直線コネクタ 365"/>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67" name="テキスト ボックス 366"/>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68" name="直線コネクタ 367"/>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2280" cy="254000"/>
    <xdr:sp macro="" textlink="">
      <xdr:nvSpPr>
        <xdr:cNvPr id="369" name="テキスト ボックス 368"/>
        <xdr:cNvSpPr txBox="1"/>
      </xdr:nvSpPr>
      <xdr:spPr>
        <a:xfrm>
          <a:off x="11978640" y="557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70" name="直線コネクタ 369"/>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2280" cy="259080"/>
    <xdr:sp macro="" textlink="">
      <xdr:nvSpPr>
        <xdr:cNvPr id="371" name="テキスト ボックス 370"/>
        <xdr:cNvSpPr txBox="1"/>
      </xdr:nvSpPr>
      <xdr:spPr>
        <a:xfrm>
          <a:off x="11978640" y="519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2"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91440</xdr:rowOff>
    </xdr:to>
    <xdr:cxnSp macro="">
      <xdr:nvCxnSpPr>
        <xdr:cNvPr id="373" name="直線コネクタ 372"/>
        <xdr:cNvCxnSpPr/>
      </xdr:nvCxnSpPr>
      <xdr:spPr>
        <a:xfrm flipV="1">
          <a:off x="16318865" y="571500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95250</xdr:rowOff>
    </xdr:from>
    <xdr:ext cx="405130" cy="259080"/>
    <xdr:sp macro="" textlink="">
      <xdr:nvSpPr>
        <xdr:cNvPr id="374" name="【一般廃棄物処理施設】&#10;有形固定資産減価償却率最小値テキスト"/>
        <xdr:cNvSpPr txBox="1"/>
      </xdr:nvSpPr>
      <xdr:spPr>
        <a:xfrm>
          <a:off x="16357600" y="7296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91440</xdr:rowOff>
    </xdr:from>
    <xdr:to xmlns:xdr="http://schemas.openxmlformats.org/drawingml/2006/spreadsheetDrawing">
      <xdr:col>86</xdr:col>
      <xdr:colOff>25400</xdr:colOff>
      <xdr:row>42</xdr:row>
      <xdr:rowOff>91440</xdr:rowOff>
    </xdr:to>
    <xdr:cxnSp macro="">
      <xdr:nvCxnSpPr>
        <xdr:cNvPr id="375" name="直線コネクタ 374"/>
        <xdr:cNvCxnSpPr/>
      </xdr:nvCxnSpPr>
      <xdr:spPr>
        <a:xfrm>
          <a:off x="16230600" y="729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9900" cy="259080"/>
    <xdr:sp macro="" textlink="">
      <xdr:nvSpPr>
        <xdr:cNvPr id="376" name="【一般廃棄物処理施設】&#10;有形固定資産減価償却率最大値テキスト"/>
        <xdr:cNvSpPr txBox="1"/>
      </xdr:nvSpPr>
      <xdr:spPr>
        <a:xfrm>
          <a:off x="16357600" y="549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77" name="直線コネクタ 376"/>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0</xdr:rowOff>
    </xdr:from>
    <xdr:ext cx="405130" cy="259080"/>
    <xdr:sp macro="" textlink="">
      <xdr:nvSpPr>
        <xdr:cNvPr id="378" name="【一般廃棄物処理施設】&#10;有形固定資産減価償却率平均値テキスト"/>
        <xdr:cNvSpPr txBox="1"/>
      </xdr:nvSpPr>
      <xdr:spPr>
        <a:xfrm>
          <a:off x="16357600" y="63436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21590</xdr:rowOff>
    </xdr:from>
    <xdr:to xmlns:xdr="http://schemas.openxmlformats.org/drawingml/2006/spreadsheetDrawing">
      <xdr:col>85</xdr:col>
      <xdr:colOff>177800</xdr:colOff>
      <xdr:row>37</xdr:row>
      <xdr:rowOff>123190</xdr:rowOff>
    </xdr:to>
    <xdr:sp macro="" textlink="">
      <xdr:nvSpPr>
        <xdr:cNvPr id="379" name="フローチャート: 判断 378"/>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132080</xdr:rowOff>
    </xdr:from>
    <xdr:to xmlns:xdr="http://schemas.openxmlformats.org/drawingml/2006/spreadsheetDrawing">
      <xdr:col>81</xdr:col>
      <xdr:colOff>101600</xdr:colOff>
      <xdr:row>38</xdr:row>
      <xdr:rowOff>62230</xdr:rowOff>
    </xdr:to>
    <xdr:sp macro="" textlink="">
      <xdr:nvSpPr>
        <xdr:cNvPr id="380" name="フローチャート: 判断 379"/>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154940</xdr:rowOff>
    </xdr:from>
    <xdr:to xmlns:xdr="http://schemas.openxmlformats.org/drawingml/2006/spreadsheetDrawing">
      <xdr:col>76</xdr:col>
      <xdr:colOff>165100</xdr:colOff>
      <xdr:row>38</xdr:row>
      <xdr:rowOff>85090</xdr:rowOff>
    </xdr:to>
    <xdr:sp macro="" textlink="">
      <xdr:nvSpPr>
        <xdr:cNvPr id="381" name="フローチャート: 判断 380"/>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90170</xdr:rowOff>
    </xdr:from>
    <xdr:to xmlns:xdr="http://schemas.openxmlformats.org/drawingml/2006/spreadsheetDrawing">
      <xdr:col>72</xdr:col>
      <xdr:colOff>38100</xdr:colOff>
      <xdr:row>38</xdr:row>
      <xdr:rowOff>20320</xdr:rowOff>
    </xdr:to>
    <xdr:sp macro="" textlink="">
      <xdr:nvSpPr>
        <xdr:cNvPr id="382" name="フローチャート: 判断 381"/>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83" name="テキスト ボックス 38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84" name="テキスト ボックス 38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85" name="テキスト ボックス 38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86" name="テキスト ボックス 38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87" name="テキスト ボックス 38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74930</xdr:rowOff>
    </xdr:from>
    <xdr:to xmlns:xdr="http://schemas.openxmlformats.org/drawingml/2006/spreadsheetDrawing">
      <xdr:col>85</xdr:col>
      <xdr:colOff>177800</xdr:colOff>
      <xdr:row>35</xdr:row>
      <xdr:rowOff>5080</xdr:rowOff>
    </xdr:to>
    <xdr:sp macro="" textlink="">
      <xdr:nvSpPr>
        <xdr:cNvPr id="388" name="楕円 387"/>
        <xdr:cNvSpPr/>
      </xdr:nvSpPr>
      <xdr:spPr>
        <a:xfrm>
          <a:off x="162687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33</xdr:row>
      <xdr:rowOff>97790</xdr:rowOff>
    </xdr:from>
    <xdr:ext cx="405130" cy="254000"/>
    <xdr:sp macro="" textlink="">
      <xdr:nvSpPr>
        <xdr:cNvPr id="389" name="【一般廃棄物処理施設】&#10;有形固定資産減価償却率該当値テキスト"/>
        <xdr:cNvSpPr txBox="1"/>
      </xdr:nvSpPr>
      <xdr:spPr>
        <a:xfrm>
          <a:off x="16357600" y="57556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103505</xdr:rowOff>
    </xdr:from>
    <xdr:to xmlns:xdr="http://schemas.openxmlformats.org/drawingml/2006/spreadsheetDrawing">
      <xdr:col>81</xdr:col>
      <xdr:colOff>101600</xdr:colOff>
      <xdr:row>35</xdr:row>
      <xdr:rowOff>33655</xdr:rowOff>
    </xdr:to>
    <xdr:sp macro="" textlink="">
      <xdr:nvSpPr>
        <xdr:cNvPr id="390" name="楕円 389"/>
        <xdr:cNvSpPr/>
      </xdr:nvSpPr>
      <xdr:spPr>
        <a:xfrm>
          <a:off x="15430500" y="59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34</xdr:row>
      <xdr:rowOff>125730</xdr:rowOff>
    </xdr:from>
    <xdr:to xmlns:xdr="http://schemas.openxmlformats.org/drawingml/2006/spreadsheetDrawing">
      <xdr:col>85</xdr:col>
      <xdr:colOff>127000</xdr:colOff>
      <xdr:row>34</xdr:row>
      <xdr:rowOff>154940</xdr:rowOff>
    </xdr:to>
    <xdr:cxnSp macro="">
      <xdr:nvCxnSpPr>
        <xdr:cNvPr id="391" name="直線コネクタ 390"/>
        <xdr:cNvCxnSpPr/>
      </xdr:nvCxnSpPr>
      <xdr:spPr>
        <a:xfrm flipV="1">
          <a:off x="15481300" y="5955030"/>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34</xdr:row>
      <xdr:rowOff>120650</xdr:rowOff>
    </xdr:from>
    <xdr:to xmlns:xdr="http://schemas.openxmlformats.org/drawingml/2006/spreadsheetDrawing">
      <xdr:col>76</xdr:col>
      <xdr:colOff>165100</xdr:colOff>
      <xdr:row>35</xdr:row>
      <xdr:rowOff>50800</xdr:rowOff>
    </xdr:to>
    <xdr:sp macro="" textlink="">
      <xdr:nvSpPr>
        <xdr:cNvPr id="392" name="楕円 391"/>
        <xdr:cNvSpPr/>
      </xdr:nvSpPr>
      <xdr:spPr>
        <a:xfrm>
          <a:off x="14541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34</xdr:row>
      <xdr:rowOff>154940</xdr:rowOff>
    </xdr:from>
    <xdr:to xmlns:xdr="http://schemas.openxmlformats.org/drawingml/2006/spreadsheetDrawing">
      <xdr:col>81</xdr:col>
      <xdr:colOff>50800</xdr:colOff>
      <xdr:row>35</xdr:row>
      <xdr:rowOff>0</xdr:rowOff>
    </xdr:to>
    <xdr:cxnSp macro="">
      <xdr:nvCxnSpPr>
        <xdr:cNvPr id="393" name="直線コネクタ 392"/>
        <xdr:cNvCxnSpPr/>
      </xdr:nvCxnSpPr>
      <xdr:spPr>
        <a:xfrm flipV="1">
          <a:off x="14592300" y="598424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53340</xdr:rowOff>
    </xdr:from>
    <xdr:ext cx="405130" cy="254000"/>
    <xdr:sp macro="" textlink="">
      <xdr:nvSpPr>
        <xdr:cNvPr id="394" name="n_1aveValue【一般廃棄物処理施設】&#10;有形固定資産減価償却率"/>
        <xdr:cNvSpPr txBox="1"/>
      </xdr:nvSpPr>
      <xdr:spPr>
        <a:xfrm>
          <a:off x="15266035" y="65684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76200</xdr:rowOff>
    </xdr:from>
    <xdr:ext cx="400050" cy="254000"/>
    <xdr:sp macro="" textlink="">
      <xdr:nvSpPr>
        <xdr:cNvPr id="395" name="n_2aveValue【一般廃棄物処理施設】&#10;有形固定資産減価償却率"/>
        <xdr:cNvSpPr txBox="1"/>
      </xdr:nvSpPr>
      <xdr:spPr>
        <a:xfrm>
          <a:off x="14389735" y="65913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36830</xdr:rowOff>
    </xdr:from>
    <xdr:ext cx="400050" cy="259080"/>
    <xdr:sp macro="" textlink="">
      <xdr:nvSpPr>
        <xdr:cNvPr id="396" name="n_3aveValue【一般廃棄物処理施設】&#10;有形固定資産減価償却率"/>
        <xdr:cNvSpPr txBox="1"/>
      </xdr:nvSpPr>
      <xdr:spPr>
        <a:xfrm>
          <a:off x="13500735" y="62090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33</xdr:row>
      <xdr:rowOff>50165</xdr:rowOff>
    </xdr:from>
    <xdr:ext cx="405130" cy="259080"/>
    <xdr:sp macro="" textlink="">
      <xdr:nvSpPr>
        <xdr:cNvPr id="397" name="n_1mainValue【一般廃棄物処理施設】&#10;有形固定資産減価償却率"/>
        <xdr:cNvSpPr txBox="1"/>
      </xdr:nvSpPr>
      <xdr:spPr>
        <a:xfrm>
          <a:off x="15266035" y="5708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33</xdr:row>
      <xdr:rowOff>67310</xdr:rowOff>
    </xdr:from>
    <xdr:ext cx="400050" cy="259080"/>
    <xdr:sp macro="" textlink="">
      <xdr:nvSpPr>
        <xdr:cNvPr id="398" name="n_2mainValue【一般廃棄物処理施設】&#10;有形固定資産減価償却率"/>
        <xdr:cNvSpPr txBox="1"/>
      </xdr:nvSpPr>
      <xdr:spPr>
        <a:xfrm>
          <a:off x="14389735" y="57251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99" name="正方形/長方形 39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00" name="正方形/長方形 399"/>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01" name="正方形/長方形 400"/>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02" name="正方形/長方形 401"/>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03" name="正方形/長方形 402"/>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04" name="正方形/長方形 403"/>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05" name="正方形/長方形 404"/>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06" name="正方形/長方形 405"/>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4805" cy="225425"/>
    <xdr:sp macro="" textlink="">
      <xdr:nvSpPr>
        <xdr:cNvPr id="407" name="テキスト ボックス 406"/>
        <xdr:cNvSpPr txBox="1"/>
      </xdr:nvSpPr>
      <xdr:spPr>
        <a:xfrm>
          <a:off x="18249900" y="514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08" name="直線コネクタ 407"/>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09" name="直線コネクタ 408"/>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3840" cy="259080"/>
    <xdr:sp macro="" textlink="">
      <xdr:nvSpPr>
        <xdr:cNvPr id="410" name="テキスト ボックス 409"/>
        <xdr:cNvSpPr txBox="1"/>
      </xdr:nvSpPr>
      <xdr:spPr>
        <a:xfrm>
          <a:off x="18039080" y="7096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11" name="直線コネクタ 410"/>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0550" cy="254000"/>
    <xdr:sp macro="" textlink="">
      <xdr:nvSpPr>
        <xdr:cNvPr id="412" name="テキスト ボックス 411"/>
        <xdr:cNvSpPr txBox="1"/>
      </xdr:nvSpPr>
      <xdr:spPr>
        <a:xfrm>
          <a:off x="17692370" y="671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13" name="直線コネクタ 412"/>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0550" cy="259080"/>
    <xdr:sp macro="" textlink="">
      <xdr:nvSpPr>
        <xdr:cNvPr id="414" name="テキスト ボックス 413"/>
        <xdr:cNvSpPr txBox="1"/>
      </xdr:nvSpPr>
      <xdr:spPr>
        <a:xfrm>
          <a:off x="17692370" y="633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15" name="直線コネクタ 414"/>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0550" cy="259080"/>
    <xdr:sp macro="" textlink="">
      <xdr:nvSpPr>
        <xdr:cNvPr id="416" name="テキスト ボックス 415"/>
        <xdr:cNvSpPr txBox="1"/>
      </xdr:nvSpPr>
      <xdr:spPr>
        <a:xfrm>
          <a:off x="17692370" y="595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17" name="直線コネクタ 416"/>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0550" cy="254000"/>
    <xdr:sp macro="" textlink="">
      <xdr:nvSpPr>
        <xdr:cNvPr id="418" name="テキスト ボックス 417"/>
        <xdr:cNvSpPr txBox="1"/>
      </xdr:nvSpPr>
      <xdr:spPr>
        <a:xfrm>
          <a:off x="17692370" y="557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19" name="直線コネクタ 418"/>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0550" cy="259080"/>
    <xdr:sp macro="" textlink="">
      <xdr:nvSpPr>
        <xdr:cNvPr id="420" name="テキスト ボックス 419"/>
        <xdr:cNvSpPr txBox="1"/>
      </xdr:nvSpPr>
      <xdr:spPr>
        <a:xfrm>
          <a:off x="17692370" y="519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93980</xdr:rowOff>
    </xdr:from>
    <xdr:to xmlns:xdr="http://schemas.openxmlformats.org/drawingml/2006/spreadsheetDrawing">
      <xdr:col>116</xdr:col>
      <xdr:colOff>62865</xdr:colOff>
      <xdr:row>42</xdr:row>
      <xdr:rowOff>31750</xdr:rowOff>
    </xdr:to>
    <xdr:cxnSp macro="">
      <xdr:nvCxnSpPr>
        <xdr:cNvPr id="422" name="直線コネクタ 421"/>
        <xdr:cNvCxnSpPr/>
      </xdr:nvCxnSpPr>
      <xdr:spPr>
        <a:xfrm flipV="1">
          <a:off x="22160865" y="5751830"/>
          <a:ext cx="0" cy="1480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35560</xdr:rowOff>
    </xdr:from>
    <xdr:ext cx="469900" cy="259080"/>
    <xdr:sp macro="" textlink="">
      <xdr:nvSpPr>
        <xdr:cNvPr id="423" name="【一般廃棄物処理施設】&#10;一人当たり有形固定資産（償却資産）額最小値テキスト"/>
        <xdr:cNvSpPr txBox="1"/>
      </xdr:nvSpPr>
      <xdr:spPr>
        <a:xfrm>
          <a:off x="22199600" y="723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31750</xdr:rowOff>
    </xdr:from>
    <xdr:to xmlns:xdr="http://schemas.openxmlformats.org/drawingml/2006/spreadsheetDrawing">
      <xdr:col>116</xdr:col>
      <xdr:colOff>152400</xdr:colOff>
      <xdr:row>42</xdr:row>
      <xdr:rowOff>31750</xdr:rowOff>
    </xdr:to>
    <xdr:cxnSp macro="">
      <xdr:nvCxnSpPr>
        <xdr:cNvPr id="424" name="直線コネクタ 423"/>
        <xdr:cNvCxnSpPr/>
      </xdr:nvCxnSpPr>
      <xdr:spPr>
        <a:xfrm>
          <a:off x="22072600" y="723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40640</xdr:rowOff>
    </xdr:from>
    <xdr:ext cx="598805" cy="254000"/>
    <xdr:sp macro="" textlink="">
      <xdr:nvSpPr>
        <xdr:cNvPr id="425" name="【一般廃棄物処理施設】&#10;一人当たり有形固定資産（償却資産）額最大値テキスト"/>
        <xdr:cNvSpPr txBox="1"/>
      </xdr:nvSpPr>
      <xdr:spPr>
        <a:xfrm>
          <a:off x="22199600" y="5527040"/>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390,284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93980</xdr:rowOff>
    </xdr:from>
    <xdr:to xmlns:xdr="http://schemas.openxmlformats.org/drawingml/2006/spreadsheetDrawing">
      <xdr:col>116</xdr:col>
      <xdr:colOff>152400</xdr:colOff>
      <xdr:row>33</xdr:row>
      <xdr:rowOff>93980</xdr:rowOff>
    </xdr:to>
    <xdr:cxnSp macro="">
      <xdr:nvCxnSpPr>
        <xdr:cNvPr id="426" name="直線コネクタ 425"/>
        <xdr:cNvCxnSpPr/>
      </xdr:nvCxnSpPr>
      <xdr:spPr>
        <a:xfrm>
          <a:off x="22072600" y="57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107315</xdr:rowOff>
    </xdr:from>
    <xdr:ext cx="598805" cy="259080"/>
    <xdr:sp macro="" textlink="">
      <xdr:nvSpPr>
        <xdr:cNvPr id="427" name="【一般廃棄物処理施設】&#10;一人当たり有形固定資産（償却資産）額平均値テキスト"/>
        <xdr:cNvSpPr txBox="1"/>
      </xdr:nvSpPr>
      <xdr:spPr>
        <a:xfrm>
          <a:off x="22199600" y="66224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109,485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84455</xdr:rowOff>
    </xdr:from>
    <xdr:to xmlns:xdr="http://schemas.openxmlformats.org/drawingml/2006/spreadsheetDrawing">
      <xdr:col>116</xdr:col>
      <xdr:colOff>114300</xdr:colOff>
      <xdr:row>40</xdr:row>
      <xdr:rowOff>14605</xdr:rowOff>
    </xdr:to>
    <xdr:sp macro="" textlink="">
      <xdr:nvSpPr>
        <xdr:cNvPr id="428" name="フローチャート: 判断 427"/>
        <xdr:cNvSpPr/>
      </xdr:nvSpPr>
      <xdr:spPr>
        <a:xfrm>
          <a:off x="221107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19685</xdr:rowOff>
    </xdr:from>
    <xdr:to xmlns:xdr="http://schemas.openxmlformats.org/drawingml/2006/spreadsheetDrawing">
      <xdr:col>112</xdr:col>
      <xdr:colOff>38100</xdr:colOff>
      <xdr:row>39</xdr:row>
      <xdr:rowOff>121285</xdr:rowOff>
    </xdr:to>
    <xdr:sp macro="" textlink="">
      <xdr:nvSpPr>
        <xdr:cNvPr id="429" name="フローチャート: 判断 428"/>
        <xdr:cNvSpPr/>
      </xdr:nvSpPr>
      <xdr:spPr>
        <a:xfrm>
          <a:off x="21272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170815</xdr:rowOff>
    </xdr:from>
    <xdr:to xmlns:xdr="http://schemas.openxmlformats.org/drawingml/2006/spreadsheetDrawing">
      <xdr:col>107</xdr:col>
      <xdr:colOff>101600</xdr:colOff>
      <xdr:row>39</xdr:row>
      <xdr:rowOff>100965</xdr:rowOff>
    </xdr:to>
    <xdr:sp macro="" textlink="">
      <xdr:nvSpPr>
        <xdr:cNvPr id="430" name="フローチャート: 判断 429"/>
        <xdr:cNvSpPr/>
      </xdr:nvSpPr>
      <xdr:spPr>
        <a:xfrm>
          <a:off x="20383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81915</xdr:rowOff>
    </xdr:from>
    <xdr:to xmlns:xdr="http://schemas.openxmlformats.org/drawingml/2006/spreadsheetDrawing">
      <xdr:col>102</xdr:col>
      <xdr:colOff>165100</xdr:colOff>
      <xdr:row>40</xdr:row>
      <xdr:rowOff>12065</xdr:rowOff>
    </xdr:to>
    <xdr:sp macro="" textlink="">
      <xdr:nvSpPr>
        <xdr:cNvPr id="431" name="フローチャート: 判断 430"/>
        <xdr:cNvSpPr/>
      </xdr:nvSpPr>
      <xdr:spPr>
        <a:xfrm>
          <a:off x="19494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32" name="テキスト ボックス 431"/>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33" name="テキスト ボックス 432"/>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34" name="テキスト ボックス 433"/>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35" name="テキスト ボックス 434"/>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36" name="テキスト ボックス 435"/>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69215</xdr:rowOff>
    </xdr:from>
    <xdr:to xmlns:xdr="http://schemas.openxmlformats.org/drawingml/2006/spreadsheetDrawing">
      <xdr:col>116</xdr:col>
      <xdr:colOff>114300</xdr:colOff>
      <xdr:row>40</xdr:row>
      <xdr:rowOff>170815</xdr:rowOff>
    </xdr:to>
    <xdr:sp macro="" textlink="">
      <xdr:nvSpPr>
        <xdr:cNvPr id="437" name="楕円 436"/>
        <xdr:cNvSpPr/>
      </xdr:nvSpPr>
      <xdr:spPr>
        <a:xfrm>
          <a:off x="221107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47625</xdr:rowOff>
    </xdr:from>
    <xdr:ext cx="534670" cy="259080"/>
    <xdr:sp macro="" textlink="">
      <xdr:nvSpPr>
        <xdr:cNvPr id="438" name="【一般廃棄物処理施設】&#10;一人当たり有形固定資産（償却資産）額該当値テキスト"/>
        <xdr:cNvSpPr txBox="1"/>
      </xdr:nvSpPr>
      <xdr:spPr>
        <a:xfrm>
          <a:off x="22199600" y="6905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71755</xdr:rowOff>
    </xdr:from>
    <xdr:to xmlns:xdr="http://schemas.openxmlformats.org/drawingml/2006/spreadsheetDrawing">
      <xdr:col>112</xdr:col>
      <xdr:colOff>38100</xdr:colOff>
      <xdr:row>41</xdr:row>
      <xdr:rowOff>1905</xdr:rowOff>
    </xdr:to>
    <xdr:sp macro="" textlink="">
      <xdr:nvSpPr>
        <xdr:cNvPr id="439" name="楕円 438"/>
        <xdr:cNvSpPr/>
      </xdr:nvSpPr>
      <xdr:spPr>
        <a:xfrm>
          <a:off x="21272500" y="69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120650</xdr:rowOff>
    </xdr:from>
    <xdr:to xmlns:xdr="http://schemas.openxmlformats.org/drawingml/2006/spreadsheetDrawing">
      <xdr:col>116</xdr:col>
      <xdr:colOff>63500</xdr:colOff>
      <xdr:row>40</xdr:row>
      <xdr:rowOff>122555</xdr:rowOff>
    </xdr:to>
    <xdr:cxnSp macro="">
      <xdr:nvCxnSpPr>
        <xdr:cNvPr id="440" name="直線コネクタ 439"/>
        <xdr:cNvCxnSpPr/>
      </xdr:nvCxnSpPr>
      <xdr:spPr>
        <a:xfrm flipV="1">
          <a:off x="21323300" y="697865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143510</xdr:rowOff>
    </xdr:from>
    <xdr:to xmlns:xdr="http://schemas.openxmlformats.org/drawingml/2006/spreadsheetDrawing">
      <xdr:col>107</xdr:col>
      <xdr:colOff>101600</xdr:colOff>
      <xdr:row>41</xdr:row>
      <xdr:rowOff>73025</xdr:rowOff>
    </xdr:to>
    <xdr:sp macro="" textlink="">
      <xdr:nvSpPr>
        <xdr:cNvPr id="441" name="楕円 440"/>
        <xdr:cNvSpPr/>
      </xdr:nvSpPr>
      <xdr:spPr>
        <a:xfrm>
          <a:off x="20383500" y="700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122555</xdr:rowOff>
    </xdr:from>
    <xdr:to xmlns:xdr="http://schemas.openxmlformats.org/drawingml/2006/spreadsheetDrawing">
      <xdr:col>111</xdr:col>
      <xdr:colOff>177800</xdr:colOff>
      <xdr:row>41</xdr:row>
      <xdr:rowOff>22225</xdr:rowOff>
    </xdr:to>
    <xdr:cxnSp macro="">
      <xdr:nvCxnSpPr>
        <xdr:cNvPr id="442" name="直線コネクタ 441"/>
        <xdr:cNvCxnSpPr/>
      </xdr:nvCxnSpPr>
      <xdr:spPr>
        <a:xfrm flipV="1">
          <a:off x="20434300" y="698055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37</xdr:row>
      <xdr:rowOff>137795</xdr:rowOff>
    </xdr:from>
    <xdr:ext cx="593725" cy="259080"/>
    <xdr:sp macro="" textlink="">
      <xdr:nvSpPr>
        <xdr:cNvPr id="443" name="n_1aveValue【一般廃棄物処理施設】&#10;一人当たり有形固定資産（償却資産）額"/>
        <xdr:cNvSpPr txBox="1"/>
      </xdr:nvSpPr>
      <xdr:spPr>
        <a:xfrm>
          <a:off x="21010880" y="648144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117475</xdr:rowOff>
    </xdr:from>
    <xdr:ext cx="593725" cy="259080"/>
    <xdr:sp macro="" textlink="">
      <xdr:nvSpPr>
        <xdr:cNvPr id="444" name="n_2aveValue【一般廃棄物処理施設】&#10;一人当たり有形固定資産（償却資産）額"/>
        <xdr:cNvSpPr txBox="1"/>
      </xdr:nvSpPr>
      <xdr:spPr>
        <a:xfrm>
          <a:off x="20134580" y="646112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29210</xdr:rowOff>
    </xdr:from>
    <xdr:ext cx="593725" cy="254000"/>
    <xdr:sp macro="" textlink="">
      <xdr:nvSpPr>
        <xdr:cNvPr id="445" name="n_3aveValue【一般廃棄物処理施設】&#10;一人当たり有形固定資産（償却資産）額"/>
        <xdr:cNvSpPr txBox="1"/>
      </xdr:nvSpPr>
      <xdr:spPr>
        <a:xfrm>
          <a:off x="19245580" y="6544310"/>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165100</xdr:rowOff>
    </xdr:from>
    <xdr:ext cx="534670" cy="259080"/>
    <xdr:sp macro="" textlink="">
      <xdr:nvSpPr>
        <xdr:cNvPr id="446" name="n_1mainValue【一般廃棄物処理施設】&#10;一人当たり有形固定資産（償却資産）額"/>
        <xdr:cNvSpPr txBox="1"/>
      </xdr:nvSpPr>
      <xdr:spPr>
        <a:xfrm>
          <a:off x="21043265" y="70231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64135</xdr:rowOff>
    </xdr:from>
    <xdr:ext cx="529590" cy="254000"/>
    <xdr:sp macro="" textlink="">
      <xdr:nvSpPr>
        <xdr:cNvPr id="447" name="n_2mainValue【一般廃棄物処理施設】&#10;一人当たり有形固定資産（償却資産）額"/>
        <xdr:cNvSpPr txBox="1"/>
      </xdr:nvSpPr>
      <xdr:spPr>
        <a:xfrm>
          <a:off x="20166965" y="709358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48" name="正方形/長方形 4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49" name="正方形/長方形 44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50" name="正方形/長方形 44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51" name="正方形/長方形 45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52" name="正方形/長方形 45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53" name="正方形/長方形 45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54" name="正方形/長方形 45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55" name="正方形/長方形 45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3370" cy="225425"/>
    <xdr:sp macro="" textlink="">
      <xdr:nvSpPr>
        <xdr:cNvPr id="456" name="テキスト ボックス 455"/>
        <xdr:cNvSpPr txBox="1"/>
      </xdr:nvSpPr>
      <xdr:spPr>
        <a:xfrm>
          <a:off x="12407900" y="895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57" name="直線コネクタ 45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4010" cy="254000"/>
    <xdr:sp macro="" textlink="">
      <xdr:nvSpPr>
        <xdr:cNvPr id="458" name="テキスト ボックス 457"/>
        <xdr:cNvSpPr txBox="1"/>
      </xdr:nvSpPr>
      <xdr:spPr>
        <a:xfrm>
          <a:off x="12106910" y="1128776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459" name="直線コネクタ 458"/>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4000"/>
    <xdr:sp macro="" textlink="">
      <xdr:nvSpPr>
        <xdr:cNvPr id="460" name="テキスト ボックス 459"/>
        <xdr:cNvSpPr txBox="1"/>
      </xdr:nvSpPr>
      <xdr:spPr>
        <a:xfrm>
          <a:off x="12042775" y="108305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461" name="直線コネクタ 460"/>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4000"/>
    <xdr:sp macro="" textlink="">
      <xdr:nvSpPr>
        <xdr:cNvPr id="462" name="テキスト ボックス 461"/>
        <xdr:cNvSpPr txBox="1"/>
      </xdr:nvSpPr>
      <xdr:spPr>
        <a:xfrm>
          <a:off x="12042775" y="103733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463" name="直線コネクタ 462"/>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4000"/>
    <xdr:sp macro="" textlink="">
      <xdr:nvSpPr>
        <xdr:cNvPr id="464" name="テキスト ボックス 463"/>
        <xdr:cNvSpPr txBox="1"/>
      </xdr:nvSpPr>
      <xdr:spPr>
        <a:xfrm>
          <a:off x="12042775" y="99161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465" name="直線コネクタ 464"/>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4000"/>
    <xdr:sp macro="" textlink="">
      <xdr:nvSpPr>
        <xdr:cNvPr id="466" name="テキスト ボックス 465"/>
        <xdr:cNvSpPr txBox="1"/>
      </xdr:nvSpPr>
      <xdr:spPr>
        <a:xfrm>
          <a:off x="12042775" y="945896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67" name="直線コネクタ 466"/>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2280" cy="254000"/>
    <xdr:sp macro="" textlink="">
      <xdr:nvSpPr>
        <xdr:cNvPr id="468" name="テキスト ボックス 467"/>
        <xdr:cNvSpPr txBox="1"/>
      </xdr:nvSpPr>
      <xdr:spPr>
        <a:xfrm>
          <a:off x="11978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69"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134620</xdr:rowOff>
    </xdr:from>
    <xdr:to xmlns:xdr="http://schemas.openxmlformats.org/drawingml/2006/spreadsheetDrawing">
      <xdr:col>85</xdr:col>
      <xdr:colOff>126365</xdr:colOff>
      <xdr:row>62</xdr:row>
      <xdr:rowOff>111760</xdr:rowOff>
    </xdr:to>
    <xdr:cxnSp macro="">
      <xdr:nvCxnSpPr>
        <xdr:cNvPr id="470" name="直線コネクタ 469"/>
        <xdr:cNvCxnSpPr/>
      </xdr:nvCxnSpPr>
      <xdr:spPr>
        <a:xfrm flipV="1">
          <a:off x="16318865" y="9564370"/>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115570</xdr:rowOff>
    </xdr:from>
    <xdr:ext cx="405130" cy="259080"/>
    <xdr:sp macro="" textlink="">
      <xdr:nvSpPr>
        <xdr:cNvPr id="471" name="【保健センター・保健所】&#10;有形固定資産減価償却率最小値テキスト"/>
        <xdr:cNvSpPr txBox="1"/>
      </xdr:nvSpPr>
      <xdr:spPr>
        <a:xfrm>
          <a:off x="16357600" y="10745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111760</xdr:rowOff>
    </xdr:from>
    <xdr:to xmlns:xdr="http://schemas.openxmlformats.org/drawingml/2006/spreadsheetDrawing">
      <xdr:col>86</xdr:col>
      <xdr:colOff>25400</xdr:colOff>
      <xdr:row>62</xdr:row>
      <xdr:rowOff>111760</xdr:rowOff>
    </xdr:to>
    <xdr:cxnSp macro="">
      <xdr:nvCxnSpPr>
        <xdr:cNvPr id="472" name="直線コネクタ 471"/>
        <xdr:cNvCxnSpPr/>
      </xdr:nvCxnSpPr>
      <xdr:spPr>
        <a:xfrm>
          <a:off x="16230600" y="10741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81280</xdr:rowOff>
    </xdr:from>
    <xdr:ext cx="405130" cy="259080"/>
    <xdr:sp macro="" textlink="">
      <xdr:nvSpPr>
        <xdr:cNvPr id="473" name="【保健センター・保健所】&#10;有形固定資産減価償却率最大値テキスト"/>
        <xdr:cNvSpPr txBox="1"/>
      </xdr:nvSpPr>
      <xdr:spPr>
        <a:xfrm>
          <a:off x="16357600" y="933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134620</xdr:rowOff>
    </xdr:from>
    <xdr:to xmlns:xdr="http://schemas.openxmlformats.org/drawingml/2006/spreadsheetDrawing">
      <xdr:col>86</xdr:col>
      <xdr:colOff>25400</xdr:colOff>
      <xdr:row>55</xdr:row>
      <xdr:rowOff>134620</xdr:rowOff>
    </xdr:to>
    <xdr:cxnSp macro="">
      <xdr:nvCxnSpPr>
        <xdr:cNvPr id="474" name="直線コネクタ 473"/>
        <xdr:cNvCxnSpPr/>
      </xdr:nvCxnSpPr>
      <xdr:spPr>
        <a:xfrm>
          <a:off x="16230600" y="956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151765</xdr:rowOff>
    </xdr:from>
    <xdr:ext cx="405130" cy="259080"/>
    <xdr:sp macro="" textlink="">
      <xdr:nvSpPr>
        <xdr:cNvPr id="475" name="【保健センター・保健所】&#10;有形固定資産減価償却率平均値テキスト"/>
        <xdr:cNvSpPr txBox="1"/>
      </xdr:nvSpPr>
      <xdr:spPr>
        <a:xfrm>
          <a:off x="16357600" y="100958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1905</xdr:rowOff>
    </xdr:from>
    <xdr:to xmlns:xdr="http://schemas.openxmlformats.org/drawingml/2006/spreadsheetDrawing">
      <xdr:col>85</xdr:col>
      <xdr:colOff>177800</xdr:colOff>
      <xdr:row>59</xdr:row>
      <xdr:rowOff>103505</xdr:rowOff>
    </xdr:to>
    <xdr:sp macro="" textlink="">
      <xdr:nvSpPr>
        <xdr:cNvPr id="476" name="フローチャート: 判断 475"/>
        <xdr:cNvSpPr/>
      </xdr:nvSpPr>
      <xdr:spPr>
        <a:xfrm>
          <a:off x="16268700" y="1011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79375</xdr:rowOff>
    </xdr:from>
    <xdr:to xmlns:xdr="http://schemas.openxmlformats.org/drawingml/2006/spreadsheetDrawing">
      <xdr:col>81</xdr:col>
      <xdr:colOff>101600</xdr:colOff>
      <xdr:row>60</xdr:row>
      <xdr:rowOff>9525</xdr:rowOff>
    </xdr:to>
    <xdr:sp macro="" textlink="">
      <xdr:nvSpPr>
        <xdr:cNvPr id="477" name="フローチャート: 判断 476"/>
        <xdr:cNvSpPr/>
      </xdr:nvSpPr>
      <xdr:spPr>
        <a:xfrm>
          <a:off x="15430500" y="101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20320</xdr:rowOff>
    </xdr:from>
    <xdr:to xmlns:xdr="http://schemas.openxmlformats.org/drawingml/2006/spreadsheetDrawing">
      <xdr:col>76</xdr:col>
      <xdr:colOff>165100</xdr:colOff>
      <xdr:row>60</xdr:row>
      <xdr:rowOff>121920</xdr:rowOff>
    </xdr:to>
    <xdr:sp macro="" textlink="">
      <xdr:nvSpPr>
        <xdr:cNvPr id="478" name="フローチャート: 判断 477"/>
        <xdr:cNvSpPr/>
      </xdr:nvSpPr>
      <xdr:spPr>
        <a:xfrm>
          <a:off x="14541500" y="103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56515</xdr:rowOff>
    </xdr:from>
    <xdr:to xmlns:xdr="http://schemas.openxmlformats.org/drawingml/2006/spreadsheetDrawing">
      <xdr:col>72</xdr:col>
      <xdr:colOff>38100</xdr:colOff>
      <xdr:row>60</xdr:row>
      <xdr:rowOff>158115</xdr:rowOff>
    </xdr:to>
    <xdr:sp macro="" textlink="">
      <xdr:nvSpPr>
        <xdr:cNvPr id="479" name="フローチャート: 判断 478"/>
        <xdr:cNvSpPr/>
      </xdr:nvSpPr>
      <xdr:spPr>
        <a:xfrm>
          <a:off x="13652500" y="1034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4000"/>
    <xdr:sp macro="" textlink="">
      <xdr:nvSpPr>
        <xdr:cNvPr id="480" name="テキスト ボックス 479"/>
        <xdr:cNvSpPr txBox="1"/>
      </xdr:nvSpPr>
      <xdr:spPr>
        <a:xfrm>
          <a:off x="16129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4000"/>
    <xdr:sp macro="" textlink="">
      <xdr:nvSpPr>
        <xdr:cNvPr id="481" name="テキスト ボックス 480"/>
        <xdr:cNvSpPr txBox="1"/>
      </xdr:nvSpPr>
      <xdr:spPr>
        <a:xfrm>
          <a:off x="15290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4000"/>
    <xdr:sp macro="" textlink="">
      <xdr:nvSpPr>
        <xdr:cNvPr id="482" name="テキスト ボックス 481"/>
        <xdr:cNvSpPr txBox="1"/>
      </xdr:nvSpPr>
      <xdr:spPr>
        <a:xfrm>
          <a:off x="14401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4000"/>
    <xdr:sp macro="" textlink="">
      <xdr:nvSpPr>
        <xdr:cNvPr id="483" name="テキスト ボックス 482"/>
        <xdr:cNvSpPr txBox="1"/>
      </xdr:nvSpPr>
      <xdr:spPr>
        <a:xfrm>
          <a:off x="1351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4000"/>
    <xdr:sp macro="" textlink="">
      <xdr:nvSpPr>
        <xdr:cNvPr id="484" name="テキスト ボックス 483"/>
        <xdr:cNvSpPr txBox="1"/>
      </xdr:nvSpPr>
      <xdr:spPr>
        <a:xfrm>
          <a:off x="1262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17780</xdr:rowOff>
    </xdr:from>
    <xdr:to xmlns:xdr="http://schemas.openxmlformats.org/drawingml/2006/spreadsheetDrawing">
      <xdr:col>85</xdr:col>
      <xdr:colOff>177800</xdr:colOff>
      <xdr:row>58</xdr:row>
      <xdr:rowOff>119380</xdr:rowOff>
    </xdr:to>
    <xdr:sp macro="" textlink="">
      <xdr:nvSpPr>
        <xdr:cNvPr id="485" name="楕円 484"/>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40640</xdr:rowOff>
    </xdr:from>
    <xdr:ext cx="405130" cy="254000"/>
    <xdr:sp macro="" textlink="">
      <xdr:nvSpPr>
        <xdr:cNvPr id="486" name="【保健センター・保健所】&#10;有形固定資産減価償却率該当値テキスト"/>
        <xdr:cNvSpPr txBox="1"/>
      </xdr:nvSpPr>
      <xdr:spPr>
        <a:xfrm>
          <a:off x="16357600" y="981329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63500</xdr:rowOff>
    </xdr:from>
    <xdr:to xmlns:xdr="http://schemas.openxmlformats.org/drawingml/2006/spreadsheetDrawing">
      <xdr:col>81</xdr:col>
      <xdr:colOff>101600</xdr:colOff>
      <xdr:row>58</xdr:row>
      <xdr:rowOff>165100</xdr:rowOff>
    </xdr:to>
    <xdr:sp macro="" textlink="">
      <xdr:nvSpPr>
        <xdr:cNvPr id="487" name="楕円 486"/>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68580</xdr:rowOff>
    </xdr:from>
    <xdr:to xmlns:xdr="http://schemas.openxmlformats.org/drawingml/2006/spreadsheetDrawing">
      <xdr:col>85</xdr:col>
      <xdr:colOff>127000</xdr:colOff>
      <xdr:row>58</xdr:row>
      <xdr:rowOff>114300</xdr:rowOff>
    </xdr:to>
    <xdr:cxnSp macro="">
      <xdr:nvCxnSpPr>
        <xdr:cNvPr id="488" name="直線コネクタ 487"/>
        <xdr:cNvCxnSpPr/>
      </xdr:nvCxnSpPr>
      <xdr:spPr>
        <a:xfrm flipV="1">
          <a:off x="15481300" y="100126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109220</xdr:rowOff>
    </xdr:from>
    <xdr:to xmlns:xdr="http://schemas.openxmlformats.org/drawingml/2006/spreadsheetDrawing">
      <xdr:col>76</xdr:col>
      <xdr:colOff>165100</xdr:colOff>
      <xdr:row>59</xdr:row>
      <xdr:rowOff>39370</xdr:rowOff>
    </xdr:to>
    <xdr:sp macro="" textlink="">
      <xdr:nvSpPr>
        <xdr:cNvPr id="489" name="楕円 488"/>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114300</xdr:rowOff>
    </xdr:from>
    <xdr:to xmlns:xdr="http://schemas.openxmlformats.org/drawingml/2006/spreadsheetDrawing">
      <xdr:col>81</xdr:col>
      <xdr:colOff>50800</xdr:colOff>
      <xdr:row>58</xdr:row>
      <xdr:rowOff>160020</xdr:rowOff>
    </xdr:to>
    <xdr:cxnSp macro="">
      <xdr:nvCxnSpPr>
        <xdr:cNvPr id="490" name="直線コネクタ 489"/>
        <xdr:cNvCxnSpPr/>
      </xdr:nvCxnSpPr>
      <xdr:spPr>
        <a:xfrm flipV="1">
          <a:off x="14592300" y="10058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635</xdr:rowOff>
    </xdr:from>
    <xdr:ext cx="405130" cy="259080"/>
    <xdr:sp macro="" textlink="">
      <xdr:nvSpPr>
        <xdr:cNvPr id="491" name="n_1aveValue【保健センター・保健所】&#10;有形固定資産減価償却率"/>
        <xdr:cNvSpPr txBox="1"/>
      </xdr:nvSpPr>
      <xdr:spPr>
        <a:xfrm>
          <a:off x="15266035" y="10287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113030</xdr:rowOff>
    </xdr:from>
    <xdr:ext cx="400050" cy="259080"/>
    <xdr:sp macro="" textlink="">
      <xdr:nvSpPr>
        <xdr:cNvPr id="492" name="n_2aveValue【保健センター・保健所】&#10;有形固定資産減価償却率"/>
        <xdr:cNvSpPr txBox="1"/>
      </xdr:nvSpPr>
      <xdr:spPr>
        <a:xfrm>
          <a:off x="14389735" y="104000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3175</xdr:rowOff>
    </xdr:from>
    <xdr:ext cx="400050" cy="259080"/>
    <xdr:sp macro="" textlink="">
      <xdr:nvSpPr>
        <xdr:cNvPr id="493" name="n_3aveValue【保健センター・保健所】&#10;有形固定資産減価償却率"/>
        <xdr:cNvSpPr txBox="1"/>
      </xdr:nvSpPr>
      <xdr:spPr>
        <a:xfrm>
          <a:off x="13500735" y="101187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57</xdr:row>
      <xdr:rowOff>10160</xdr:rowOff>
    </xdr:from>
    <xdr:ext cx="405130" cy="259080"/>
    <xdr:sp macro="" textlink="">
      <xdr:nvSpPr>
        <xdr:cNvPr id="494" name="n_1mainValue【保健センター・保健所】&#10;有形固定資産減価償却率"/>
        <xdr:cNvSpPr txBox="1"/>
      </xdr:nvSpPr>
      <xdr:spPr>
        <a:xfrm>
          <a:off x="15266035" y="9782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55880</xdr:rowOff>
    </xdr:from>
    <xdr:ext cx="400050" cy="259080"/>
    <xdr:sp macro="" textlink="">
      <xdr:nvSpPr>
        <xdr:cNvPr id="495" name="n_2mainValue【保健センター・保健所】&#10;有形固定資産減価償却率"/>
        <xdr:cNvSpPr txBox="1"/>
      </xdr:nvSpPr>
      <xdr:spPr>
        <a:xfrm>
          <a:off x="14389735" y="98285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96" name="正方形/長方形 4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97" name="正方形/長方形 49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98" name="正方形/長方形 49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99" name="正方形/長方形 49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00" name="正方形/長方形 49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01" name="正方形/長方形 50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02" name="正方形/長方形 50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03" name="正方形/長方形 50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4805" cy="225425"/>
    <xdr:sp macro="" textlink="">
      <xdr:nvSpPr>
        <xdr:cNvPr id="504" name="テキスト ボックス 503"/>
        <xdr:cNvSpPr txBox="1"/>
      </xdr:nvSpPr>
      <xdr:spPr>
        <a:xfrm>
          <a:off x="18249900" y="895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05" name="直線コネクタ 50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06" name="直線コネクタ 505"/>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2280" cy="254000"/>
    <xdr:sp macro="" textlink="">
      <xdr:nvSpPr>
        <xdr:cNvPr id="507" name="テキスト ボックス 506"/>
        <xdr:cNvSpPr txBox="1"/>
      </xdr:nvSpPr>
      <xdr:spPr>
        <a:xfrm>
          <a:off x="17820640" y="108305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08" name="直線コネクタ 507"/>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2280" cy="254000"/>
    <xdr:sp macro="" textlink="">
      <xdr:nvSpPr>
        <xdr:cNvPr id="509" name="テキスト ボックス 508"/>
        <xdr:cNvSpPr txBox="1"/>
      </xdr:nvSpPr>
      <xdr:spPr>
        <a:xfrm>
          <a:off x="17820640" y="103733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10" name="直線コネクタ 509"/>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2280" cy="254000"/>
    <xdr:sp macro="" textlink="">
      <xdr:nvSpPr>
        <xdr:cNvPr id="511" name="テキスト ボックス 510"/>
        <xdr:cNvSpPr txBox="1"/>
      </xdr:nvSpPr>
      <xdr:spPr>
        <a:xfrm>
          <a:off x="17820640" y="99161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12" name="直線コネクタ 511"/>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2280" cy="254000"/>
    <xdr:sp macro="" textlink="">
      <xdr:nvSpPr>
        <xdr:cNvPr id="513" name="テキスト ボックス 512"/>
        <xdr:cNvSpPr txBox="1"/>
      </xdr:nvSpPr>
      <xdr:spPr>
        <a:xfrm>
          <a:off x="17820640" y="94589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14" name="直線コネクタ 513"/>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2280" cy="254000"/>
    <xdr:sp macro="" textlink="">
      <xdr:nvSpPr>
        <xdr:cNvPr id="515" name="テキスト ボックス 514"/>
        <xdr:cNvSpPr txBox="1"/>
      </xdr:nvSpPr>
      <xdr:spPr>
        <a:xfrm>
          <a:off x="17820640" y="9001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88900</xdr:rowOff>
    </xdr:from>
    <xdr:to xmlns:xdr="http://schemas.openxmlformats.org/drawingml/2006/spreadsheetDrawing">
      <xdr:col>116</xdr:col>
      <xdr:colOff>62865</xdr:colOff>
      <xdr:row>63</xdr:row>
      <xdr:rowOff>66040</xdr:rowOff>
    </xdr:to>
    <xdr:cxnSp macro="">
      <xdr:nvCxnSpPr>
        <xdr:cNvPr id="517" name="直線コネクタ 516"/>
        <xdr:cNvCxnSpPr/>
      </xdr:nvCxnSpPr>
      <xdr:spPr>
        <a:xfrm flipV="1">
          <a:off x="22160865" y="98615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69850</xdr:rowOff>
    </xdr:from>
    <xdr:ext cx="469900" cy="259080"/>
    <xdr:sp macro="" textlink="">
      <xdr:nvSpPr>
        <xdr:cNvPr id="518" name="【保健センター・保健所】&#10;一人当たり面積最小値テキスト"/>
        <xdr:cNvSpPr txBox="1"/>
      </xdr:nvSpPr>
      <xdr:spPr>
        <a:xfrm>
          <a:off x="22199600" y="1087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66040</xdr:rowOff>
    </xdr:from>
    <xdr:to xmlns:xdr="http://schemas.openxmlformats.org/drawingml/2006/spreadsheetDrawing">
      <xdr:col>116</xdr:col>
      <xdr:colOff>152400</xdr:colOff>
      <xdr:row>63</xdr:row>
      <xdr:rowOff>66040</xdr:rowOff>
    </xdr:to>
    <xdr:cxnSp macro="">
      <xdr:nvCxnSpPr>
        <xdr:cNvPr id="519" name="直線コネクタ 518"/>
        <xdr:cNvCxnSpPr/>
      </xdr:nvCxnSpPr>
      <xdr:spPr>
        <a:xfrm>
          <a:off x="22072600" y="1086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56</xdr:row>
      <xdr:rowOff>35560</xdr:rowOff>
    </xdr:from>
    <xdr:ext cx="469900" cy="259080"/>
    <xdr:sp macro="" textlink="">
      <xdr:nvSpPr>
        <xdr:cNvPr id="520" name="【保健センター・保健所】&#10;一人当たり面積最大値テキスト"/>
        <xdr:cNvSpPr txBox="1"/>
      </xdr:nvSpPr>
      <xdr:spPr>
        <a:xfrm>
          <a:off x="22199600" y="9636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88900</xdr:rowOff>
    </xdr:from>
    <xdr:to xmlns:xdr="http://schemas.openxmlformats.org/drawingml/2006/spreadsheetDrawing">
      <xdr:col>116</xdr:col>
      <xdr:colOff>152400</xdr:colOff>
      <xdr:row>57</xdr:row>
      <xdr:rowOff>88900</xdr:rowOff>
    </xdr:to>
    <xdr:cxnSp macro="">
      <xdr:nvCxnSpPr>
        <xdr:cNvPr id="521" name="直線コネクタ 520"/>
        <xdr:cNvCxnSpPr/>
      </xdr:nvCxnSpPr>
      <xdr:spPr>
        <a:xfrm>
          <a:off x="22072600" y="9861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120650</xdr:rowOff>
    </xdr:from>
    <xdr:ext cx="469900" cy="254000"/>
    <xdr:sp macro="" textlink="">
      <xdr:nvSpPr>
        <xdr:cNvPr id="522" name="【保健センター・保健所】&#10;一人当たり面積平均値テキスト"/>
        <xdr:cNvSpPr txBox="1"/>
      </xdr:nvSpPr>
      <xdr:spPr>
        <a:xfrm>
          <a:off x="22199600" y="1040765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97790</xdr:rowOff>
    </xdr:from>
    <xdr:to xmlns:xdr="http://schemas.openxmlformats.org/drawingml/2006/spreadsheetDrawing">
      <xdr:col>116</xdr:col>
      <xdr:colOff>114300</xdr:colOff>
      <xdr:row>62</xdr:row>
      <xdr:rowOff>27940</xdr:rowOff>
    </xdr:to>
    <xdr:sp macro="" textlink="">
      <xdr:nvSpPr>
        <xdr:cNvPr id="523" name="フローチャート: 判断 522"/>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125095</xdr:rowOff>
    </xdr:from>
    <xdr:to xmlns:xdr="http://schemas.openxmlformats.org/drawingml/2006/spreadsheetDrawing">
      <xdr:col>112</xdr:col>
      <xdr:colOff>38100</xdr:colOff>
      <xdr:row>62</xdr:row>
      <xdr:rowOff>55245</xdr:rowOff>
    </xdr:to>
    <xdr:sp macro="" textlink="">
      <xdr:nvSpPr>
        <xdr:cNvPr id="524" name="フローチャート: 判断 523"/>
        <xdr:cNvSpPr/>
      </xdr:nvSpPr>
      <xdr:spPr>
        <a:xfrm>
          <a:off x="21272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111760</xdr:rowOff>
    </xdr:from>
    <xdr:to xmlns:xdr="http://schemas.openxmlformats.org/drawingml/2006/spreadsheetDrawing">
      <xdr:col>107</xdr:col>
      <xdr:colOff>101600</xdr:colOff>
      <xdr:row>62</xdr:row>
      <xdr:rowOff>41910</xdr:rowOff>
    </xdr:to>
    <xdr:sp macro="" textlink="">
      <xdr:nvSpPr>
        <xdr:cNvPr id="525" name="フローチャート: 判断 524"/>
        <xdr:cNvSpPr/>
      </xdr:nvSpPr>
      <xdr:spPr>
        <a:xfrm>
          <a:off x="20383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70485</xdr:rowOff>
    </xdr:from>
    <xdr:to xmlns:xdr="http://schemas.openxmlformats.org/drawingml/2006/spreadsheetDrawing">
      <xdr:col>102</xdr:col>
      <xdr:colOff>165100</xdr:colOff>
      <xdr:row>62</xdr:row>
      <xdr:rowOff>635</xdr:rowOff>
    </xdr:to>
    <xdr:sp macro="" textlink="">
      <xdr:nvSpPr>
        <xdr:cNvPr id="526" name="フローチャート: 判断 525"/>
        <xdr:cNvSpPr/>
      </xdr:nvSpPr>
      <xdr:spPr>
        <a:xfrm>
          <a:off x="19494500" y="105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000"/>
    <xdr:sp macro="" textlink="">
      <xdr:nvSpPr>
        <xdr:cNvPr id="527" name="テキスト ボックス 526"/>
        <xdr:cNvSpPr txBox="1"/>
      </xdr:nvSpPr>
      <xdr:spPr>
        <a:xfrm>
          <a:off x="219710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4000"/>
    <xdr:sp macro="" textlink="">
      <xdr:nvSpPr>
        <xdr:cNvPr id="528" name="テキスト ボックス 527"/>
        <xdr:cNvSpPr txBox="1"/>
      </xdr:nvSpPr>
      <xdr:spPr>
        <a:xfrm>
          <a:off x="21132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4000"/>
    <xdr:sp macro="" textlink="">
      <xdr:nvSpPr>
        <xdr:cNvPr id="529" name="テキスト ボックス 528"/>
        <xdr:cNvSpPr txBox="1"/>
      </xdr:nvSpPr>
      <xdr:spPr>
        <a:xfrm>
          <a:off x="20243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4000"/>
    <xdr:sp macro="" textlink="">
      <xdr:nvSpPr>
        <xdr:cNvPr id="530" name="テキスト ボックス 529"/>
        <xdr:cNvSpPr txBox="1"/>
      </xdr:nvSpPr>
      <xdr:spPr>
        <a:xfrm>
          <a:off x="19354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4000"/>
    <xdr:sp macro="" textlink="">
      <xdr:nvSpPr>
        <xdr:cNvPr id="531" name="テキスト ボックス 530"/>
        <xdr:cNvSpPr txBox="1"/>
      </xdr:nvSpPr>
      <xdr:spPr>
        <a:xfrm>
          <a:off x="1846580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40640</xdr:rowOff>
    </xdr:from>
    <xdr:to xmlns:xdr="http://schemas.openxmlformats.org/drawingml/2006/spreadsheetDrawing">
      <xdr:col>116</xdr:col>
      <xdr:colOff>114300</xdr:colOff>
      <xdr:row>62</xdr:row>
      <xdr:rowOff>142240</xdr:rowOff>
    </xdr:to>
    <xdr:sp macro="" textlink="">
      <xdr:nvSpPr>
        <xdr:cNvPr id="532" name="楕円 531"/>
        <xdr:cNvSpPr/>
      </xdr:nvSpPr>
      <xdr:spPr>
        <a:xfrm>
          <a:off x="22110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19050</xdr:rowOff>
    </xdr:from>
    <xdr:ext cx="469900" cy="254000"/>
    <xdr:sp macro="" textlink="">
      <xdr:nvSpPr>
        <xdr:cNvPr id="533" name="【保健センター・保健所】&#10;一人当たり面積該当値テキスト"/>
        <xdr:cNvSpPr txBox="1"/>
      </xdr:nvSpPr>
      <xdr:spPr>
        <a:xfrm>
          <a:off x="22199600" y="106489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40640</xdr:rowOff>
    </xdr:from>
    <xdr:to xmlns:xdr="http://schemas.openxmlformats.org/drawingml/2006/spreadsheetDrawing">
      <xdr:col>112</xdr:col>
      <xdr:colOff>38100</xdr:colOff>
      <xdr:row>62</xdr:row>
      <xdr:rowOff>142240</xdr:rowOff>
    </xdr:to>
    <xdr:sp macro="" textlink="">
      <xdr:nvSpPr>
        <xdr:cNvPr id="534" name="楕円 533"/>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91440</xdr:rowOff>
    </xdr:from>
    <xdr:to xmlns:xdr="http://schemas.openxmlformats.org/drawingml/2006/spreadsheetDrawing">
      <xdr:col>116</xdr:col>
      <xdr:colOff>63500</xdr:colOff>
      <xdr:row>62</xdr:row>
      <xdr:rowOff>91440</xdr:rowOff>
    </xdr:to>
    <xdr:cxnSp macro="">
      <xdr:nvCxnSpPr>
        <xdr:cNvPr id="535" name="直線コネクタ 534"/>
        <xdr:cNvCxnSpPr/>
      </xdr:nvCxnSpPr>
      <xdr:spPr>
        <a:xfrm>
          <a:off x="21323300" y="107213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45085</xdr:rowOff>
    </xdr:from>
    <xdr:to xmlns:xdr="http://schemas.openxmlformats.org/drawingml/2006/spreadsheetDrawing">
      <xdr:col>107</xdr:col>
      <xdr:colOff>101600</xdr:colOff>
      <xdr:row>62</xdr:row>
      <xdr:rowOff>146685</xdr:rowOff>
    </xdr:to>
    <xdr:sp macro="" textlink="">
      <xdr:nvSpPr>
        <xdr:cNvPr id="536" name="楕円 535"/>
        <xdr:cNvSpPr/>
      </xdr:nvSpPr>
      <xdr:spPr>
        <a:xfrm>
          <a:off x="20383500" y="106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91440</xdr:rowOff>
    </xdr:from>
    <xdr:to xmlns:xdr="http://schemas.openxmlformats.org/drawingml/2006/spreadsheetDrawing">
      <xdr:col>111</xdr:col>
      <xdr:colOff>177800</xdr:colOff>
      <xdr:row>62</xdr:row>
      <xdr:rowOff>95885</xdr:rowOff>
    </xdr:to>
    <xdr:cxnSp macro="">
      <xdr:nvCxnSpPr>
        <xdr:cNvPr id="537" name="直線コネクタ 536"/>
        <xdr:cNvCxnSpPr/>
      </xdr:nvCxnSpPr>
      <xdr:spPr>
        <a:xfrm flipV="1">
          <a:off x="20434300" y="10721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71755</xdr:rowOff>
    </xdr:from>
    <xdr:ext cx="469900" cy="259080"/>
    <xdr:sp macro="" textlink="">
      <xdr:nvSpPr>
        <xdr:cNvPr id="538" name="n_1aveValue【保健センター・保健所】&#10;一人当たり面積"/>
        <xdr:cNvSpPr txBox="1"/>
      </xdr:nvSpPr>
      <xdr:spPr>
        <a:xfrm>
          <a:off x="21075650" y="103587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58420</xdr:rowOff>
    </xdr:from>
    <xdr:ext cx="464820" cy="259080"/>
    <xdr:sp macro="" textlink="">
      <xdr:nvSpPr>
        <xdr:cNvPr id="539" name="n_2aveValue【保健センター・保健所】&#10;一人当たり面積"/>
        <xdr:cNvSpPr txBox="1"/>
      </xdr:nvSpPr>
      <xdr:spPr>
        <a:xfrm>
          <a:off x="20199350" y="103454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17780</xdr:rowOff>
    </xdr:from>
    <xdr:ext cx="464820" cy="254000"/>
    <xdr:sp macro="" textlink="">
      <xdr:nvSpPr>
        <xdr:cNvPr id="540" name="n_3aveValue【保健センター・保健所】&#10;一人当たり面積"/>
        <xdr:cNvSpPr txBox="1"/>
      </xdr:nvSpPr>
      <xdr:spPr>
        <a:xfrm>
          <a:off x="19310350" y="103047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133350</xdr:rowOff>
    </xdr:from>
    <xdr:ext cx="469900" cy="254000"/>
    <xdr:sp macro="" textlink="">
      <xdr:nvSpPr>
        <xdr:cNvPr id="541" name="n_1mainValue【保健センター・保健所】&#10;一人当たり面積"/>
        <xdr:cNvSpPr txBox="1"/>
      </xdr:nvSpPr>
      <xdr:spPr>
        <a:xfrm>
          <a:off x="21075650" y="107632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137795</xdr:rowOff>
    </xdr:from>
    <xdr:ext cx="464820" cy="259080"/>
    <xdr:sp macro="" textlink="">
      <xdr:nvSpPr>
        <xdr:cNvPr id="542" name="n_2mainValue【保健センター・保健所】&#10;一人当たり面積"/>
        <xdr:cNvSpPr txBox="1"/>
      </xdr:nvSpPr>
      <xdr:spPr>
        <a:xfrm>
          <a:off x="20199350" y="1076769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43" name="正方形/長方形 5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44" name="正方形/長方形 54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45" name="正方形/長方形 54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46" name="正方形/長方形 54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47" name="正方形/長方形 54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48" name="正方形/長方形 54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49" name="正方形/長方形 54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50" name="正方形/長方形 54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3370" cy="220345"/>
    <xdr:sp macro="" textlink="">
      <xdr:nvSpPr>
        <xdr:cNvPr id="551" name="テキスト ボックス 550"/>
        <xdr:cNvSpPr txBox="1"/>
      </xdr:nvSpPr>
      <xdr:spPr>
        <a:xfrm>
          <a:off x="12407900" y="12763500"/>
          <a:ext cx="29337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52" name="直線コネクタ 55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53" name="直線コネクタ 55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4010" cy="259080"/>
    <xdr:sp macro="" textlink="">
      <xdr:nvSpPr>
        <xdr:cNvPr id="554" name="テキスト ボックス 553"/>
        <xdr:cNvSpPr txBox="1"/>
      </xdr:nvSpPr>
      <xdr:spPr>
        <a:xfrm>
          <a:off x="12106910" y="14771370"/>
          <a:ext cx="334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55" name="直線コネクタ 55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4000"/>
    <xdr:sp macro="" textlink="">
      <xdr:nvSpPr>
        <xdr:cNvPr id="556" name="テキスト ボックス 555"/>
        <xdr:cNvSpPr txBox="1"/>
      </xdr:nvSpPr>
      <xdr:spPr>
        <a:xfrm>
          <a:off x="12042775" y="1444434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57" name="直線コネクタ 55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558" name="テキスト ボックス 55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59" name="直線コネクタ 55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4000"/>
    <xdr:sp macro="" textlink="">
      <xdr:nvSpPr>
        <xdr:cNvPr id="560" name="テキスト ボックス 559"/>
        <xdr:cNvSpPr txBox="1"/>
      </xdr:nvSpPr>
      <xdr:spPr>
        <a:xfrm>
          <a:off x="12042775" y="13791565"/>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61" name="直線コネクタ 56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562" name="テキスト ボックス 56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63" name="直線コネクタ 56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2280" cy="259080"/>
    <xdr:sp macro="" textlink="">
      <xdr:nvSpPr>
        <xdr:cNvPr id="564" name="テキスト ボックス 563"/>
        <xdr:cNvSpPr txBox="1"/>
      </xdr:nvSpPr>
      <xdr:spPr>
        <a:xfrm>
          <a:off x="11978640" y="131381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65" name="直線コネクタ 56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2280" cy="259080"/>
    <xdr:sp macro="" textlink="">
      <xdr:nvSpPr>
        <xdr:cNvPr id="566" name="テキスト ボックス 565"/>
        <xdr:cNvSpPr txBox="1"/>
      </xdr:nvSpPr>
      <xdr:spPr>
        <a:xfrm>
          <a:off x="11978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67"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160655</xdr:rowOff>
    </xdr:from>
    <xdr:to xmlns:xdr="http://schemas.openxmlformats.org/drawingml/2006/spreadsheetDrawing">
      <xdr:col>85</xdr:col>
      <xdr:colOff>126365</xdr:colOff>
      <xdr:row>86</xdr:row>
      <xdr:rowOff>54610</xdr:rowOff>
    </xdr:to>
    <xdr:cxnSp macro="">
      <xdr:nvCxnSpPr>
        <xdr:cNvPr id="568" name="直線コネクタ 567"/>
        <xdr:cNvCxnSpPr/>
      </xdr:nvCxnSpPr>
      <xdr:spPr>
        <a:xfrm flipV="1">
          <a:off x="16318865" y="1336230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58420</xdr:rowOff>
    </xdr:from>
    <xdr:ext cx="340360" cy="259080"/>
    <xdr:sp macro="" textlink="">
      <xdr:nvSpPr>
        <xdr:cNvPr id="569" name="【消防施設】&#10;有形固定資産減価償却率最小値テキスト"/>
        <xdr:cNvSpPr txBox="1"/>
      </xdr:nvSpPr>
      <xdr:spPr>
        <a:xfrm>
          <a:off x="16357600" y="148031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54610</xdr:rowOff>
    </xdr:from>
    <xdr:to xmlns:xdr="http://schemas.openxmlformats.org/drawingml/2006/spreadsheetDrawing">
      <xdr:col>86</xdr:col>
      <xdr:colOff>25400</xdr:colOff>
      <xdr:row>86</xdr:row>
      <xdr:rowOff>54610</xdr:rowOff>
    </xdr:to>
    <xdr:cxnSp macro="">
      <xdr:nvCxnSpPr>
        <xdr:cNvPr id="570" name="直線コネクタ 569"/>
        <xdr:cNvCxnSpPr/>
      </xdr:nvCxnSpPr>
      <xdr:spPr>
        <a:xfrm>
          <a:off x="16230600" y="1479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107315</xdr:rowOff>
    </xdr:from>
    <xdr:ext cx="405130" cy="259080"/>
    <xdr:sp macro="" textlink="">
      <xdr:nvSpPr>
        <xdr:cNvPr id="571" name="【消防施設】&#10;有形固定資産減価償却率最大値テキスト"/>
        <xdr:cNvSpPr txBox="1"/>
      </xdr:nvSpPr>
      <xdr:spPr>
        <a:xfrm>
          <a:off x="16357600" y="13137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160655</xdr:rowOff>
    </xdr:from>
    <xdr:to xmlns:xdr="http://schemas.openxmlformats.org/drawingml/2006/spreadsheetDrawing">
      <xdr:col>86</xdr:col>
      <xdr:colOff>25400</xdr:colOff>
      <xdr:row>77</xdr:row>
      <xdr:rowOff>160655</xdr:rowOff>
    </xdr:to>
    <xdr:cxnSp macro="">
      <xdr:nvCxnSpPr>
        <xdr:cNvPr id="572" name="直線コネクタ 571"/>
        <xdr:cNvCxnSpPr/>
      </xdr:nvCxnSpPr>
      <xdr:spPr>
        <a:xfrm>
          <a:off x="16230600" y="13362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36195</xdr:rowOff>
    </xdr:from>
    <xdr:ext cx="405130" cy="259080"/>
    <xdr:sp macro="" textlink="">
      <xdr:nvSpPr>
        <xdr:cNvPr id="573" name="【消防施設】&#10;有形固定資産減価償却率平均値テキスト"/>
        <xdr:cNvSpPr txBox="1"/>
      </xdr:nvSpPr>
      <xdr:spPr>
        <a:xfrm>
          <a:off x="16357600" y="139236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57785</xdr:rowOff>
    </xdr:from>
    <xdr:to xmlns:xdr="http://schemas.openxmlformats.org/drawingml/2006/spreadsheetDrawing">
      <xdr:col>85</xdr:col>
      <xdr:colOff>177800</xdr:colOff>
      <xdr:row>81</xdr:row>
      <xdr:rowOff>159385</xdr:rowOff>
    </xdr:to>
    <xdr:sp macro="" textlink="">
      <xdr:nvSpPr>
        <xdr:cNvPr id="574" name="フローチャート: 判断 573"/>
        <xdr:cNvSpPr/>
      </xdr:nvSpPr>
      <xdr:spPr>
        <a:xfrm>
          <a:off x="162687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88265</xdr:rowOff>
    </xdr:from>
    <xdr:to xmlns:xdr="http://schemas.openxmlformats.org/drawingml/2006/spreadsheetDrawing">
      <xdr:col>81</xdr:col>
      <xdr:colOff>101600</xdr:colOff>
      <xdr:row>82</xdr:row>
      <xdr:rowOff>18415</xdr:rowOff>
    </xdr:to>
    <xdr:sp macro="" textlink="">
      <xdr:nvSpPr>
        <xdr:cNvPr id="575" name="フローチャート: 判断 574"/>
        <xdr:cNvSpPr/>
      </xdr:nvSpPr>
      <xdr:spPr>
        <a:xfrm>
          <a:off x="154305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142240</xdr:rowOff>
    </xdr:from>
    <xdr:to xmlns:xdr="http://schemas.openxmlformats.org/drawingml/2006/spreadsheetDrawing">
      <xdr:col>76</xdr:col>
      <xdr:colOff>165100</xdr:colOff>
      <xdr:row>82</xdr:row>
      <xdr:rowOff>72390</xdr:rowOff>
    </xdr:to>
    <xdr:sp macro="" textlink="">
      <xdr:nvSpPr>
        <xdr:cNvPr id="576" name="フローチャート: 判断 575"/>
        <xdr:cNvSpPr/>
      </xdr:nvSpPr>
      <xdr:spPr>
        <a:xfrm>
          <a:off x="145415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156845</xdr:rowOff>
    </xdr:from>
    <xdr:to xmlns:xdr="http://schemas.openxmlformats.org/drawingml/2006/spreadsheetDrawing">
      <xdr:col>72</xdr:col>
      <xdr:colOff>38100</xdr:colOff>
      <xdr:row>82</xdr:row>
      <xdr:rowOff>86995</xdr:rowOff>
    </xdr:to>
    <xdr:sp macro="" textlink="">
      <xdr:nvSpPr>
        <xdr:cNvPr id="577" name="フローチャート: 判断 576"/>
        <xdr:cNvSpPr/>
      </xdr:nvSpPr>
      <xdr:spPr>
        <a:xfrm>
          <a:off x="13652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578" name="テキスト ボックス 57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579" name="テキスト ボックス 57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580" name="テキスト ボックス 57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581" name="テキスト ボックス 58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582" name="テキスト ボックス 58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80</xdr:row>
      <xdr:rowOff>31115</xdr:rowOff>
    </xdr:from>
    <xdr:to xmlns:xdr="http://schemas.openxmlformats.org/drawingml/2006/spreadsheetDrawing">
      <xdr:col>85</xdr:col>
      <xdr:colOff>177800</xdr:colOff>
      <xdr:row>80</xdr:row>
      <xdr:rowOff>132715</xdr:rowOff>
    </xdr:to>
    <xdr:sp macro="" textlink="">
      <xdr:nvSpPr>
        <xdr:cNvPr id="583" name="楕円 582"/>
        <xdr:cNvSpPr/>
      </xdr:nvSpPr>
      <xdr:spPr>
        <a:xfrm>
          <a:off x="16268700" y="137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79</xdr:row>
      <xdr:rowOff>53975</xdr:rowOff>
    </xdr:from>
    <xdr:ext cx="405130" cy="254000"/>
    <xdr:sp macro="" textlink="">
      <xdr:nvSpPr>
        <xdr:cNvPr id="584" name="【消防施設】&#10;有形固定資産減価償却率該当値テキスト"/>
        <xdr:cNvSpPr txBox="1"/>
      </xdr:nvSpPr>
      <xdr:spPr>
        <a:xfrm>
          <a:off x="16357600" y="1359852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75565</xdr:rowOff>
    </xdr:from>
    <xdr:to xmlns:xdr="http://schemas.openxmlformats.org/drawingml/2006/spreadsheetDrawing">
      <xdr:col>81</xdr:col>
      <xdr:colOff>101600</xdr:colOff>
      <xdr:row>81</xdr:row>
      <xdr:rowOff>6350</xdr:rowOff>
    </xdr:to>
    <xdr:sp macro="" textlink="">
      <xdr:nvSpPr>
        <xdr:cNvPr id="585" name="楕円 584"/>
        <xdr:cNvSpPr/>
      </xdr:nvSpPr>
      <xdr:spPr>
        <a:xfrm>
          <a:off x="15430500" y="137915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80</xdr:row>
      <xdr:rowOff>81915</xdr:rowOff>
    </xdr:from>
    <xdr:to xmlns:xdr="http://schemas.openxmlformats.org/drawingml/2006/spreadsheetDrawing">
      <xdr:col>85</xdr:col>
      <xdr:colOff>127000</xdr:colOff>
      <xdr:row>80</xdr:row>
      <xdr:rowOff>126365</xdr:rowOff>
    </xdr:to>
    <xdr:cxnSp macro="">
      <xdr:nvCxnSpPr>
        <xdr:cNvPr id="586" name="直線コネクタ 585"/>
        <xdr:cNvCxnSpPr/>
      </xdr:nvCxnSpPr>
      <xdr:spPr>
        <a:xfrm flipV="1">
          <a:off x="15481300" y="13797915"/>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119380</xdr:rowOff>
    </xdr:from>
    <xdr:to xmlns:xdr="http://schemas.openxmlformats.org/drawingml/2006/spreadsheetDrawing">
      <xdr:col>76</xdr:col>
      <xdr:colOff>165100</xdr:colOff>
      <xdr:row>81</xdr:row>
      <xdr:rowOff>49530</xdr:rowOff>
    </xdr:to>
    <xdr:sp macro="" textlink="">
      <xdr:nvSpPr>
        <xdr:cNvPr id="587" name="楕円 586"/>
        <xdr:cNvSpPr/>
      </xdr:nvSpPr>
      <xdr:spPr>
        <a:xfrm>
          <a:off x="145415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126365</xdr:rowOff>
    </xdr:from>
    <xdr:to xmlns:xdr="http://schemas.openxmlformats.org/drawingml/2006/spreadsheetDrawing">
      <xdr:col>81</xdr:col>
      <xdr:colOff>50800</xdr:colOff>
      <xdr:row>80</xdr:row>
      <xdr:rowOff>170180</xdr:rowOff>
    </xdr:to>
    <xdr:cxnSp macro="">
      <xdr:nvCxnSpPr>
        <xdr:cNvPr id="588" name="直線コネクタ 587"/>
        <xdr:cNvCxnSpPr/>
      </xdr:nvCxnSpPr>
      <xdr:spPr>
        <a:xfrm flipV="1">
          <a:off x="14592300" y="1384236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9525</xdr:rowOff>
    </xdr:from>
    <xdr:ext cx="405130" cy="254000"/>
    <xdr:sp macro="" textlink="">
      <xdr:nvSpPr>
        <xdr:cNvPr id="589" name="n_1aveValue【消防施設】&#10;有形固定資産減価償却率"/>
        <xdr:cNvSpPr txBox="1"/>
      </xdr:nvSpPr>
      <xdr:spPr>
        <a:xfrm>
          <a:off x="15266035" y="1406842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63500</xdr:rowOff>
    </xdr:from>
    <xdr:ext cx="400050" cy="254000"/>
    <xdr:sp macro="" textlink="">
      <xdr:nvSpPr>
        <xdr:cNvPr id="590" name="n_2aveValue【消防施設】&#10;有形固定資産減価償却率"/>
        <xdr:cNvSpPr txBox="1"/>
      </xdr:nvSpPr>
      <xdr:spPr>
        <a:xfrm>
          <a:off x="14389735" y="141224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103505</xdr:rowOff>
    </xdr:from>
    <xdr:ext cx="400050" cy="259080"/>
    <xdr:sp macro="" textlink="">
      <xdr:nvSpPr>
        <xdr:cNvPr id="591" name="n_3aveValue【消防施設】&#10;有形固定資産減価償却率"/>
        <xdr:cNvSpPr txBox="1"/>
      </xdr:nvSpPr>
      <xdr:spPr>
        <a:xfrm>
          <a:off x="13500735" y="138195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22225</xdr:rowOff>
    </xdr:from>
    <xdr:ext cx="405130" cy="258445"/>
    <xdr:sp macro="" textlink="">
      <xdr:nvSpPr>
        <xdr:cNvPr id="592" name="n_1mainValue【消防施設】&#10;有形固定資産減価償却率"/>
        <xdr:cNvSpPr txBox="1"/>
      </xdr:nvSpPr>
      <xdr:spPr>
        <a:xfrm>
          <a:off x="15266035" y="135667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66040</xdr:rowOff>
    </xdr:from>
    <xdr:ext cx="400050" cy="254000"/>
    <xdr:sp macro="" textlink="">
      <xdr:nvSpPr>
        <xdr:cNvPr id="593" name="n_2mainValue【消防施設】&#10;有形固定資産減価償却率"/>
        <xdr:cNvSpPr txBox="1"/>
      </xdr:nvSpPr>
      <xdr:spPr>
        <a:xfrm>
          <a:off x="14389735" y="1361059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94" name="正方形/長方形 59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95" name="正方形/長方形 594"/>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96" name="正方形/長方形 595"/>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97" name="正方形/長方形 596"/>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98" name="正方形/長方形 597"/>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99" name="正方形/長方形 598"/>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00" name="正方形/長方形 599"/>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01" name="正方形/長方形 600"/>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4805" cy="220345"/>
    <xdr:sp macro="" textlink="">
      <xdr:nvSpPr>
        <xdr:cNvPr id="602" name="テキスト ボックス 601"/>
        <xdr:cNvSpPr txBox="1"/>
      </xdr:nvSpPr>
      <xdr:spPr>
        <a:xfrm>
          <a:off x="18249900" y="12763500"/>
          <a:ext cx="3448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03" name="直線コネクタ 602"/>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04" name="直線コネクタ 603"/>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2280" cy="259080"/>
    <xdr:sp macro="" textlink="">
      <xdr:nvSpPr>
        <xdr:cNvPr id="605" name="テキスト ボックス 604"/>
        <xdr:cNvSpPr txBox="1"/>
      </xdr:nvSpPr>
      <xdr:spPr>
        <a:xfrm>
          <a:off x="17820640" y="146405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06" name="直線コネクタ 605"/>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2280" cy="259080"/>
    <xdr:sp macro="" textlink="">
      <xdr:nvSpPr>
        <xdr:cNvPr id="607" name="テキスト ボックス 606"/>
        <xdr:cNvSpPr txBox="1"/>
      </xdr:nvSpPr>
      <xdr:spPr>
        <a:xfrm>
          <a:off x="17820640" y="141833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08" name="直線コネクタ 607"/>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2280" cy="259080"/>
    <xdr:sp macro="" textlink="">
      <xdr:nvSpPr>
        <xdr:cNvPr id="609" name="テキスト ボックス 608"/>
        <xdr:cNvSpPr txBox="1"/>
      </xdr:nvSpPr>
      <xdr:spPr>
        <a:xfrm>
          <a:off x="17820640" y="137261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10" name="直線コネクタ 609"/>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2280" cy="259080"/>
    <xdr:sp macro="" textlink="">
      <xdr:nvSpPr>
        <xdr:cNvPr id="611" name="テキスト ボックス 610"/>
        <xdr:cNvSpPr txBox="1"/>
      </xdr:nvSpPr>
      <xdr:spPr>
        <a:xfrm>
          <a:off x="17820640" y="132689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12" name="直線コネクタ 61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2280" cy="259080"/>
    <xdr:sp macro="" textlink="">
      <xdr:nvSpPr>
        <xdr:cNvPr id="613" name="テキスト ボックス 612"/>
        <xdr:cNvSpPr txBox="1"/>
      </xdr:nvSpPr>
      <xdr:spPr>
        <a:xfrm>
          <a:off x="17820640" y="1281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1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168275</xdr:rowOff>
    </xdr:from>
    <xdr:to xmlns:xdr="http://schemas.openxmlformats.org/drawingml/2006/spreadsheetDrawing">
      <xdr:col>116</xdr:col>
      <xdr:colOff>62865</xdr:colOff>
      <xdr:row>86</xdr:row>
      <xdr:rowOff>26670</xdr:rowOff>
    </xdr:to>
    <xdr:cxnSp macro="">
      <xdr:nvCxnSpPr>
        <xdr:cNvPr id="615" name="直線コネクタ 614"/>
        <xdr:cNvCxnSpPr/>
      </xdr:nvCxnSpPr>
      <xdr:spPr>
        <a:xfrm flipV="1">
          <a:off x="22160865" y="13541375"/>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30480</xdr:rowOff>
    </xdr:from>
    <xdr:ext cx="469900" cy="254000"/>
    <xdr:sp macro="" textlink="">
      <xdr:nvSpPr>
        <xdr:cNvPr id="616" name="【消防施設】&#10;一人当たり面積最小値テキスト"/>
        <xdr:cNvSpPr txBox="1"/>
      </xdr:nvSpPr>
      <xdr:spPr>
        <a:xfrm>
          <a:off x="22199600" y="1477518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26670</xdr:rowOff>
    </xdr:from>
    <xdr:to xmlns:xdr="http://schemas.openxmlformats.org/drawingml/2006/spreadsheetDrawing">
      <xdr:col>116</xdr:col>
      <xdr:colOff>152400</xdr:colOff>
      <xdr:row>86</xdr:row>
      <xdr:rowOff>26670</xdr:rowOff>
    </xdr:to>
    <xdr:cxnSp macro="">
      <xdr:nvCxnSpPr>
        <xdr:cNvPr id="617" name="直線コネクタ 616"/>
        <xdr:cNvCxnSpPr/>
      </xdr:nvCxnSpPr>
      <xdr:spPr>
        <a:xfrm>
          <a:off x="22072600" y="14771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114935</xdr:rowOff>
    </xdr:from>
    <xdr:ext cx="469900" cy="259080"/>
    <xdr:sp macro="" textlink="">
      <xdr:nvSpPr>
        <xdr:cNvPr id="618" name="【消防施設】&#10;一人当たり面積最大値テキスト"/>
        <xdr:cNvSpPr txBox="1"/>
      </xdr:nvSpPr>
      <xdr:spPr>
        <a:xfrm>
          <a:off x="22199600" y="13316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168275</xdr:rowOff>
    </xdr:from>
    <xdr:to xmlns:xdr="http://schemas.openxmlformats.org/drawingml/2006/spreadsheetDrawing">
      <xdr:col>116</xdr:col>
      <xdr:colOff>152400</xdr:colOff>
      <xdr:row>78</xdr:row>
      <xdr:rowOff>168275</xdr:rowOff>
    </xdr:to>
    <xdr:cxnSp macro="">
      <xdr:nvCxnSpPr>
        <xdr:cNvPr id="619" name="直線コネクタ 618"/>
        <xdr:cNvCxnSpPr/>
      </xdr:nvCxnSpPr>
      <xdr:spPr>
        <a:xfrm>
          <a:off x="22072600" y="1354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53340</xdr:rowOff>
    </xdr:from>
    <xdr:ext cx="469900" cy="254000"/>
    <xdr:sp macro="" textlink="">
      <xdr:nvSpPr>
        <xdr:cNvPr id="620" name="【消防施設】&#10;一人当たり面積平均値テキスト"/>
        <xdr:cNvSpPr txBox="1"/>
      </xdr:nvSpPr>
      <xdr:spPr>
        <a:xfrm>
          <a:off x="22199600" y="14283690"/>
          <a:ext cx="46990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30480</xdr:rowOff>
    </xdr:from>
    <xdr:to xmlns:xdr="http://schemas.openxmlformats.org/drawingml/2006/spreadsheetDrawing">
      <xdr:col>116</xdr:col>
      <xdr:colOff>114300</xdr:colOff>
      <xdr:row>84</xdr:row>
      <xdr:rowOff>132080</xdr:rowOff>
    </xdr:to>
    <xdr:sp macro="" textlink="">
      <xdr:nvSpPr>
        <xdr:cNvPr id="621" name="フローチャート: 判断 620"/>
        <xdr:cNvSpPr/>
      </xdr:nvSpPr>
      <xdr:spPr>
        <a:xfrm>
          <a:off x="221107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60325</xdr:rowOff>
    </xdr:from>
    <xdr:to xmlns:xdr="http://schemas.openxmlformats.org/drawingml/2006/spreadsheetDrawing">
      <xdr:col>112</xdr:col>
      <xdr:colOff>38100</xdr:colOff>
      <xdr:row>84</xdr:row>
      <xdr:rowOff>161925</xdr:rowOff>
    </xdr:to>
    <xdr:sp macro="" textlink="">
      <xdr:nvSpPr>
        <xdr:cNvPr id="622" name="フローチャート: 判断 621"/>
        <xdr:cNvSpPr/>
      </xdr:nvSpPr>
      <xdr:spPr>
        <a:xfrm>
          <a:off x="21272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60325</xdr:rowOff>
    </xdr:from>
    <xdr:to xmlns:xdr="http://schemas.openxmlformats.org/drawingml/2006/spreadsheetDrawing">
      <xdr:col>107</xdr:col>
      <xdr:colOff>101600</xdr:colOff>
      <xdr:row>84</xdr:row>
      <xdr:rowOff>161925</xdr:rowOff>
    </xdr:to>
    <xdr:sp macro="" textlink="">
      <xdr:nvSpPr>
        <xdr:cNvPr id="623" name="フローチャート: 判断 622"/>
        <xdr:cNvSpPr/>
      </xdr:nvSpPr>
      <xdr:spPr>
        <a:xfrm>
          <a:off x="20383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110490</xdr:rowOff>
    </xdr:from>
    <xdr:to xmlns:xdr="http://schemas.openxmlformats.org/drawingml/2006/spreadsheetDrawing">
      <xdr:col>102</xdr:col>
      <xdr:colOff>165100</xdr:colOff>
      <xdr:row>85</xdr:row>
      <xdr:rowOff>40640</xdr:rowOff>
    </xdr:to>
    <xdr:sp macro="" textlink="">
      <xdr:nvSpPr>
        <xdr:cNvPr id="624" name="フローチャート: 判断 623"/>
        <xdr:cNvSpPr/>
      </xdr:nvSpPr>
      <xdr:spPr>
        <a:xfrm>
          <a:off x="1949450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25" name="テキスト ボックス 624"/>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26" name="テキスト ボックス 625"/>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27" name="テキスト ボックス 626"/>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28" name="テキスト ボックス 627"/>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29" name="テキスト ボックス 628"/>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48895</xdr:rowOff>
    </xdr:from>
    <xdr:to xmlns:xdr="http://schemas.openxmlformats.org/drawingml/2006/spreadsheetDrawing">
      <xdr:col>116</xdr:col>
      <xdr:colOff>114300</xdr:colOff>
      <xdr:row>85</xdr:row>
      <xdr:rowOff>150495</xdr:rowOff>
    </xdr:to>
    <xdr:sp macro="" textlink="">
      <xdr:nvSpPr>
        <xdr:cNvPr id="630" name="楕円 629"/>
        <xdr:cNvSpPr/>
      </xdr:nvSpPr>
      <xdr:spPr>
        <a:xfrm>
          <a:off x="22110700" y="1462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135255</xdr:rowOff>
    </xdr:from>
    <xdr:ext cx="469900" cy="254000"/>
    <xdr:sp macro="" textlink="">
      <xdr:nvSpPr>
        <xdr:cNvPr id="631" name="【消防施設】&#10;一人当たり面積該当値テキスト"/>
        <xdr:cNvSpPr txBox="1"/>
      </xdr:nvSpPr>
      <xdr:spPr>
        <a:xfrm>
          <a:off x="22199600" y="145370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52070</xdr:rowOff>
    </xdr:from>
    <xdr:to xmlns:xdr="http://schemas.openxmlformats.org/drawingml/2006/spreadsheetDrawing">
      <xdr:col>112</xdr:col>
      <xdr:colOff>38100</xdr:colOff>
      <xdr:row>85</xdr:row>
      <xdr:rowOff>153035</xdr:rowOff>
    </xdr:to>
    <xdr:sp macro="" textlink="">
      <xdr:nvSpPr>
        <xdr:cNvPr id="632" name="楕円 631"/>
        <xdr:cNvSpPr/>
      </xdr:nvSpPr>
      <xdr:spPr>
        <a:xfrm>
          <a:off x="21272500" y="14625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99695</xdr:rowOff>
    </xdr:from>
    <xdr:to xmlns:xdr="http://schemas.openxmlformats.org/drawingml/2006/spreadsheetDrawing">
      <xdr:col>116</xdr:col>
      <xdr:colOff>63500</xdr:colOff>
      <xdr:row>85</xdr:row>
      <xdr:rowOff>102235</xdr:rowOff>
    </xdr:to>
    <xdr:cxnSp macro="">
      <xdr:nvCxnSpPr>
        <xdr:cNvPr id="633" name="直線コネクタ 632"/>
        <xdr:cNvCxnSpPr/>
      </xdr:nvCxnSpPr>
      <xdr:spPr>
        <a:xfrm flipV="1">
          <a:off x="21323300" y="1467294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52070</xdr:rowOff>
    </xdr:from>
    <xdr:to xmlns:xdr="http://schemas.openxmlformats.org/drawingml/2006/spreadsheetDrawing">
      <xdr:col>107</xdr:col>
      <xdr:colOff>101600</xdr:colOff>
      <xdr:row>85</xdr:row>
      <xdr:rowOff>153035</xdr:rowOff>
    </xdr:to>
    <xdr:sp macro="" textlink="">
      <xdr:nvSpPr>
        <xdr:cNvPr id="634" name="楕円 633"/>
        <xdr:cNvSpPr/>
      </xdr:nvSpPr>
      <xdr:spPr>
        <a:xfrm>
          <a:off x="20383500" y="14625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102235</xdr:rowOff>
    </xdr:from>
    <xdr:to xmlns:xdr="http://schemas.openxmlformats.org/drawingml/2006/spreadsheetDrawing">
      <xdr:col>111</xdr:col>
      <xdr:colOff>177800</xdr:colOff>
      <xdr:row>85</xdr:row>
      <xdr:rowOff>102235</xdr:rowOff>
    </xdr:to>
    <xdr:cxnSp macro="">
      <xdr:nvCxnSpPr>
        <xdr:cNvPr id="635" name="直線コネクタ 634"/>
        <xdr:cNvCxnSpPr/>
      </xdr:nvCxnSpPr>
      <xdr:spPr>
        <a:xfrm>
          <a:off x="20434300" y="146754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6985</xdr:rowOff>
    </xdr:from>
    <xdr:ext cx="469900" cy="254000"/>
    <xdr:sp macro="" textlink="">
      <xdr:nvSpPr>
        <xdr:cNvPr id="636" name="n_1aveValue【消防施設】&#10;一人当たり面積"/>
        <xdr:cNvSpPr txBox="1"/>
      </xdr:nvSpPr>
      <xdr:spPr>
        <a:xfrm>
          <a:off x="21075650" y="1423733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6985</xdr:rowOff>
    </xdr:from>
    <xdr:ext cx="464820" cy="254000"/>
    <xdr:sp macro="" textlink="">
      <xdr:nvSpPr>
        <xdr:cNvPr id="637" name="n_2aveValue【消防施設】&#10;一人当たり面積"/>
        <xdr:cNvSpPr txBox="1"/>
      </xdr:nvSpPr>
      <xdr:spPr>
        <a:xfrm>
          <a:off x="20199350" y="1423733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57150</xdr:rowOff>
    </xdr:from>
    <xdr:ext cx="464820" cy="259080"/>
    <xdr:sp macro="" textlink="">
      <xdr:nvSpPr>
        <xdr:cNvPr id="638" name="n_3aveValue【消防施設】&#10;一人当たり面積"/>
        <xdr:cNvSpPr txBox="1"/>
      </xdr:nvSpPr>
      <xdr:spPr>
        <a:xfrm>
          <a:off x="19310350" y="1428750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144145</xdr:rowOff>
    </xdr:from>
    <xdr:ext cx="469900" cy="254000"/>
    <xdr:sp macro="" textlink="">
      <xdr:nvSpPr>
        <xdr:cNvPr id="639" name="n_1mainValue【消防施設】&#10;一人当たり面積"/>
        <xdr:cNvSpPr txBox="1"/>
      </xdr:nvSpPr>
      <xdr:spPr>
        <a:xfrm>
          <a:off x="21075650" y="1471739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144145</xdr:rowOff>
    </xdr:from>
    <xdr:ext cx="464820" cy="254000"/>
    <xdr:sp macro="" textlink="">
      <xdr:nvSpPr>
        <xdr:cNvPr id="640" name="n_2mainValue【消防施設】&#10;一人当たり面積"/>
        <xdr:cNvSpPr txBox="1"/>
      </xdr:nvSpPr>
      <xdr:spPr>
        <a:xfrm>
          <a:off x="20199350" y="147173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1" name="正方形/長方形 6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2" name="正方形/長方形 6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3" name="正方形/長方形 6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4" name="正方形/長方形 6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5" name="正方形/長方形 6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6" name="正方形/長方形 6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7" name="正方形/長方形 6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8" name="正方形/長方形 6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3370" cy="225425"/>
    <xdr:sp macro="" textlink="">
      <xdr:nvSpPr>
        <xdr:cNvPr id="649" name="テキスト ボックス 648"/>
        <xdr:cNvSpPr txBox="1"/>
      </xdr:nvSpPr>
      <xdr:spPr>
        <a:xfrm>
          <a:off x="12407900" y="16573500"/>
          <a:ext cx="29337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50" name="直線コネクタ 6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51" name="直線コネクタ 65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4010" cy="254000"/>
    <xdr:sp macro="" textlink="">
      <xdr:nvSpPr>
        <xdr:cNvPr id="652" name="テキスト ボックス 651"/>
        <xdr:cNvSpPr txBox="1"/>
      </xdr:nvSpPr>
      <xdr:spPr>
        <a:xfrm>
          <a:off x="12106910" y="18581370"/>
          <a:ext cx="33401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53" name="直線コネクタ 65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54" name="テキスト ボックス 65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55" name="直線コネクタ 65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4000"/>
    <xdr:sp macro="" textlink="">
      <xdr:nvSpPr>
        <xdr:cNvPr id="656" name="テキスト ボックス 655"/>
        <xdr:cNvSpPr txBox="1"/>
      </xdr:nvSpPr>
      <xdr:spPr>
        <a:xfrm>
          <a:off x="12042775" y="17928590"/>
          <a:ext cx="4032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57" name="直線コネクタ 65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8" name="テキスト ボックス 65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59" name="直線コネクタ 65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60" name="テキスト ボックス 65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61" name="直線コネクタ 66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2280" cy="254000"/>
    <xdr:sp macro="" textlink="">
      <xdr:nvSpPr>
        <xdr:cNvPr id="662" name="テキスト ボックス 661"/>
        <xdr:cNvSpPr txBox="1"/>
      </xdr:nvSpPr>
      <xdr:spPr>
        <a:xfrm>
          <a:off x="11978640" y="1694815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3" name="直線コネクタ 6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2280" cy="259080"/>
    <xdr:sp macro="" textlink="">
      <xdr:nvSpPr>
        <xdr:cNvPr id="664" name="テキスト ボックス 663"/>
        <xdr:cNvSpPr txBox="1"/>
      </xdr:nvSpPr>
      <xdr:spPr>
        <a:xfrm>
          <a:off x="11978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120650</xdr:rowOff>
    </xdr:from>
    <xdr:to xmlns:xdr="http://schemas.openxmlformats.org/drawingml/2006/spreadsheetDrawing">
      <xdr:col>85</xdr:col>
      <xdr:colOff>126365</xdr:colOff>
      <xdr:row>108</xdr:row>
      <xdr:rowOff>141605</xdr:rowOff>
    </xdr:to>
    <xdr:cxnSp macro="">
      <xdr:nvCxnSpPr>
        <xdr:cNvPr id="666" name="直線コネクタ 665"/>
        <xdr:cNvCxnSpPr/>
      </xdr:nvCxnSpPr>
      <xdr:spPr>
        <a:xfrm flipV="1">
          <a:off x="16318865" y="17094200"/>
          <a:ext cx="0" cy="1564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145415</xdr:rowOff>
    </xdr:from>
    <xdr:ext cx="340360" cy="254000"/>
    <xdr:sp macro="" textlink="">
      <xdr:nvSpPr>
        <xdr:cNvPr id="667" name="【庁舎】&#10;有形固定資産減価償却率最小値テキスト"/>
        <xdr:cNvSpPr txBox="1"/>
      </xdr:nvSpPr>
      <xdr:spPr>
        <a:xfrm>
          <a:off x="16357600" y="18662015"/>
          <a:ext cx="340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141605</xdr:rowOff>
    </xdr:from>
    <xdr:to xmlns:xdr="http://schemas.openxmlformats.org/drawingml/2006/spreadsheetDrawing">
      <xdr:col>86</xdr:col>
      <xdr:colOff>25400</xdr:colOff>
      <xdr:row>108</xdr:row>
      <xdr:rowOff>141605</xdr:rowOff>
    </xdr:to>
    <xdr:cxnSp macro="">
      <xdr:nvCxnSpPr>
        <xdr:cNvPr id="668" name="直線コネクタ 667"/>
        <xdr:cNvCxnSpPr/>
      </xdr:nvCxnSpPr>
      <xdr:spPr>
        <a:xfrm>
          <a:off x="16230600" y="1865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66675</xdr:rowOff>
    </xdr:from>
    <xdr:ext cx="405130" cy="254000"/>
    <xdr:sp macro="" textlink="">
      <xdr:nvSpPr>
        <xdr:cNvPr id="669" name="【庁舎】&#10;有形固定資産減価償却率最大値テキスト"/>
        <xdr:cNvSpPr txBox="1"/>
      </xdr:nvSpPr>
      <xdr:spPr>
        <a:xfrm>
          <a:off x="16357600" y="1686877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120650</xdr:rowOff>
    </xdr:from>
    <xdr:to xmlns:xdr="http://schemas.openxmlformats.org/drawingml/2006/spreadsheetDrawing">
      <xdr:col>86</xdr:col>
      <xdr:colOff>25400</xdr:colOff>
      <xdr:row>99</xdr:row>
      <xdr:rowOff>120650</xdr:rowOff>
    </xdr:to>
    <xdr:cxnSp macro="">
      <xdr:nvCxnSpPr>
        <xdr:cNvPr id="670" name="直線コネクタ 669"/>
        <xdr:cNvCxnSpPr/>
      </xdr:nvCxnSpPr>
      <xdr:spPr>
        <a:xfrm>
          <a:off x="16230600" y="1709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635</xdr:rowOff>
    </xdr:from>
    <xdr:ext cx="405130" cy="259080"/>
    <xdr:sp macro="" textlink="">
      <xdr:nvSpPr>
        <xdr:cNvPr id="671" name="【庁舎】&#10;有形固定資産減価償却率平均値テキスト"/>
        <xdr:cNvSpPr txBox="1"/>
      </xdr:nvSpPr>
      <xdr:spPr>
        <a:xfrm>
          <a:off x="16357600" y="176599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22225</xdr:rowOff>
    </xdr:from>
    <xdr:to xmlns:xdr="http://schemas.openxmlformats.org/drawingml/2006/spreadsheetDrawing">
      <xdr:col>85</xdr:col>
      <xdr:colOff>177800</xdr:colOff>
      <xdr:row>103</xdr:row>
      <xdr:rowOff>123825</xdr:rowOff>
    </xdr:to>
    <xdr:sp macro="" textlink="">
      <xdr:nvSpPr>
        <xdr:cNvPr id="672" name="フローチャート: 判断 671"/>
        <xdr:cNvSpPr/>
      </xdr:nvSpPr>
      <xdr:spPr>
        <a:xfrm>
          <a:off x="16268700" y="176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34925</xdr:rowOff>
    </xdr:from>
    <xdr:to xmlns:xdr="http://schemas.openxmlformats.org/drawingml/2006/spreadsheetDrawing">
      <xdr:col>81</xdr:col>
      <xdr:colOff>101600</xdr:colOff>
      <xdr:row>103</xdr:row>
      <xdr:rowOff>136525</xdr:rowOff>
    </xdr:to>
    <xdr:sp macro="" textlink="">
      <xdr:nvSpPr>
        <xdr:cNvPr id="673" name="フローチャート: 判断 672"/>
        <xdr:cNvSpPr/>
      </xdr:nvSpPr>
      <xdr:spPr>
        <a:xfrm>
          <a:off x="15430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53340</xdr:rowOff>
    </xdr:from>
    <xdr:to xmlns:xdr="http://schemas.openxmlformats.org/drawingml/2006/spreadsheetDrawing">
      <xdr:col>76</xdr:col>
      <xdr:colOff>165100</xdr:colOff>
      <xdr:row>103</xdr:row>
      <xdr:rowOff>154940</xdr:rowOff>
    </xdr:to>
    <xdr:sp macro="" textlink="">
      <xdr:nvSpPr>
        <xdr:cNvPr id="674" name="フローチャート: 判断 673"/>
        <xdr:cNvSpPr/>
      </xdr:nvSpPr>
      <xdr:spPr>
        <a:xfrm>
          <a:off x="14541500" y="1771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56515</xdr:rowOff>
    </xdr:from>
    <xdr:to xmlns:xdr="http://schemas.openxmlformats.org/drawingml/2006/spreadsheetDrawing">
      <xdr:col>72</xdr:col>
      <xdr:colOff>38100</xdr:colOff>
      <xdr:row>103</xdr:row>
      <xdr:rowOff>158115</xdr:rowOff>
    </xdr:to>
    <xdr:sp macro="" textlink="">
      <xdr:nvSpPr>
        <xdr:cNvPr id="675" name="フローチャート: 判断 674"/>
        <xdr:cNvSpPr/>
      </xdr:nvSpPr>
      <xdr:spPr>
        <a:xfrm>
          <a:off x="13652500" y="177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6" name="テキスト ボックス 67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7" name="テキスト ボックス 67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8" name="テキスト ボックス 67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9" name="テキスト ボックス 67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80" name="テキスト ボックス 67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100</xdr:row>
      <xdr:rowOff>80645</xdr:rowOff>
    </xdr:from>
    <xdr:to xmlns:xdr="http://schemas.openxmlformats.org/drawingml/2006/spreadsheetDrawing">
      <xdr:col>85</xdr:col>
      <xdr:colOff>177800</xdr:colOff>
      <xdr:row>101</xdr:row>
      <xdr:rowOff>10795</xdr:rowOff>
    </xdr:to>
    <xdr:sp macro="" textlink="">
      <xdr:nvSpPr>
        <xdr:cNvPr id="681" name="楕円 680"/>
        <xdr:cNvSpPr/>
      </xdr:nvSpPr>
      <xdr:spPr>
        <a:xfrm>
          <a:off x="16268700" y="1722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99</xdr:row>
      <xdr:rowOff>103505</xdr:rowOff>
    </xdr:from>
    <xdr:ext cx="405130" cy="259080"/>
    <xdr:sp macro="" textlink="">
      <xdr:nvSpPr>
        <xdr:cNvPr id="682" name="【庁舎】&#10;有形固定資産減価償却率該当値テキスト"/>
        <xdr:cNvSpPr txBox="1"/>
      </xdr:nvSpPr>
      <xdr:spPr>
        <a:xfrm>
          <a:off x="16357600" y="17077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111760</xdr:rowOff>
    </xdr:from>
    <xdr:to xmlns:xdr="http://schemas.openxmlformats.org/drawingml/2006/spreadsheetDrawing">
      <xdr:col>81</xdr:col>
      <xdr:colOff>101600</xdr:colOff>
      <xdr:row>101</xdr:row>
      <xdr:rowOff>41910</xdr:rowOff>
    </xdr:to>
    <xdr:sp macro="" textlink="">
      <xdr:nvSpPr>
        <xdr:cNvPr id="683" name="楕円 682"/>
        <xdr:cNvSpPr/>
      </xdr:nvSpPr>
      <xdr:spPr>
        <a:xfrm>
          <a:off x="15430500" y="1725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100</xdr:row>
      <xdr:rowOff>132080</xdr:rowOff>
    </xdr:from>
    <xdr:to xmlns:xdr="http://schemas.openxmlformats.org/drawingml/2006/spreadsheetDrawing">
      <xdr:col>85</xdr:col>
      <xdr:colOff>127000</xdr:colOff>
      <xdr:row>100</xdr:row>
      <xdr:rowOff>162560</xdr:rowOff>
    </xdr:to>
    <xdr:cxnSp macro="">
      <xdr:nvCxnSpPr>
        <xdr:cNvPr id="684" name="直線コネクタ 683"/>
        <xdr:cNvCxnSpPr/>
      </xdr:nvCxnSpPr>
      <xdr:spPr>
        <a:xfrm flipV="1">
          <a:off x="15481300" y="1727708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144780</xdr:rowOff>
    </xdr:from>
    <xdr:to xmlns:xdr="http://schemas.openxmlformats.org/drawingml/2006/spreadsheetDrawing">
      <xdr:col>76</xdr:col>
      <xdr:colOff>165100</xdr:colOff>
      <xdr:row>101</xdr:row>
      <xdr:rowOff>74930</xdr:rowOff>
    </xdr:to>
    <xdr:sp macro="" textlink="">
      <xdr:nvSpPr>
        <xdr:cNvPr id="685" name="楕円 684"/>
        <xdr:cNvSpPr/>
      </xdr:nvSpPr>
      <xdr:spPr>
        <a:xfrm>
          <a:off x="14541500" y="1728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100</xdr:row>
      <xdr:rowOff>162560</xdr:rowOff>
    </xdr:from>
    <xdr:to xmlns:xdr="http://schemas.openxmlformats.org/drawingml/2006/spreadsheetDrawing">
      <xdr:col>81</xdr:col>
      <xdr:colOff>50800</xdr:colOff>
      <xdr:row>101</xdr:row>
      <xdr:rowOff>24130</xdr:rowOff>
    </xdr:to>
    <xdr:cxnSp macro="">
      <xdr:nvCxnSpPr>
        <xdr:cNvPr id="686" name="直線コネクタ 685"/>
        <xdr:cNvCxnSpPr/>
      </xdr:nvCxnSpPr>
      <xdr:spPr>
        <a:xfrm flipV="1">
          <a:off x="14592300" y="173075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127635</xdr:rowOff>
    </xdr:from>
    <xdr:ext cx="405130" cy="259080"/>
    <xdr:sp macro="" textlink="">
      <xdr:nvSpPr>
        <xdr:cNvPr id="687" name="n_1aveValue【庁舎】&#10;有形固定資産減価償却率"/>
        <xdr:cNvSpPr txBox="1"/>
      </xdr:nvSpPr>
      <xdr:spPr>
        <a:xfrm>
          <a:off x="15266035" y="17786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146050</xdr:rowOff>
    </xdr:from>
    <xdr:ext cx="400050" cy="254000"/>
    <xdr:sp macro="" textlink="">
      <xdr:nvSpPr>
        <xdr:cNvPr id="688" name="n_2aveValue【庁舎】&#10;有形固定資産減価償却率"/>
        <xdr:cNvSpPr txBox="1"/>
      </xdr:nvSpPr>
      <xdr:spPr>
        <a:xfrm>
          <a:off x="14389735" y="178054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3175</xdr:rowOff>
    </xdr:from>
    <xdr:ext cx="400050" cy="259080"/>
    <xdr:sp macro="" textlink="">
      <xdr:nvSpPr>
        <xdr:cNvPr id="689" name="n_3aveValue【庁舎】&#10;有形固定資産減価償却率"/>
        <xdr:cNvSpPr txBox="1"/>
      </xdr:nvSpPr>
      <xdr:spPr>
        <a:xfrm>
          <a:off x="13500735" y="174910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58420</xdr:rowOff>
    </xdr:from>
    <xdr:ext cx="405130" cy="259080"/>
    <xdr:sp macro="" textlink="">
      <xdr:nvSpPr>
        <xdr:cNvPr id="690" name="n_1mainValue【庁舎】&#10;有形固定資産減価償却率"/>
        <xdr:cNvSpPr txBox="1"/>
      </xdr:nvSpPr>
      <xdr:spPr>
        <a:xfrm>
          <a:off x="15266035" y="17031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91440</xdr:rowOff>
    </xdr:from>
    <xdr:ext cx="400050" cy="259080"/>
    <xdr:sp macro="" textlink="">
      <xdr:nvSpPr>
        <xdr:cNvPr id="691" name="n_2mainValue【庁舎】&#10;有形固定資産減価償却率"/>
        <xdr:cNvSpPr txBox="1"/>
      </xdr:nvSpPr>
      <xdr:spPr>
        <a:xfrm>
          <a:off x="14389735" y="170649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2" name="正方形/長方形 6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3" name="正方形/長方形 69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4" name="正方形/長方形 69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5" name="正方形/長方形 69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6" name="正方形/長方形 69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7" name="正方形/長方形 69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8" name="正方形/長方形 69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4805" cy="225425"/>
    <xdr:sp macro="" textlink="">
      <xdr:nvSpPr>
        <xdr:cNvPr id="700" name="テキスト ボックス 699"/>
        <xdr:cNvSpPr txBox="1"/>
      </xdr:nvSpPr>
      <xdr:spPr>
        <a:xfrm>
          <a:off x="18249900" y="16573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1" name="直線コネクタ 70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2" name="直線コネクタ 70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2280" cy="259080"/>
    <xdr:sp macro="" textlink="">
      <xdr:nvSpPr>
        <xdr:cNvPr id="703" name="テキスト ボックス 702"/>
        <xdr:cNvSpPr txBox="1"/>
      </xdr:nvSpPr>
      <xdr:spPr>
        <a:xfrm>
          <a:off x="17820640" y="18526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04" name="直線コネクタ 70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2280" cy="254000"/>
    <xdr:sp macro="" textlink="">
      <xdr:nvSpPr>
        <xdr:cNvPr id="705" name="テキスト ボックス 704"/>
        <xdr:cNvSpPr txBox="1"/>
      </xdr:nvSpPr>
      <xdr:spPr>
        <a:xfrm>
          <a:off x="17820640" y="18145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06" name="直線コネクタ 70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2280" cy="259080"/>
    <xdr:sp macro="" textlink="">
      <xdr:nvSpPr>
        <xdr:cNvPr id="707" name="テキスト ボックス 706"/>
        <xdr:cNvSpPr txBox="1"/>
      </xdr:nvSpPr>
      <xdr:spPr>
        <a:xfrm>
          <a:off x="17820640" y="17764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08" name="直線コネクタ 70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2280" cy="259080"/>
    <xdr:sp macro="" textlink="">
      <xdr:nvSpPr>
        <xdr:cNvPr id="709" name="テキスト ボックス 708"/>
        <xdr:cNvSpPr txBox="1"/>
      </xdr:nvSpPr>
      <xdr:spPr>
        <a:xfrm>
          <a:off x="17820640" y="17383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0" name="直線コネクタ 70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2280" cy="254000"/>
    <xdr:sp macro="" textlink="">
      <xdr:nvSpPr>
        <xdr:cNvPr id="711" name="テキスト ボックス 710"/>
        <xdr:cNvSpPr txBox="1"/>
      </xdr:nvSpPr>
      <xdr:spPr>
        <a:xfrm>
          <a:off x="17820640" y="17002760"/>
          <a:ext cx="462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2" name="直線コネクタ 71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2280" cy="259080"/>
    <xdr:sp macro="" textlink="">
      <xdr:nvSpPr>
        <xdr:cNvPr id="713" name="テキスト ボックス 712"/>
        <xdr:cNvSpPr txBox="1"/>
      </xdr:nvSpPr>
      <xdr:spPr>
        <a:xfrm>
          <a:off x="17820640" y="166217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64770</xdr:rowOff>
    </xdr:from>
    <xdr:to xmlns:xdr="http://schemas.openxmlformats.org/drawingml/2006/spreadsheetDrawing">
      <xdr:col>116</xdr:col>
      <xdr:colOff>62865</xdr:colOff>
      <xdr:row>108</xdr:row>
      <xdr:rowOff>114935</xdr:rowOff>
    </xdr:to>
    <xdr:cxnSp macro="">
      <xdr:nvCxnSpPr>
        <xdr:cNvPr id="715" name="直線コネクタ 714"/>
        <xdr:cNvCxnSpPr/>
      </xdr:nvCxnSpPr>
      <xdr:spPr>
        <a:xfrm flipV="1">
          <a:off x="22160865" y="17381220"/>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118745</xdr:rowOff>
    </xdr:from>
    <xdr:ext cx="469900" cy="259080"/>
    <xdr:sp macro="" textlink="">
      <xdr:nvSpPr>
        <xdr:cNvPr id="716" name="【庁舎】&#10;一人当たり面積最小値テキスト"/>
        <xdr:cNvSpPr txBox="1"/>
      </xdr:nvSpPr>
      <xdr:spPr>
        <a:xfrm>
          <a:off x="22199600" y="18635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114935</xdr:rowOff>
    </xdr:from>
    <xdr:to xmlns:xdr="http://schemas.openxmlformats.org/drawingml/2006/spreadsheetDrawing">
      <xdr:col>116</xdr:col>
      <xdr:colOff>152400</xdr:colOff>
      <xdr:row>108</xdr:row>
      <xdr:rowOff>114935</xdr:rowOff>
    </xdr:to>
    <xdr:cxnSp macro="">
      <xdr:nvCxnSpPr>
        <xdr:cNvPr id="717" name="直線コネクタ 716"/>
        <xdr:cNvCxnSpPr/>
      </xdr:nvCxnSpPr>
      <xdr:spPr>
        <a:xfrm>
          <a:off x="22072600" y="18631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11430</xdr:rowOff>
    </xdr:from>
    <xdr:ext cx="469900" cy="259080"/>
    <xdr:sp macro="" textlink="">
      <xdr:nvSpPr>
        <xdr:cNvPr id="718" name="【庁舎】&#10;一人当たり面積最大値テキスト"/>
        <xdr:cNvSpPr txBox="1"/>
      </xdr:nvSpPr>
      <xdr:spPr>
        <a:xfrm>
          <a:off x="22199600" y="17156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64770</xdr:rowOff>
    </xdr:from>
    <xdr:to xmlns:xdr="http://schemas.openxmlformats.org/drawingml/2006/spreadsheetDrawing">
      <xdr:col>116</xdr:col>
      <xdr:colOff>152400</xdr:colOff>
      <xdr:row>101</xdr:row>
      <xdr:rowOff>64770</xdr:rowOff>
    </xdr:to>
    <xdr:cxnSp macro="">
      <xdr:nvCxnSpPr>
        <xdr:cNvPr id="719" name="直線コネクタ 718"/>
        <xdr:cNvCxnSpPr/>
      </xdr:nvCxnSpPr>
      <xdr:spPr>
        <a:xfrm>
          <a:off x="22072600" y="1738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148590</xdr:rowOff>
    </xdr:from>
    <xdr:ext cx="469900" cy="259080"/>
    <xdr:sp macro="" textlink="">
      <xdr:nvSpPr>
        <xdr:cNvPr id="720" name="【庁舎】&#10;一人当たり面積平均値テキスト"/>
        <xdr:cNvSpPr txBox="1"/>
      </xdr:nvSpPr>
      <xdr:spPr>
        <a:xfrm>
          <a:off x="22199600" y="1832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125730</xdr:rowOff>
    </xdr:from>
    <xdr:to xmlns:xdr="http://schemas.openxmlformats.org/drawingml/2006/spreadsheetDrawing">
      <xdr:col>116</xdr:col>
      <xdr:colOff>114300</xdr:colOff>
      <xdr:row>108</xdr:row>
      <xdr:rowOff>55880</xdr:rowOff>
    </xdr:to>
    <xdr:sp macro="" textlink="">
      <xdr:nvSpPr>
        <xdr:cNvPr id="721" name="フローチャート: 判断 720"/>
        <xdr:cNvSpPr/>
      </xdr:nvSpPr>
      <xdr:spPr>
        <a:xfrm>
          <a:off x="22110700" y="1847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144780</xdr:rowOff>
    </xdr:from>
    <xdr:to xmlns:xdr="http://schemas.openxmlformats.org/drawingml/2006/spreadsheetDrawing">
      <xdr:col>112</xdr:col>
      <xdr:colOff>38100</xdr:colOff>
      <xdr:row>108</xdr:row>
      <xdr:rowOff>74930</xdr:rowOff>
    </xdr:to>
    <xdr:sp macro="" textlink="">
      <xdr:nvSpPr>
        <xdr:cNvPr id="722" name="フローチャート: 判断 721"/>
        <xdr:cNvSpPr/>
      </xdr:nvSpPr>
      <xdr:spPr>
        <a:xfrm>
          <a:off x="21272500" y="1848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149860</xdr:rowOff>
    </xdr:from>
    <xdr:to xmlns:xdr="http://schemas.openxmlformats.org/drawingml/2006/spreadsheetDrawing">
      <xdr:col>107</xdr:col>
      <xdr:colOff>101600</xdr:colOff>
      <xdr:row>108</xdr:row>
      <xdr:rowOff>80010</xdr:rowOff>
    </xdr:to>
    <xdr:sp macro="" textlink="">
      <xdr:nvSpPr>
        <xdr:cNvPr id="723" name="フローチャート: 判断 722"/>
        <xdr:cNvSpPr/>
      </xdr:nvSpPr>
      <xdr:spPr>
        <a:xfrm>
          <a:off x="20383500" y="1849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163830</xdr:rowOff>
    </xdr:from>
    <xdr:to xmlns:xdr="http://schemas.openxmlformats.org/drawingml/2006/spreadsheetDrawing">
      <xdr:col>102</xdr:col>
      <xdr:colOff>165100</xdr:colOff>
      <xdr:row>108</xdr:row>
      <xdr:rowOff>93980</xdr:rowOff>
    </xdr:to>
    <xdr:sp macro="" textlink="">
      <xdr:nvSpPr>
        <xdr:cNvPr id="724" name="フローチャート: 判断 723"/>
        <xdr:cNvSpPr/>
      </xdr:nvSpPr>
      <xdr:spPr>
        <a:xfrm>
          <a:off x="19494500" y="185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5" name="テキスト ボックス 72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26" name="テキスト ボックス 72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27" name="テキスト ボックス 72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28" name="テキスト ボックス 72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29" name="テキスト ボックス 72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163830</xdr:rowOff>
    </xdr:from>
    <xdr:to xmlns:xdr="http://schemas.openxmlformats.org/drawingml/2006/spreadsheetDrawing">
      <xdr:col>116</xdr:col>
      <xdr:colOff>114300</xdr:colOff>
      <xdr:row>108</xdr:row>
      <xdr:rowOff>93980</xdr:rowOff>
    </xdr:to>
    <xdr:sp macro="" textlink="">
      <xdr:nvSpPr>
        <xdr:cNvPr id="730" name="楕円 729"/>
        <xdr:cNvSpPr/>
      </xdr:nvSpPr>
      <xdr:spPr>
        <a:xfrm>
          <a:off x="22110700" y="185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104140</xdr:rowOff>
    </xdr:from>
    <xdr:ext cx="469900" cy="259080"/>
    <xdr:sp macro="" textlink="">
      <xdr:nvSpPr>
        <xdr:cNvPr id="731" name="【庁舎】&#10;一人当たり面積該当値テキスト"/>
        <xdr:cNvSpPr txBox="1"/>
      </xdr:nvSpPr>
      <xdr:spPr>
        <a:xfrm>
          <a:off x="22199600" y="1844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165100</xdr:rowOff>
    </xdr:from>
    <xdr:to xmlns:xdr="http://schemas.openxmlformats.org/drawingml/2006/spreadsheetDrawing">
      <xdr:col>112</xdr:col>
      <xdr:colOff>38100</xdr:colOff>
      <xdr:row>108</xdr:row>
      <xdr:rowOff>95250</xdr:rowOff>
    </xdr:to>
    <xdr:sp macro="" textlink="">
      <xdr:nvSpPr>
        <xdr:cNvPr id="732" name="楕円 731"/>
        <xdr:cNvSpPr/>
      </xdr:nvSpPr>
      <xdr:spPr>
        <a:xfrm>
          <a:off x="21272500" y="1851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43180</xdr:rowOff>
    </xdr:from>
    <xdr:to xmlns:xdr="http://schemas.openxmlformats.org/drawingml/2006/spreadsheetDrawing">
      <xdr:col>116</xdr:col>
      <xdr:colOff>63500</xdr:colOff>
      <xdr:row>108</xdr:row>
      <xdr:rowOff>44450</xdr:rowOff>
    </xdr:to>
    <xdr:cxnSp macro="">
      <xdr:nvCxnSpPr>
        <xdr:cNvPr id="733" name="直線コネクタ 732"/>
        <xdr:cNvCxnSpPr/>
      </xdr:nvCxnSpPr>
      <xdr:spPr>
        <a:xfrm flipV="1">
          <a:off x="21323300" y="185597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166370</xdr:rowOff>
    </xdr:from>
    <xdr:to xmlns:xdr="http://schemas.openxmlformats.org/drawingml/2006/spreadsheetDrawing">
      <xdr:col>107</xdr:col>
      <xdr:colOff>101600</xdr:colOff>
      <xdr:row>108</xdr:row>
      <xdr:rowOff>95885</xdr:rowOff>
    </xdr:to>
    <xdr:sp macro="" textlink="">
      <xdr:nvSpPr>
        <xdr:cNvPr id="734" name="楕円 733"/>
        <xdr:cNvSpPr/>
      </xdr:nvSpPr>
      <xdr:spPr>
        <a:xfrm>
          <a:off x="20383500" y="18511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44450</xdr:rowOff>
    </xdr:from>
    <xdr:to xmlns:xdr="http://schemas.openxmlformats.org/drawingml/2006/spreadsheetDrawing">
      <xdr:col>111</xdr:col>
      <xdr:colOff>177800</xdr:colOff>
      <xdr:row>108</xdr:row>
      <xdr:rowOff>45085</xdr:rowOff>
    </xdr:to>
    <xdr:cxnSp macro="">
      <xdr:nvCxnSpPr>
        <xdr:cNvPr id="735" name="直線コネクタ 734"/>
        <xdr:cNvCxnSpPr/>
      </xdr:nvCxnSpPr>
      <xdr:spPr>
        <a:xfrm flipV="1">
          <a:off x="20434300" y="185610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91440</xdr:rowOff>
    </xdr:from>
    <xdr:ext cx="469900" cy="259080"/>
    <xdr:sp macro="" textlink="">
      <xdr:nvSpPr>
        <xdr:cNvPr id="736" name="n_1aveValue【庁舎】&#10;一人当たり面積"/>
        <xdr:cNvSpPr txBox="1"/>
      </xdr:nvSpPr>
      <xdr:spPr>
        <a:xfrm>
          <a:off x="21075650" y="18265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96520</xdr:rowOff>
    </xdr:from>
    <xdr:ext cx="464820" cy="259080"/>
    <xdr:sp macro="" textlink="">
      <xdr:nvSpPr>
        <xdr:cNvPr id="737" name="n_2aveValue【庁舎】&#10;一人当たり面積"/>
        <xdr:cNvSpPr txBox="1"/>
      </xdr:nvSpPr>
      <xdr:spPr>
        <a:xfrm>
          <a:off x="20199350" y="182702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110490</xdr:rowOff>
    </xdr:from>
    <xdr:ext cx="464820" cy="254000"/>
    <xdr:sp macro="" textlink="">
      <xdr:nvSpPr>
        <xdr:cNvPr id="738" name="n_3aveValue【庁舎】&#10;一人当たり面積"/>
        <xdr:cNvSpPr txBox="1"/>
      </xdr:nvSpPr>
      <xdr:spPr>
        <a:xfrm>
          <a:off x="19310350" y="182841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86360</xdr:rowOff>
    </xdr:from>
    <xdr:ext cx="469900" cy="254000"/>
    <xdr:sp macro="" textlink="">
      <xdr:nvSpPr>
        <xdr:cNvPr id="739" name="n_1mainValue【庁舎】&#10;一人当たり面積"/>
        <xdr:cNvSpPr txBox="1"/>
      </xdr:nvSpPr>
      <xdr:spPr>
        <a:xfrm>
          <a:off x="21075650" y="186029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86995</xdr:rowOff>
    </xdr:from>
    <xdr:ext cx="464820" cy="254000"/>
    <xdr:sp macro="" textlink="">
      <xdr:nvSpPr>
        <xdr:cNvPr id="740" name="n_2mainValue【庁舎】&#10;一人当たり面積"/>
        <xdr:cNvSpPr txBox="1"/>
      </xdr:nvSpPr>
      <xdr:spPr>
        <a:xfrm>
          <a:off x="20199350" y="186035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41" name="正方形/長方形 7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42" name="正方形/長方形 74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43" name="テキスト ボックス 74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施設類型別ストック情報分析表①と共通して</a:t>
          </a:r>
          <a:r>
            <a:rPr kumimoji="1" lang="ja-JP" altLang="ja-JP" sz="1300">
              <a:solidFill>
                <a:schemeClr val="dk1"/>
              </a:solidFill>
              <a:effectLst/>
              <a:latin typeface="ＭＳ Ｐゴシック"/>
              <a:ea typeface="ＭＳ Ｐゴシック"/>
              <a:cs typeface="+mn-cs"/>
            </a:rPr>
            <a:t>施設の老朽化</a:t>
          </a:r>
          <a:r>
            <a:rPr kumimoji="1" lang="ja-JP" altLang="en-US" sz="1300">
              <a:solidFill>
                <a:schemeClr val="dk1"/>
              </a:solidFill>
              <a:effectLst/>
              <a:latin typeface="ＭＳ Ｐゴシック"/>
              <a:ea typeface="ＭＳ Ｐゴシック"/>
              <a:cs typeface="+mn-cs"/>
            </a:rPr>
            <a:t>が進んでいる</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福祉会館は平成</a:t>
          </a:r>
          <a:r>
            <a:rPr kumimoji="1" lang="en-US" altLang="ja-JP" sz="1300">
              <a:solidFill>
                <a:schemeClr val="dk1"/>
              </a:solidFill>
              <a:effectLst/>
              <a:latin typeface="ＭＳ Ｐゴシック"/>
              <a:ea typeface="ＭＳ Ｐゴシック"/>
              <a:cs typeface="+mn-cs"/>
            </a:rPr>
            <a:t>12</a:t>
          </a:r>
          <a:r>
            <a:rPr kumimoji="1" lang="ja-JP" altLang="en-US" sz="1300">
              <a:solidFill>
                <a:schemeClr val="dk1"/>
              </a:solidFill>
              <a:effectLst/>
              <a:latin typeface="ＭＳ Ｐゴシック"/>
              <a:ea typeface="ＭＳ Ｐゴシック"/>
              <a:cs typeface="+mn-cs"/>
            </a:rPr>
            <a:t>年に建設したため、類似団体よりも下回っているが、耐用年数を迎えるまでに更新コストの確保に努める。</a:t>
          </a:r>
          <a:endParaRPr kumimoji="1" lang="en-US" altLang="ja-JP" sz="1300">
            <a:solidFill>
              <a:schemeClr val="dk1"/>
            </a:solidFill>
            <a:effectLst/>
            <a:latin typeface="ＭＳ Ｐゴシック"/>
            <a:ea typeface="ＭＳ Ｐゴシック"/>
            <a:cs typeface="+mn-cs"/>
          </a:endParaRPr>
        </a:p>
        <a:p>
          <a:r>
            <a:rPr kumimoji="1" lang="ja-JP" altLang="en-US" sz="1300">
              <a:latin typeface="ＭＳ Ｐゴシック"/>
              <a:ea typeface="ＭＳ Ｐゴシック"/>
            </a:rPr>
            <a:t>　一般廃棄物処理施設においては、今後周辺市町と広域化していくが、他の体育館等の公共施設においても総合的な視点からマネージメントしていく必要がある。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3220" cy="255270"/>
    <xdr:sp macro="" textlink="">
      <xdr:nvSpPr>
        <xdr:cNvPr id="30" name="テキスト ボックス 29"/>
        <xdr:cNvSpPr txBox="1"/>
      </xdr:nvSpPr>
      <xdr:spPr>
        <a:xfrm>
          <a:off x="762000" y="3263900"/>
          <a:ext cx="92532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5270"/>
    <xdr:sp macro="" textlink="">
      <xdr:nvSpPr>
        <xdr:cNvPr id="31" name="テキスト ボックス 30"/>
        <xdr:cNvSpPr txBox="1"/>
      </xdr:nvSpPr>
      <xdr:spPr>
        <a:xfrm>
          <a:off x="762000" y="3517900"/>
          <a:ext cx="575881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5270"/>
    <xdr:sp macro="" textlink="">
      <xdr:nvSpPr>
        <xdr:cNvPr id="35" name="テキスト ボックス 34"/>
        <xdr:cNvSpPr txBox="1"/>
      </xdr:nvSpPr>
      <xdr:spPr>
        <a:xfrm>
          <a:off x="762000" y="4533900"/>
          <a:ext cx="1847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7190" cy="358775"/>
    <xdr:sp macro="" textlink="">
      <xdr:nvSpPr>
        <xdr:cNvPr id="38" name="テキスト ボックス 37"/>
        <xdr:cNvSpPr txBox="1"/>
      </xdr:nvSpPr>
      <xdr:spPr>
        <a:xfrm>
          <a:off x="317627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本町では、人口減少や少子高齢化の影響による町税や地方交付税などの自主財源の減少が懸念され、今後も厳しい状況が続く見込みである。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5270"/>
    <xdr:sp macro="" textlink="">
      <xdr:nvSpPr>
        <xdr:cNvPr id="55" name="テキスト ボックス 54"/>
        <xdr:cNvSpPr txBox="1"/>
      </xdr:nvSpPr>
      <xdr:spPr>
        <a:xfrm>
          <a:off x="0" y="70148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5270"/>
    <xdr:sp macro="" textlink="">
      <xdr:nvSpPr>
        <xdr:cNvPr id="57" name="テキスト ボックス 56"/>
        <xdr:cNvSpPr txBox="1"/>
      </xdr:nvSpPr>
      <xdr:spPr>
        <a:xfrm>
          <a:off x="0" y="66706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53340</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05409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33</xdr:row>
      <xdr:rowOff>139700</xdr:rowOff>
    </xdr:from>
    <xdr:ext cx="762000" cy="259080"/>
    <xdr:sp macro="" textlink="">
      <xdr:nvSpPr>
        <xdr:cNvPr id="68" name="財政力最大値テキスト"/>
        <xdr:cNvSpPr txBox="1"/>
      </xdr:nvSpPr>
      <xdr:spPr>
        <a:xfrm>
          <a:off x="5041900" y="5797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53340</xdr:rowOff>
    </xdr:from>
    <xdr:to xmlns:xdr="http://schemas.openxmlformats.org/drawingml/2006/spreadsheetDrawing">
      <xdr:col>24</xdr:col>
      <xdr:colOff>12700</xdr:colOff>
      <xdr:row>35</xdr:row>
      <xdr:rowOff>53340</xdr:rowOff>
    </xdr:to>
    <xdr:cxnSp macro="">
      <xdr:nvCxnSpPr>
        <xdr:cNvPr id="69" name="直線コネクタ 68"/>
        <xdr:cNvCxnSpPr/>
      </xdr:nvCxnSpPr>
      <xdr:spPr>
        <a:xfrm>
          <a:off x="4864100" y="6054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13970</xdr:rowOff>
    </xdr:from>
    <xdr:to xmlns:xdr="http://schemas.openxmlformats.org/drawingml/2006/spreadsheetDrawing">
      <xdr:col>23</xdr:col>
      <xdr:colOff>133350</xdr:colOff>
      <xdr:row>42</xdr:row>
      <xdr:rowOff>25400</xdr:rowOff>
    </xdr:to>
    <xdr:cxnSp macro="">
      <xdr:nvCxnSpPr>
        <xdr:cNvPr id="70" name="直線コネクタ 69"/>
        <xdr:cNvCxnSpPr/>
      </xdr:nvCxnSpPr>
      <xdr:spPr>
        <a:xfrm flipV="1">
          <a:off x="4114800" y="72148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106680</xdr:rowOff>
    </xdr:from>
    <xdr:ext cx="762000" cy="259080"/>
    <xdr:sp macro="" textlink="">
      <xdr:nvSpPr>
        <xdr:cNvPr id="71" name="財政力平均値テキスト"/>
        <xdr:cNvSpPr txBox="1"/>
      </xdr:nvSpPr>
      <xdr:spPr>
        <a:xfrm>
          <a:off x="5041900" y="7136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134620</xdr:rowOff>
    </xdr:from>
    <xdr:to xmlns:xdr="http://schemas.openxmlformats.org/drawingml/2006/spreadsheetDrawing">
      <xdr:col>23</xdr:col>
      <xdr:colOff>184150</xdr:colOff>
      <xdr:row>42</xdr:row>
      <xdr:rowOff>64770</xdr:rowOff>
    </xdr:to>
    <xdr:sp macro="" textlink="">
      <xdr:nvSpPr>
        <xdr:cNvPr id="72" name="フローチャート: 判断 71"/>
        <xdr:cNvSpPr/>
      </xdr:nvSpPr>
      <xdr:spPr>
        <a:xfrm>
          <a:off x="49022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25400</xdr:rowOff>
    </xdr:from>
    <xdr:to xmlns:xdr="http://schemas.openxmlformats.org/drawingml/2006/spreadsheetDrawing">
      <xdr:col>19</xdr:col>
      <xdr:colOff>133350</xdr:colOff>
      <xdr:row>42</xdr:row>
      <xdr:rowOff>36830</xdr:rowOff>
    </xdr:to>
    <xdr:cxnSp macro="">
      <xdr:nvCxnSpPr>
        <xdr:cNvPr id="73" name="直線コネクタ 72"/>
        <xdr:cNvCxnSpPr/>
      </xdr:nvCxnSpPr>
      <xdr:spPr>
        <a:xfrm flipV="1">
          <a:off x="3225800" y="72263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74" name="フローチャート: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60960</xdr:rowOff>
    </xdr:from>
    <xdr:ext cx="736600" cy="259080"/>
    <xdr:sp macro="" textlink="">
      <xdr:nvSpPr>
        <xdr:cNvPr id="75" name="テキスト ボックス 74"/>
        <xdr:cNvSpPr txBox="1"/>
      </xdr:nvSpPr>
      <xdr:spPr>
        <a:xfrm>
          <a:off x="3733800" y="726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36830</xdr:rowOff>
    </xdr:from>
    <xdr:to xmlns:xdr="http://schemas.openxmlformats.org/drawingml/2006/spreadsheetDrawing">
      <xdr:col>15</xdr:col>
      <xdr:colOff>82550</xdr:colOff>
      <xdr:row>42</xdr:row>
      <xdr:rowOff>48260</xdr:rowOff>
    </xdr:to>
    <xdr:cxnSp macro="">
      <xdr:nvCxnSpPr>
        <xdr:cNvPr id="76" name="直線コネクタ 75"/>
        <xdr:cNvCxnSpPr/>
      </xdr:nvCxnSpPr>
      <xdr:spPr>
        <a:xfrm flipV="1">
          <a:off x="2336800" y="72377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157480</xdr:rowOff>
    </xdr:from>
    <xdr:to xmlns:xdr="http://schemas.openxmlformats.org/drawingml/2006/spreadsheetDrawing">
      <xdr:col>15</xdr:col>
      <xdr:colOff>133350</xdr:colOff>
      <xdr:row>42</xdr:row>
      <xdr:rowOff>87630</xdr:rowOff>
    </xdr:to>
    <xdr:sp macro="" textlink="">
      <xdr:nvSpPr>
        <xdr:cNvPr id="77" name="フローチャート: 判断 76"/>
        <xdr:cNvSpPr/>
      </xdr:nvSpPr>
      <xdr:spPr>
        <a:xfrm>
          <a:off x="3175000" y="718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72390</xdr:rowOff>
    </xdr:from>
    <xdr:ext cx="762000" cy="259080"/>
    <xdr:sp macro="" textlink="">
      <xdr:nvSpPr>
        <xdr:cNvPr id="78" name="テキスト ボックス 77"/>
        <xdr:cNvSpPr txBox="1"/>
      </xdr:nvSpPr>
      <xdr:spPr>
        <a:xfrm>
          <a:off x="2844800" y="7273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48260</xdr:rowOff>
    </xdr:from>
    <xdr:to xmlns:xdr="http://schemas.openxmlformats.org/drawingml/2006/spreadsheetDrawing">
      <xdr:col>11</xdr:col>
      <xdr:colOff>31750</xdr:colOff>
      <xdr:row>42</xdr:row>
      <xdr:rowOff>48260</xdr:rowOff>
    </xdr:to>
    <xdr:cxnSp macro="">
      <xdr:nvCxnSpPr>
        <xdr:cNvPr id="79" name="直線コネクタ 78"/>
        <xdr:cNvCxnSpPr/>
      </xdr:nvCxnSpPr>
      <xdr:spPr>
        <a:xfrm>
          <a:off x="1447800" y="72491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123190</xdr:rowOff>
    </xdr:from>
    <xdr:to xmlns:xdr="http://schemas.openxmlformats.org/drawingml/2006/spreadsheetDrawing">
      <xdr:col>11</xdr:col>
      <xdr:colOff>82550</xdr:colOff>
      <xdr:row>42</xdr:row>
      <xdr:rowOff>53340</xdr:rowOff>
    </xdr:to>
    <xdr:sp macro="" textlink="">
      <xdr:nvSpPr>
        <xdr:cNvPr id="80" name="フローチャート: 判断 79"/>
        <xdr:cNvSpPr/>
      </xdr:nvSpPr>
      <xdr:spPr>
        <a:xfrm>
          <a:off x="2286000" y="715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63500</xdr:rowOff>
    </xdr:from>
    <xdr:ext cx="762000" cy="255270"/>
    <xdr:sp macro="" textlink="">
      <xdr:nvSpPr>
        <xdr:cNvPr id="81" name="テキスト ボックス 80"/>
        <xdr:cNvSpPr txBox="1"/>
      </xdr:nvSpPr>
      <xdr:spPr>
        <a:xfrm>
          <a:off x="1955800" y="69215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43815</xdr:rowOff>
    </xdr:from>
    <xdr:to xmlns:xdr="http://schemas.openxmlformats.org/drawingml/2006/spreadsheetDrawing">
      <xdr:col>7</xdr:col>
      <xdr:colOff>31750</xdr:colOff>
      <xdr:row>42</xdr:row>
      <xdr:rowOff>145415</xdr:rowOff>
    </xdr:to>
    <xdr:sp macro="" textlink="">
      <xdr:nvSpPr>
        <xdr:cNvPr id="82" name="フローチャート: 判断 81"/>
        <xdr:cNvSpPr/>
      </xdr:nvSpPr>
      <xdr:spPr>
        <a:xfrm>
          <a:off x="13970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130175</xdr:rowOff>
    </xdr:from>
    <xdr:ext cx="762000" cy="259080"/>
    <xdr:sp macro="" textlink="">
      <xdr:nvSpPr>
        <xdr:cNvPr id="83" name="テキスト ボックス 82"/>
        <xdr:cNvSpPr txBox="1"/>
      </xdr:nvSpPr>
      <xdr:spPr>
        <a:xfrm>
          <a:off x="1066800" y="733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134620</xdr:rowOff>
    </xdr:from>
    <xdr:to xmlns:xdr="http://schemas.openxmlformats.org/drawingml/2006/spreadsheetDrawing">
      <xdr:col>23</xdr:col>
      <xdr:colOff>184150</xdr:colOff>
      <xdr:row>42</xdr:row>
      <xdr:rowOff>64770</xdr:rowOff>
    </xdr:to>
    <xdr:sp macro="" textlink="">
      <xdr:nvSpPr>
        <xdr:cNvPr id="89" name="楕円 88"/>
        <xdr:cNvSpPr/>
      </xdr:nvSpPr>
      <xdr:spPr>
        <a:xfrm>
          <a:off x="49022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151130</xdr:rowOff>
    </xdr:from>
    <xdr:ext cx="762000" cy="259080"/>
    <xdr:sp macro="" textlink="">
      <xdr:nvSpPr>
        <xdr:cNvPr id="90" name="財政力該当値テキスト"/>
        <xdr:cNvSpPr txBox="1"/>
      </xdr:nvSpPr>
      <xdr:spPr>
        <a:xfrm>
          <a:off x="5041900" y="7009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146050</xdr:rowOff>
    </xdr:from>
    <xdr:to xmlns:xdr="http://schemas.openxmlformats.org/drawingml/2006/spreadsheetDrawing">
      <xdr:col>19</xdr:col>
      <xdr:colOff>184150</xdr:colOff>
      <xdr:row>42</xdr:row>
      <xdr:rowOff>76200</xdr:rowOff>
    </xdr:to>
    <xdr:sp macro="" textlink="">
      <xdr:nvSpPr>
        <xdr:cNvPr id="91" name="楕円 90"/>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86360</xdr:rowOff>
    </xdr:from>
    <xdr:ext cx="736600" cy="255270"/>
    <xdr:sp macro="" textlink="">
      <xdr:nvSpPr>
        <xdr:cNvPr id="92" name="テキスト ボックス 91"/>
        <xdr:cNvSpPr txBox="1"/>
      </xdr:nvSpPr>
      <xdr:spPr>
        <a:xfrm>
          <a:off x="3733800" y="694436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157480</xdr:rowOff>
    </xdr:from>
    <xdr:to xmlns:xdr="http://schemas.openxmlformats.org/drawingml/2006/spreadsheetDrawing">
      <xdr:col>15</xdr:col>
      <xdr:colOff>133350</xdr:colOff>
      <xdr:row>42</xdr:row>
      <xdr:rowOff>87630</xdr:rowOff>
    </xdr:to>
    <xdr:sp macro="" textlink="">
      <xdr:nvSpPr>
        <xdr:cNvPr id="93" name="楕円 92"/>
        <xdr:cNvSpPr/>
      </xdr:nvSpPr>
      <xdr:spPr>
        <a:xfrm>
          <a:off x="31750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97790</xdr:rowOff>
    </xdr:from>
    <xdr:ext cx="762000" cy="255270"/>
    <xdr:sp macro="" textlink="">
      <xdr:nvSpPr>
        <xdr:cNvPr id="94" name="テキスト ボックス 93"/>
        <xdr:cNvSpPr txBox="1"/>
      </xdr:nvSpPr>
      <xdr:spPr>
        <a:xfrm>
          <a:off x="2844800" y="69557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168910</xdr:rowOff>
    </xdr:from>
    <xdr:to xmlns:xdr="http://schemas.openxmlformats.org/drawingml/2006/spreadsheetDrawing">
      <xdr:col>11</xdr:col>
      <xdr:colOff>82550</xdr:colOff>
      <xdr:row>42</xdr:row>
      <xdr:rowOff>99060</xdr:rowOff>
    </xdr:to>
    <xdr:sp macro="" textlink="">
      <xdr:nvSpPr>
        <xdr:cNvPr id="95" name="楕円 94"/>
        <xdr:cNvSpPr/>
      </xdr:nvSpPr>
      <xdr:spPr>
        <a:xfrm>
          <a:off x="2286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83820</xdr:rowOff>
    </xdr:from>
    <xdr:ext cx="762000" cy="259080"/>
    <xdr:sp macro="" textlink="">
      <xdr:nvSpPr>
        <xdr:cNvPr id="96" name="テキスト ボックス 95"/>
        <xdr:cNvSpPr txBox="1"/>
      </xdr:nvSpPr>
      <xdr:spPr>
        <a:xfrm>
          <a:off x="1955800" y="7284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168910</xdr:rowOff>
    </xdr:from>
    <xdr:to xmlns:xdr="http://schemas.openxmlformats.org/drawingml/2006/spreadsheetDrawing">
      <xdr:col>7</xdr:col>
      <xdr:colOff>31750</xdr:colOff>
      <xdr:row>42</xdr:row>
      <xdr:rowOff>99060</xdr:rowOff>
    </xdr:to>
    <xdr:sp macro="" textlink="">
      <xdr:nvSpPr>
        <xdr:cNvPr id="97" name="楕円 96"/>
        <xdr:cNvSpPr/>
      </xdr:nvSpPr>
      <xdr:spPr>
        <a:xfrm>
          <a:off x="13970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109220</xdr:rowOff>
    </xdr:from>
    <xdr:ext cx="762000" cy="255270"/>
    <xdr:sp macro="" textlink="">
      <xdr:nvSpPr>
        <xdr:cNvPr id="98" name="テキスト ボックス 97"/>
        <xdr:cNvSpPr txBox="1"/>
      </xdr:nvSpPr>
      <xdr:spPr>
        <a:xfrm>
          <a:off x="1066800" y="6967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5435"/>
    <xdr:sp macro="" textlink="">
      <xdr:nvSpPr>
        <xdr:cNvPr id="100" name="テキスト ボックス 99"/>
        <xdr:cNvSpPr txBox="1"/>
      </xdr:nvSpPr>
      <xdr:spPr>
        <a:xfrm>
          <a:off x="1693545" y="9188450"/>
          <a:ext cx="143891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7190" cy="354965"/>
    <xdr:sp macro="" textlink="">
      <xdr:nvSpPr>
        <xdr:cNvPr id="101" name="テキスト ボックス 100"/>
        <xdr:cNvSpPr txBox="1"/>
      </xdr:nvSpPr>
      <xdr:spPr>
        <a:xfrm>
          <a:off x="3259455"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[103.4%]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平成30年度は、経常経費充当一般財源で、地方交付税は増加したが、町税や交付金が減少したことにより前年度に比べ 0.2％悪化し、類似団体平均より比率が13.3％高くなった。</a:t>
          </a:r>
        </a:p>
        <a:p>
          <a:r>
            <a:rPr lang="ja-JP" altLang="en-US" sz="1100">
              <a:latin typeface="+mn-ea"/>
              <a:ea typeface="+mn-ea"/>
            </a:rPr>
            <a:t>　今後も事務事業の見直しを進めるとともに経常経費の削減に努めるなど、財政構造の弾力化を図る。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5270"/>
    <xdr:sp macro="" textlink="">
      <xdr:nvSpPr>
        <xdr:cNvPr id="114" name="テキスト ボックス 113"/>
        <xdr:cNvSpPr txBox="1"/>
      </xdr:nvSpPr>
      <xdr:spPr>
        <a:xfrm>
          <a:off x="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5" name="直線コネクタ 114"/>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6" name="テキスト ボックス 115"/>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7" name="直線コネクタ 116"/>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18" name="テキスト ボックス 117"/>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19" name="直線コネクタ 118"/>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0" name="テキスト ボックス 119"/>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1" name="直線コネクタ 120"/>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2" name="テキスト ボックス 121"/>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3" name="直線コネクタ 122"/>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5270"/>
    <xdr:sp macro="" textlink="">
      <xdr:nvSpPr>
        <xdr:cNvPr id="124" name="テキスト ボックス 123"/>
        <xdr:cNvSpPr txBox="1"/>
      </xdr:nvSpPr>
      <xdr:spPr>
        <a:xfrm>
          <a:off x="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5" name="直線コネクタ 124"/>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5270"/>
    <xdr:sp macro="" textlink="">
      <xdr:nvSpPr>
        <xdr:cNvPr id="126" name="テキスト ボックス 125"/>
        <xdr:cNvSpPr txBox="1"/>
      </xdr:nvSpPr>
      <xdr:spPr>
        <a:xfrm>
          <a:off x="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7" name="直線コネクタ 126"/>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8" name="テキスト ボックス 127"/>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140970</xdr:rowOff>
    </xdr:from>
    <xdr:to xmlns:xdr="http://schemas.openxmlformats.org/drawingml/2006/spreadsheetDrawing">
      <xdr:col>23</xdr:col>
      <xdr:colOff>133350</xdr:colOff>
      <xdr:row>67</xdr:row>
      <xdr:rowOff>159385</xdr:rowOff>
    </xdr:to>
    <xdr:cxnSp macro="">
      <xdr:nvCxnSpPr>
        <xdr:cNvPr id="130" name="直線コネクタ 129"/>
        <xdr:cNvCxnSpPr/>
      </xdr:nvCxnSpPr>
      <xdr:spPr>
        <a:xfrm flipV="1">
          <a:off x="4953000" y="10085070"/>
          <a:ext cx="0" cy="15614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132080</xdr:rowOff>
    </xdr:from>
    <xdr:ext cx="762000" cy="255270"/>
    <xdr:sp macro="" textlink="">
      <xdr:nvSpPr>
        <xdr:cNvPr id="131" name="財政構造の弾力性最小値テキスト"/>
        <xdr:cNvSpPr txBox="1"/>
      </xdr:nvSpPr>
      <xdr:spPr>
        <a:xfrm>
          <a:off x="5041900" y="11619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159385</xdr:rowOff>
    </xdr:from>
    <xdr:to xmlns:xdr="http://schemas.openxmlformats.org/drawingml/2006/spreadsheetDrawing">
      <xdr:col>24</xdr:col>
      <xdr:colOff>12700</xdr:colOff>
      <xdr:row>67</xdr:row>
      <xdr:rowOff>159385</xdr:rowOff>
    </xdr:to>
    <xdr:cxnSp macro="">
      <xdr:nvCxnSpPr>
        <xdr:cNvPr id="132" name="直線コネクタ 131"/>
        <xdr:cNvCxnSpPr/>
      </xdr:nvCxnSpPr>
      <xdr:spPr>
        <a:xfrm>
          <a:off x="4864100" y="11646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55880</xdr:rowOff>
    </xdr:from>
    <xdr:ext cx="762000" cy="259080"/>
    <xdr:sp macro="" textlink="">
      <xdr:nvSpPr>
        <xdr:cNvPr id="133" name="財政構造の弾力性最大値テキスト"/>
        <xdr:cNvSpPr txBox="1"/>
      </xdr:nvSpPr>
      <xdr:spPr>
        <a:xfrm>
          <a:off x="5041900" y="9828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140970</xdr:rowOff>
    </xdr:from>
    <xdr:to xmlns:xdr="http://schemas.openxmlformats.org/drawingml/2006/spreadsheetDrawing">
      <xdr:col>24</xdr:col>
      <xdr:colOff>12700</xdr:colOff>
      <xdr:row>58</xdr:row>
      <xdr:rowOff>140970</xdr:rowOff>
    </xdr:to>
    <xdr:cxnSp macro="">
      <xdr:nvCxnSpPr>
        <xdr:cNvPr id="134" name="直線コネクタ 133"/>
        <xdr:cNvCxnSpPr/>
      </xdr:nvCxnSpPr>
      <xdr:spPr>
        <a:xfrm>
          <a:off x="4864100" y="10085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66</xdr:row>
      <xdr:rowOff>106680</xdr:rowOff>
    </xdr:from>
    <xdr:to xmlns:xdr="http://schemas.openxmlformats.org/drawingml/2006/spreadsheetDrawing">
      <xdr:col>23</xdr:col>
      <xdr:colOff>133350</xdr:colOff>
      <xdr:row>66</xdr:row>
      <xdr:rowOff>113665</xdr:rowOff>
    </xdr:to>
    <xdr:cxnSp macro="">
      <xdr:nvCxnSpPr>
        <xdr:cNvPr id="135" name="直線コネクタ 134"/>
        <xdr:cNvCxnSpPr/>
      </xdr:nvCxnSpPr>
      <xdr:spPr>
        <a:xfrm>
          <a:off x="4114800" y="1142238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135255</xdr:rowOff>
    </xdr:from>
    <xdr:ext cx="762000" cy="255270"/>
    <xdr:sp macro="" textlink="">
      <xdr:nvSpPr>
        <xdr:cNvPr id="136" name="財政構造の弾力性平均値テキスト"/>
        <xdr:cNvSpPr txBox="1"/>
      </xdr:nvSpPr>
      <xdr:spPr>
        <a:xfrm>
          <a:off x="5041900" y="1076515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118745</xdr:rowOff>
    </xdr:from>
    <xdr:to xmlns:xdr="http://schemas.openxmlformats.org/drawingml/2006/spreadsheetDrawing">
      <xdr:col>23</xdr:col>
      <xdr:colOff>184150</xdr:colOff>
      <xdr:row>64</xdr:row>
      <xdr:rowOff>48895</xdr:rowOff>
    </xdr:to>
    <xdr:sp macro="" textlink="">
      <xdr:nvSpPr>
        <xdr:cNvPr id="137" name="フローチャート: 判断 136"/>
        <xdr:cNvSpPr/>
      </xdr:nvSpPr>
      <xdr:spPr>
        <a:xfrm>
          <a:off x="49022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96520</xdr:rowOff>
    </xdr:from>
    <xdr:to xmlns:xdr="http://schemas.openxmlformats.org/drawingml/2006/spreadsheetDrawing">
      <xdr:col>19</xdr:col>
      <xdr:colOff>133350</xdr:colOff>
      <xdr:row>66</xdr:row>
      <xdr:rowOff>106680</xdr:rowOff>
    </xdr:to>
    <xdr:cxnSp macro="">
      <xdr:nvCxnSpPr>
        <xdr:cNvPr id="138" name="直線コネクタ 137"/>
        <xdr:cNvCxnSpPr/>
      </xdr:nvCxnSpPr>
      <xdr:spPr>
        <a:xfrm>
          <a:off x="3225800" y="114122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101600</xdr:rowOff>
    </xdr:from>
    <xdr:to xmlns:xdr="http://schemas.openxmlformats.org/drawingml/2006/spreadsheetDrawing">
      <xdr:col>19</xdr:col>
      <xdr:colOff>184150</xdr:colOff>
      <xdr:row>64</xdr:row>
      <xdr:rowOff>31750</xdr:rowOff>
    </xdr:to>
    <xdr:sp macro="" textlink="">
      <xdr:nvSpPr>
        <xdr:cNvPr id="139" name="フローチャート: 判断 138"/>
        <xdr:cNvSpPr/>
      </xdr:nvSpPr>
      <xdr:spPr>
        <a:xfrm>
          <a:off x="40640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41910</xdr:rowOff>
    </xdr:from>
    <xdr:ext cx="736600" cy="255270"/>
    <xdr:sp macro="" textlink="">
      <xdr:nvSpPr>
        <xdr:cNvPr id="140" name="テキスト ボックス 139"/>
        <xdr:cNvSpPr txBox="1"/>
      </xdr:nvSpPr>
      <xdr:spPr>
        <a:xfrm>
          <a:off x="3733800" y="106718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65</xdr:row>
      <xdr:rowOff>154940</xdr:rowOff>
    </xdr:from>
    <xdr:to xmlns:xdr="http://schemas.openxmlformats.org/drawingml/2006/spreadsheetDrawing">
      <xdr:col>15</xdr:col>
      <xdr:colOff>82550</xdr:colOff>
      <xdr:row>66</xdr:row>
      <xdr:rowOff>96520</xdr:rowOff>
    </xdr:to>
    <xdr:cxnSp macro="">
      <xdr:nvCxnSpPr>
        <xdr:cNvPr id="141" name="直線コネクタ 140"/>
        <xdr:cNvCxnSpPr/>
      </xdr:nvCxnSpPr>
      <xdr:spPr>
        <a:xfrm>
          <a:off x="2336800" y="1129919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84455</xdr:rowOff>
    </xdr:from>
    <xdr:to xmlns:xdr="http://schemas.openxmlformats.org/drawingml/2006/spreadsheetDrawing">
      <xdr:col>15</xdr:col>
      <xdr:colOff>133350</xdr:colOff>
      <xdr:row>64</xdr:row>
      <xdr:rowOff>14605</xdr:rowOff>
    </xdr:to>
    <xdr:sp macro="" textlink="">
      <xdr:nvSpPr>
        <xdr:cNvPr id="142" name="フローチャート: 判断 141"/>
        <xdr:cNvSpPr/>
      </xdr:nvSpPr>
      <xdr:spPr>
        <a:xfrm>
          <a:off x="3175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24765</xdr:rowOff>
    </xdr:from>
    <xdr:ext cx="762000" cy="259080"/>
    <xdr:sp macro="" textlink="">
      <xdr:nvSpPr>
        <xdr:cNvPr id="143" name="テキスト ボックス 142"/>
        <xdr:cNvSpPr txBox="1"/>
      </xdr:nvSpPr>
      <xdr:spPr>
        <a:xfrm>
          <a:off x="2844800"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133350</xdr:rowOff>
    </xdr:from>
    <xdr:to xmlns:xdr="http://schemas.openxmlformats.org/drawingml/2006/spreadsheetDrawing">
      <xdr:col>11</xdr:col>
      <xdr:colOff>31750</xdr:colOff>
      <xdr:row>65</xdr:row>
      <xdr:rowOff>154940</xdr:rowOff>
    </xdr:to>
    <xdr:cxnSp macro="">
      <xdr:nvCxnSpPr>
        <xdr:cNvPr id="144" name="直線コネクタ 143"/>
        <xdr:cNvCxnSpPr/>
      </xdr:nvCxnSpPr>
      <xdr:spPr>
        <a:xfrm>
          <a:off x="1447800" y="112776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5080</xdr:rowOff>
    </xdr:from>
    <xdr:to xmlns:xdr="http://schemas.openxmlformats.org/drawingml/2006/spreadsheetDrawing">
      <xdr:col>11</xdr:col>
      <xdr:colOff>82550</xdr:colOff>
      <xdr:row>63</xdr:row>
      <xdr:rowOff>106680</xdr:rowOff>
    </xdr:to>
    <xdr:sp macro="" textlink="">
      <xdr:nvSpPr>
        <xdr:cNvPr id="145" name="フローチャート: 判断 144"/>
        <xdr:cNvSpPr/>
      </xdr:nvSpPr>
      <xdr:spPr>
        <a:xfrm>
          <a:off x="2286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116840</xdr:rowOff>
    </xdr:from>
    <xdr:ext cx="762000" cy="259080"/>
    <xdr:sp macro="" textlink="">
      <xdr:nvSpPr>
        <xdr:cNvPr id="146" name="テキスト ボックス 145"/>
        <xdr:cNvSpPr txBox="1"/>
      </xdr:nvSpPr>
      <xdr:spPr>
        <a:xfrm>
          <a:off x="1955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73660</xdr:rowOff>
    </xdr:from>
    <xdr:to xmlns:xdr="http://schemas.openxmlformats.org/drawingml/2006/spreadsheetDrawing">
      <xdr:col>7</xdr:col>
      <xdr:colOff>31750</xdr:colOff>
      <xdr:row>64</xdr:row>
      <xdr:rowOff>3810</xdr:rowOff>
    </xdr:to>
    <xdr:sp macro="" textlink="">
      <xdr:nvSpPr>
        <xdr:cNvPr id="147" name="フローチャート: 判断 146"/>
        <xdr:cNvSpPr/>
      </xdr:nvSpPr>
      <xdr:spPr>
        <a:xfrm>
          <a:off x="1397000" y="1087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13970</xdr:rowOff>
    </xdr:from>
    <xdr:ext cx="762000" cy="259080"/>
    <xdr:sp macro="" textlink="">
      <xdr:nvSpPr>
        <xdr:cNvPr id="148" name="テキスト ボックス 147"/>
        <xdr:cNvSpPr txBox="1"/>
      </xdr:nvSpPr>
      <xdr:spPr>
        <a:xfrm>
          <a:off x="1066800" y="1064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5270"/>
    <xdr:sp macro="" textlink="">
      <xdr:nvSpPr>
        <xdr:cNvPr id="149" name="テキスト ボックス 148"/>
        <xdr:cNvSpPr txBox="1"/>
      </xdr:nvSpPr>
      <xdr:spPr>
        <a:xfrm>
          <a:off x="4737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5270"/>
    <xdr:sp macro="" textlink="">
      <xdr:nvSpPr>
        <xdr:cNvPr id="150" name="テキスト ボックス 149"/>
        <xdr:cNvSpPr txBox="1"/>
      </xdr:nvSpPr>
      <xdr:spPr>
        <a:xfrm>
          <a:off x="3898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5270"/>
    <xdr:sp macro="" textlink="">
      <xdr:nvSpPr>
        <xdr:cNvPr id="151" name="テキスト ボックス 150"/>
        <xdr:cNvSpPr txBox="1"/>
      </xdr:nvSpPr>
      <xdr:spPr>
        <a:xfrm>
          <a:off x="3009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5270"/>
    <xdr:sp macro="" textlink="">
      <xdr:nvSpPr>
        <xdr:cNvPr id="152" name="テキスト ボックス 151"/>
        <xdr:cNvSpPr txBox="1"/>
      </xdr:nvSpPr>
      <xdr:spPr>
        <a:xfrm>
          <a:off x="2120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5270"/>
    <xdr:sp macro="" textlink="">
      <xdr:nvSpPr>
        <xdr:cNvPr id="153" name="テキスト ボックス 152"/>
        <xdr:cNvSpPr txBox="1"/>
      </xdr:nvSpPr>
      <xdr:spPr>
        <a:xfrm>
          <a:off x="1231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63500</xdr:rowOff>
    </xdr:from>
    <xdr:to xmlns:xdr="http://schemas.openxmlformats.org/drawingml/2006/spreadsheetDrawing">
      <xdr:col>23</xdr:col>
      <xdr:colOff>184150</xdr:colOff>
      <xdr:row>66</xdr:row>
      <xdr:rowOff>164465</xdr:rowOff>
    </xdr:to>
    <xdr:sp macro="" textlink="">
      <xdr:nvSpPr>
        <xdr:cNvPr id="154" name="楕円 153"/>
        <xdr:cNvSpPr/>
      </xdr:nvSpPr>
      <xdr:spPr>
        <a:xfrm>
          <a:off x="4902200" y="11379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66</xdr:row>
      <xdr:rowOff>34925</xdr:rowOff>
    </xdr:from>
    <xdr:ext cx="762000" cy="259080"/>
    <xdr:sp macro="" textlink="">
      <xdr:nvSpPr>
        <xdr:cNvPr id="155" name="財政構造の弾力性該当値テキスト"/>
        <xdr:cNvSpPr txBox="1"/>
      </xdr:nvSpPr>
      <xdr:spPr>
        <a:xfrm>
          <a:off x="5041900" y="11350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55880</xdr:rowOff>
    </xdr:from>
    <xdr:to xmlns:xdr="http://schemas.openxmlformats.org/drawingml/2006/spreadsheetDrawing">
      <xdr:col>19</xdr:col>
      <xdr:colOff>184150</xdr:colOff>
      <xdr:row>66</xdr:row>
      <xdr:rowOff>157480</xdr:rowOff>
    </xdr:to>
    <xdr:sp macro="" textlink="">
      <xdr:nvSpPr>
        <xdr:cNvPr id="156" name="楕円 155"/>
        <xdr:cNvSpPr/>
      </xdr:nvSpPr>
      <xdr:spPr>
        <a:xfrm>
          <a:off x="4064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142240</xdr:rowOff>
    </xdr:from>
    <xdr:ext cx="736600" cy="259080"/>
    <xdr:sp macro="" textlink="">
      <xdr:nvSpPr>
        <xdr:cNvPr id="157" name="テキスト ボックス 156"/>
        <xdr:cNvSpPr txBox="1"/>
      </xdr:nvSpPr>
      <xdr:spPr>
        <a:xfrm>
          <a:off x="3733800" y="11457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45720</xdr:rowOff>
    </xdr:from>
    <xdr:to xmlns:xdr="http://schemas.openxmlformats.org/drawingml/2006/spreadsheetDrawing">
      <xdr:col>15</xdr:col>
      <xdr:colOff>133350</xdr:colOff>
      <xdr:row>66</xdr:row>
      <xdr:rowOff>147320</xdr:rowOff>
    </xdr:to>
    <xdr:sp macro="" textlink="">
      <xdr:nvSpPr>
        <xdr:cNvPr id="158" name="楕円 157"/>
        <xdr:cNvSpPr/>
      </xdr:nvSpPr>
      <xdr:spPr>
        <a:xfrm>
          <a:off x="3175000" y="113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132080</xdr:rowOff>
    </xdr:from>
    <xdr:ext cx="762000" cy="255270"/>
    <xdr:sp macro="" textlink="">
      <xdr:nvSpPr>
        <xdr:cNvPr id="159" name="テキスト ボックス 158"/>
        <xdr:cNvSpPr txBox="1"/>
      </xdr:nvSpPr>
      <xdr:spPr>
        <a:xfrm>
          <a:off x="2844800" y="114477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65</xdr:row>
      <xdr:rowOff>103505</xdr:rowOff>
    </xdr:from>
    <xdr:to xmlns:xdr="http://schemas.openxmlformats.org/drawingml/2006/spreadsheetDrawing">
      <xdr:col>11</xdr:col>
      <xdr:colOff>82550</xdr:colOff>
      <xdr:row>66</xdr:row>
      <xdr:rowOff>33655</xdr:rowOff>
    </xdr:to>
    <xdr:sp macro="" textlink="">
      <xdr:nvSpPr>
        <xdr:cNvPr id="160" name="楕円 159"/>
        <xdr:cNvSpPr/>
      </xdr:nvSpPr>
      <xdr:spPr>
        <a:xfrm>
          <a:off x="2286000" y="112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18415</xdr:rowOff>
    </xdr:from>
    <xdr:ext cx="762000" cy="255270"/>
    <xdr:sp macro="" textlink="">
      <xdr:nvSpPr>
        <xdr:cNvPr id="161" name="テキスト ボックス 160"/>
        <xdr:cNvSpPr txBox="1"/>
      </xdr:nvSpPr>
      <xdr:spPr>
        <a:xfrm>
          <a:off x="1955800" y="1133411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82550</xdr:rowOff>
    </xdr:from>
    <xdr:to xmlns:xdr="http://schemas.openxmlformats.org/drawingml/2006/spreadsheetDrawing">
      <xdr:col>7</xdr:col>
      <xdr:colOff>31750</xdr:colOff>
      <xdr:row>66</xdr:row>
      <xdr:rowOff>12700</xdr:rowOff>
    </xdr:to>
    <xdr:sp macro="" textlink="">
      <xdr:nvSpPr>
        <xdr:cNvPr id="162" name="楕円 161"/>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168910</xdr:rowOff>
    </xdr:from>
    <xdr:ext cx="762000" cy="255270"/>
    <xdr:sp macro="" textlink="">
      <xdr:nvSpPr>
        <xdr:cNvPr id="163" name="テキスト ボックス 162"/>
        <xdr:cNvSpPr txBox="1"/>
      </xdr:nvSpPr>
      <xdr:spPr>
        <a:xfrm>
          <a:off x="1066800" y="113131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5" name="テキスト ボックス 164"/>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7190" cy="358775"/>
    <xdr:sp macro="" textlink="">
      <xdr:nvSpPr>
        <xdr:cNvPr id="166" name="テキスト ボックス 165"/>
        <xdr:cNvSpPr txBox="1"/>
      </xdr:nvSpPr>
      <xdr:spPr>
        <a:xfrm>
          <a:off x="414909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[122,428</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128,481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mn-ea"/>
              <a:ea typeface="+mn-ea"/>
            </a:rPr>
            <a:t>　</a:t>
          </a:r>
          <a:r>
            <a:rPr kumimoji="1" lang="ja-JP" altLang="en-US" sz="1100">
              <a:latin typeface="+mn-ea"/>
              <a:ea typeface="+mn-ea"/>
            </a:rPr>
            <a:t>人件費については、積極的に早期退職者を募り、財政健全化による職員等の給与削減を実施するなど削減に努めた結果、類似団体平均を下回っている。</a:t>
          </a:r>
        </a:p>
        <a:p>
          <a:r>
            <a:rPr kumimoji="1" lang="ja-JP" altLang="en-US" sz="1100">
              <a:latin typeface="+mn-ea"/>
              <a:ea typeface="+mn-ea"/>
            </a:rPr>
            <a:t>　物件費については、健全化計画の実施、当初予算編成時での経常経費の上限枠設定などにより削減に努めている。</a:t>
          </a:r>
        </a:p>
      </xdr:txBody>
    </xdr:sp>
    <xdr:clientData/>
  </xdr:twoCellAnchor>
  <xdr:oneCellAnchor>
    <xdr:from xmlns:xdr="http://schemas.openxmlformats.org/drawingml/2006/spreadsheetDrawing">
      <xdr:col>3</xdr:col>
      <xdr:colOff>95250</xdr:colOff>
      <xdr:row>77</xdr:row>
      <xdr:rowOff>6350</xdr:rowOff>
    </xdr:from>
    <xdr:ext cx="349885" cy="221615"/>
    <xdr:sp macro="" textlink="">
      <xdr:nvSpPr>
        <xdr:cNvPr id="177" name="テキスト ボックス 176"/>
        <xdr:cNvSpPr txBox="1"/>
      </xdr:nvSpPr>
      <xdr:spPr>
        <a:xfrm>
          <a:off x="723900" y="13208000"/>
          <a:ext cx="34988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8" name="直線コネクタ 177"/>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9" name="テキスト ボックス 178"/>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80" name="直線コネクタ 179"/>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5270"/>
    <xdr:sp macro="" textlink="">
      <xdr:nvSpPr>
        <xdr:cNvPr id="181" name="テキスト ボックス 180"/>
        <xdr:cNvSpPr txBox="1"/>
      </xdr:nvSpPr>
      <xdr:spPr>
        <a:xfrm>
          <a:off x="0" y="1532445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2" name="直線コネクタ 181"/>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5270"/>
    <xdr:sp macro="" textlink="">
      <xdr:nvSpPr>
        <xdr:cNvPr id="183" name="テキスト ボックス 182"/>
        <xdr:cNvSpPr txBox="1"/>
      </xdr:nvSpPr>
      <xdr:spPr>
        <a:xfrm>
          <a:off x="0" y="149796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4" name="直線コネクタ 183"/>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5" name="テキスト ボックス 184"/>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6" name="直線コネクタ 185"/>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7" name="テキスト ボックス 186"/>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8" name="直線コネクタ 187"/>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9" name="テキスト ボックス 188"/>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90" name="直線コネクタ 189"/>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91" name="テキスト ボックス 190"/>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27940</xdr:rowOff>
    </xdr:from>
    <xdr:to xmlns:xdr="http://schemas.openxmlformats.org/drawingml/2006/spreadsheetDrawing">
      <xdr:col>23</xdr:col>
      <xdr:colOff>133350</xdr:colOff>
      <xdr:row>89</xdr:row>
      <xdr:rowOff>147320</xdr:rowOff>
    </xdr:to>
    <xdr:cxnSp macro="">
      <xdr:nvCxnSpPr>
        <xdr:cNvPr id="194" name="直線コネクタ 193"/>
        <xdr:cNvCxnSpPr/>
      </xdr:nvCxnSpPr>
      <xdr:spPr>
        <a:xfrm flipV="1">
          <a:off x="4953000" y="13915390"/>
          <a:ext cx="0" cy="1490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119380</xdr:rowOff>
    </xdr:from>
    <xdr:ext cx="762000" cy="259080"/>
    <xdr:sp macro="" textlink="">
      <xdr:nvSpPr>
        <xdr:cNvPr id="195" name="人件費・物件費等の状況最小値テキスト"/>
        <xdr:cNvSpPr txBox="1"/>
      </xdr:nvSpPr>
      <xdr:spPr>
        <a:xfrm>
          <a:off x="5041900" y="15378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964,941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147320</xdr:rowOff>
    </xdr:from>
    <xdr:to xmlns:xdr="http://schemas.openxmlformats.org/drawingml/2006/spreadsheetDrawing">
      <xdr:col>24</xdr:col>
      <xdr:colOff>12700</xdr:colOff>
      <xdr:row>89</xdr:row>
      <xdr:rowOff>147320</xdr:rowOff>
    </xdr:to>
    <xdr:cxnSp macro="">
      <xdr:nvCxnSpPr>
        <xdr:cNvPr id="196" name="直線コネクタ 195"/>
        <xdr:cNvCxnSpPr/>
      </xdr:nvCxnSpPr>
      <xdr:spPr>
        <a:xfrm>
          <a:off x="4864100" y="1540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114300</xdr:rowOff>
    </xdr:from>
    <xdr:ext cx="762000" cy="259080"/>
    <xdr:sp macro="" textlink="">
      <xdr:nvSpPr>
        <xdr:cNvPr id="197" name="人件費・物件費等の状況最大値テキスト"/>
        <xdr:cNvSpPr txBox="1"/>
      </xdr:nvSpPr>
      <xdr:spPr>
        <a:xfrm>
          <a:off x="5041900" y="13658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99,893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27940</xdr:rowOff>
    </xdr:from>
    <xdr:to xmlns:xdr="http://schemas.openxmlformats.org/drawingml/2006/spreadsheetDrawing">
      <xdr:col>24</xdr:col>
      <xdr:colOff>12700</xdr:colOff>
      <xdr:row>81</xdr:row>
      <xdr:rowOff>27940</xdr:rowOff>
    </xdr:to>
    <xdr:cxnSp macro="">
      <xdr:nvCxnSpPr>
        <xdr:cNvPr id="198" name="直線コネクタ 197"/>
        <xdr:cNvCxnSpPr/>
      </xdr:nvCxnSpPr>
      <xdr:spPr>
        <a:xfrm>
          <a:off x="4864100" y="13915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66675</xdr:rowOff>
    </xdr:from>
    <xdr:to xmlns:xdr="http://schemas.openxmlformats.org/drawingml/2006/spreadsheetDrawing">
      <xdr:col>23</xdr:col>
      <xdr:colOff>133350</xdr:colOff>
      <xdr:row>81</xdr:row>
      <xdr:rowOff>69215</xdr:rowOff>
    </xdr:to>
    <xdr:cxnSp macro="">
      <xdr:nvCxnSpPr>
        <xdr:cNvPr id="199" name="直線コネクタ 198"/>
        <xdr:cNvCxnSpPr/>
      </xdr:nvCxnSpPr>
      <xdr:spPr>
        <a:xfrm flipV="1">
          <a:off x="4114800" y="1395412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74930</xdr:rowOff>
    </xdr:from>
    <xdr:ext cx="762000" cy="255270"/>
    <xdr:sp macro="" textlink="">
      <xdr:nvSpPr>
        <xdr:cNvPr id="200" name="人件費・物件費等の状況平均値テキスト"/>
        <xdr:cNvSpPr txBox="1"/>
      </xdr:nvSpPr>
      <xdr:spPr>
        <a:xfrm>
          <a:off x="5041900" y="1396238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102235</xdr:rowOff>
    </xdr:from>
    <xdr:to xmlns:xdr="http://schemas.openxmlformats.org/drawingml/2006/spreadsheetDrawing">
      <xdr:col>23</xdr:col>
      <xdr:colOff>184150</xdr:colOff>
      <xdr:row>82</xdr:row>
      <xdr:rowOff>32385</xdr:rowOff>
    </xdr:to>
    <xdr:sp macro="" textlink="">
      <xdr:nvSpPr>
        <xdr:cNvPr id="201" name="フローチャート: 判断 200"/>
        <xdr:cNvSpPr/>
      </xdr:nvSpPr>
      <xdr:spPr>
        <a:xfrm>
          <a:off x="4902200" y="139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69215</xdr:rowOff>
    </xdr:from>
    <xdr:to xmlns:xdr="http://schemas.openxmlformats.org/drawingml/2006/spreadsheetDrawing">
      <xdr:col>19</xdr:col>
      <xdr:colOff>133350</xdr:colOff>
      <xdr:row>81</xdr:row>
      <xdr:rowOff>73025</xdr:rowOff>
    </xdr:to>
    <xdr:cxnSp macro="">
      <xdr:nvCxnSpPr>
        <xdr:cNvPr id="202" name="直線コネクタ 201"/>
        <xdr:cNvCxnSpPr/>
      </xdr:nvCxnSpPr>
      <xdr:spPr>
        <a:xfrm flipV="1">
          <a:off x="3225800" y="139566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73025</xdr:rowOff>
    </xdr:from>
    <xdr:to xmlns:xdr="http://schemas.openxmlformats.org/drawingml/2006/spreadsheetDrawing">
      <xdr:col>19</xdr:col>
      <xdr:colOff>184150</xdr:colOff>
      <xdr:row>82</xdr:row>
      <xdr:rowOff>3175</xdr:rowOff>
    </xdr:to>
    <xdr:sp macro="" textlink="">
      <xdr:nvSpPr>
        <xdr:cNvPr id="203" name="フローチャート: 判断 202"/>
        <xdr:cNvSpPr/>
      </xdr:nvSpPr>
      <xdr:spPr>
        <a:xfrm>
          <a:off x="40640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159385</xdr:rowOff>
    </xdr:from>
    <xdr:ext cx="736600" cy="258445"/>
    <xdr:sp macro="" textlink="">
      <xdr:nvSpPr>
        <xdr:cNvPr id="204" name="テキスト ボックス 203"/>
        <xdr:cNvSpPr txBox="1"/>
      </xdr:nvSpPr>
      <xdr:spPr>
        <a:xfrm>
          <a:off x="3733800" y="140468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73025</xdr:rowOff>
    </xdr:from>
    <xdr:to xmlns:xdr="http://schemas.openxmlformats.org/drawingml/2006/spreadsheetDrawing">
      <xdr:col>15</xdr:col>
      <xdr:colOff>82550</xdr:colOff>
      <xdr:row>81</xdr:row>
      <xdr:rowOff>76200</xdr:rowOff>
    </xdr:to>
    <xdr:cxnSp macro="">
      <xdr:nvCxnSpPr>
        <xdr:cNvPr id="205" name="直線コネクタ 204"/>
        <xdr:cNvCxnSpPr/>
      </xdr:nvCxnSpPr>
      <xdr:spPr>
        <a:xfrm flipV="1">
          <a:off x="2336800" y="13960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73025</xdr:rowOff>
    </xdr:from>
    <xdr:to xmlns:xdr="http://schemas.openxmlformats.org/drawingml/2006/spreadsheetDrawing">
      <xdr:col>15</xdr:col>
      <xdr:colOff>133350</xdr:colOff>
      <xdr:row>82</xdr:row>
      <xdr:rowOff>3175</xdr:rowOff>
    </xdr:to>
    <xdr:sp macro="" textlink="">
      <xdr:nvSpPr>
        <xdr:cNvPr id="206" name="フローチャート: 判断 205"/>
        <xdr:cNvSpPr/>
      </xdr:nvSpPr>
      <xdr:spPr>
        <a:xfrm>
          <a:off x="31750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159385</xdr:rowOff>
    </xdr:from>
    <xdr:ext cx="762000" cy="258445"/>
    <xdr:sp macro="" textlink="">
      <xdr:nvSpPr>
        <xdr:cNvPr id="207" name="テキスト ボックス 206"/>
        <xdr:cNvSpPr txBox="1"/>
      </xdr:nvSpPr>
      <xdr:spPr>
        <a:xfrm>
          <a:off x="284480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69215</xdr:rowOff>
    </xdr:from>
    <xdr:to xmlns:xdr="http://schemas.openxmlformats.org/drawingml/2006/spreadsheetDrawing">
      <xdr:col>11</xdr:col>
      <xdr:colOff>31750</xdr:colOff>
      <xdr:row>81</xdr:row>
      <xdr:rowOff>76200</xdr:rowOff>
    </xdr:to>
    <xdr:cxnSp macro="">
      <xdr:nvCxnSpPr>
        <xdr:cNvPr id="208" name="直線コネクタ 207"/>
        <xdr:cNvCxnSpPr/>
      </xdr:nvCxnSpPr>
      <xdr:spPr>
        <a:xfrm>
          <a:off x="1447800" y="1395666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62230</xdr:rowOff>
    </xdr:from>
    <xdr:to xmlns:xdr="http://schemas.openxmlformats.org/drawingml/2006/spreadsheetDrawing">
      <xdr:col>11</xdr:col>
      <xdr:colOff>82550</xdr:colOff>
      <xdr:row>81</xdr:row>
      <xdr:rowOff>163830</xdr:rowOff>
    </xdr:to>
    <xdr:sp macro="" textlink="">
      <xdr:nvSpPr>
        <xdr:cNvPr id="209" name="フローチャート: 判断 208"/>
        <xdr:cNvSpPr/>
      </xdr:nvSpPr>
      <xdr:spPr>
        <a:xfrm>
          <a:off x="2286000" y="1394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148590</xdr:rowOff>
    </xdr:from>
    <xdr:ext cx="762000" cy="259080"/>
    <xdr:sp macro="" textlink="">
      <xdr:nvSpPr>
        <xdr:cNvPr id="210" name="テキスト ボックス 209"/>
        <xdr:cNvSpPr txBox="1"/>
      </xdr:nvSpPr>
      <xdr:spPr>
        <a:xfrm>
          <a:off x="1955800" y="14036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58420</xdr:rowOff>
    </xdr:from>
    <xdr:to xmlns:xdr="http://schemas.openxmlformats.org/drawingml/2006/spreadsheetDrawing">
      <xdr:col>7</xdr:col>
      <xdr:colOff>31750</xdr:colOff>
      <xdr:row>81</xdr:row>
      <xdr:rowOff>160020</xdr:rowOff>
    </xdr:to>
    <xdr:sp macro="" textlink="">
      <xdr:nvSpPr>
        <xdr:cNvPr id="211" name="フローチャート: 判断 210"/>
        <xdr:cNvSpPr/>
      </xdr:nvSpPr>
      <xdr:spPr>
        <a:xfrm>
          <a:off x="13970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144780</xdr:rowOff>
    </xdr:from>
    <xdr:ext cx="762000" cy="255270"/>
    <xdr:sp macro="" textlink="">
      <xdr:nvSpPr>
        <xdr:cNvPr id="212" name="テキスト ボックス 211"/>
        <xdr:cNvSpPr txBox="1"/>
      </xdr:nvSpPr>
      <xdr:spPr>
        <a:xfrm>
          <a:off x="1066800" y="140322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146,887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3" name="テキスト ボックス 212"/>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4" name="テキスト ボックス 213"/>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5" name="テキスト ボックス 214"/>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6" name="テキスト ボックス 215"/>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7" name="テキスト ボックス 216"/>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15875</xdr:rowOff>
    </xdr:from>
    <xdr:to xmlns:xdr="http://schemas.openxmlformats.org/drawingml/2006/spreadsheetDrawing">
      <xdr:col>23</xdr:col>
      <xdr:colOff>184150</xdr:colOff>
      <xdr:row>81</xdr:row>
      <xdr:rowOff>117475</xdr:rowOff>
    </xdr:to>
    <xdr:sp macro="" textlink="">
      <xdr:nvSpPr>
        <xdr:cNvPr id="218" name="楕円 217"/>
        <xdr:cNvSpPr/>
      </xdr:nvSpPr>
      <xdr:spPr>
        <a:xfrm>
          <a:off x="4902200" y="1390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109220</xdr:rowOff>
    </xdr:from>
    <xdr:ext cx="762000" cy="255270"/>
    <xdr:sp macro="" textlink="">
      <xdr:nvSpPr>
        <xdr:cNvPr id="219" name="人件費・物件費等の状況該当値テキスト"/>
        <xdr:cNvSpPr txBox="1"/>
      </xdr:nvSpPr>
      <xdr:spPr>
        <a:xfrm>
          <a:off x="5041900" y="13825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18415</xdr:rowOff>
    </xdr:from>
    <xdr:to xmlns:xdr="http://schemas.openxmlformats.org/drawingml/2006/spreadsheetDrawing">
      <xdr:col>19</xdr:col>
      <xdr:colOff>184150</xdr:colOff>
      <xdr:row>81</xdr:row>
      <xdr:rowOff>120650</xdr:rowOff>
    </xdr:to>
    <xdr:sp macro="" textlink="">
      <xdr:nvSpPr>
        <xdr:cNvPr id="220" name="楕円 219"/>
        <xdr:cNvSpPr/>
      </xdr:nvSpPr>
      <xdr:spPr>
        <a:xfrm>
          <a:off x="40640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130175</xdr:rowOff>
    </xdr:from>
    <xdr:ext cx="736600" cy="259080"/>
    <xdr:sp macro="" textlink="">
      <xdr:nvSpPr>
        <xdr:cNvPr id="221" name="テキスト ボックス 220"/>
        <xdr:cNvSpPr txBox="1"/>
      </xdr:nvSpPr>
      <xdr:spPr>
        <a:xfrm>
          <a:off x="3733800" y="13674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22225</xdr:rowOff>
    </xdr:from>
    <xdr:to xmlns:xdr="http://schemas.openxmlformats.org/drawingml/2006/spreadsheetDrawing">
      <xdr:col>15</xdr:col>
      <xdr:colOff>133350</xdr:colOff>
      <xdr:row>81</xdr:row>
      <xdr:rowOff>123825</xdr:rowOff>
    </xdr:to>
    <xdr:sp macro="" textlink="">
      <xdr:nvSpPr>
        <xdr:cNvPr id="222" name="楕円 221"/>
        <xdr:cNvSpPr/>
      </xdr:nvSpPr>
      <xdr:spPr>
        <a:xfrm>
          <a:off x="3175000" y="139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133985</xdr:rowOff>
    </xdr:from>
    <xdr:ext cx="762000" cy="255270"/>
    <xdr:sp macro="" textlink="">
      <xdr:nvSpPr>
        <xdr:cNvPr id="223" name="テキスト ボックス 222"/>
        <xdr:cNvSpPr txBox="1"/>
      </xdr:nvSpPr>
      <xdr:spPr>
        <a:xfrm>
          <a:off x="2844800" y="136785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25400</xdr:rowOff>
    </xdr:from>
    <xdr:to xmlns:xdr="http://schemas.openxmlformats.org/drawingml/2006/spreadsheetDrawing">
      <xdr:col>11</xdr:col>
      <xdr:colOff>82550</xdr:colOff>
      <xdr:row>81</xdr:row>
      <xdr:rowOff>127000</xdr:rowOff>
    </xdr:to>
    <xdr:sp macro="" textlink="">
      <xdr:nvSpPr>
        <xdr:cNvPr id="224" name="楕円 223"/>
        <xdr:cNvSpPr/>
      </xdr:nvSpPr>
      <xdr:spPr>
        <a:xfrm>
          <a:off x="2286000" y="139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137160</xdr:rowOff>
    </xdr:from>
    <xdr:ext cx="762000" cy="259080"/>
    <xdr:sp macro="" textlink="">
      <xdr:nvSpPr>
        <xdr:cNvPr id="225" name="テキスト ボックス 224"/>
        <xdr:cNvSpPr txBox="1"/>
      </xdr:nvSpPr>
      <xdr:spPr>
        <a:xfrm>
          <a:off x="1955800" y="13681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18415</xdr:rowOff>
    </xdr:from>
    <xdr:to xmlns:xdr="http://schemas.openxmlformats.org/drawingml/2006/spreadsheetDrawing">
      <xdr:col>7</xdr:col>
      <xdr:colOff>31750</xdr:colOff>
      <xdr:row>81</xdr:row>
      <xdr:rowOff>120650</xdr:rowOff>
    </xdr:to>
    <xdr:sp macro="" textlink="">
      <xdr:nvSpPr>
        <xdr:cNvPr id="226" name="楕円 225"/>
        <xdr:cNvSpPr/>
      </xdr:nvSpPr>
      <xdr:spPr>
        <a:xfrm>
          <a:off x="1397000" y="13905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130175</xdr:rowOff>
    </xdr:from>
    <xdr:ext cx="762000" cy="259080"/>
    <xdr:sp macro="" textlink="">
      <xdr:nvSpPr>
        <xdr:cNvPr id="227" name="テキスト ボックス 226"/>
        <xdr:cNvSpPr txBox="1"/>
      </xdr:nvSpPr>
      <xdr:spPr>
        <a:xfrm>
          <a:off x="1066800" y="13674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9" name="テキスト ボックス 228"/>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7190" cy="358775"/>
    <xdr:sp macro="" textlink="">
      <xdr:nvSpPr>
        <xdr:cNvPr id="230" name="テキスト ボックス 229"/>
        <xdr:cNvSpPr txBox="1"/>
      </xdr:nvSpPr>
      <xdr:spPr>
        <a:xfrm>
          <a:off x="15431770" y="1297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平成30年度では類似団体平均と比較して9.2％低く、類似団体平均をかなり下回っている。</a:t>
          </a:r>
        </a:p>
        <a:p>
          <a:r>
            <a:rPr lang="ja-JP" altLang="en-US"/>
            <a:t>　今後も過度に上昇しないよう適正化に努める。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1" name="直線コネクタ 240"/>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2" name="テキスト ボックス 241"/>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3" name="直線コネクタ 242"/>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5270"/>
    <xdr:sp macro="" textlink="">
      <xdr:nvSpPr>
        <xdr:cNvPr id="244" name="テキスト ボックス 243"/>
        <xdr:cNvSpPr txBox="1"/>
      </xdr:nvSpPr>
      <xdr:spPr>
        <a:xfrm>
          <a:off x="12065000" y="152673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5" name="直線コネクタ 244"/>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5270"/>
    <xdr:sp macro="" textlink="">
      <xdr:nvSpPr>
        <xdr:cNvPr id="246" name="テキスト ボックス 245"/>
        <xdr:cNvSpPr txBox="1"/>
      </xdr:nvSpPr>
      <xdr:spPr>
        <a:xfrm>
          <a:off x="12065000" y="148653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7" name="直線コネクタ 246"/>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8" name="テキスト ボックス 247"/>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49" name="直線コネクタ 248"/>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50" name="テキスト ボックス 249"/>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1" name="直線コネクタ 250"/>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2" name="テキスト ボックス 251"/>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5270"/>
    <xdr:sp macro="" textlink="">
      <xdr:nvSpPr>
        <xdr:cNvPr id="254" name="テキスト ボックス 253"/>
        <xdr:cNvSpPr txBox="1"/>
      </xdr:nvSpPr>
      <xdr:spPr>
        <a:xfrm>
          <a:off x="12065000" y="13256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154940</xdr:rowOff>
    </xdr:from>
    <xdr:to xmlns:xdr="http://schemas.openxmlformats.org/drawingml/2006/spreadsheetDrawing">
      <xdr:col>81</xdr:col>
      <xdr:colOff>44450</xdr:colOff>
      <xdr:row>89</xdr:row>
      <xdr:rowOff>61595</xdr:rowOff>
    </xdr:to>
    <xdr:cxnSp macro="">
      <xdr:nvCxnSpPr>
        <xdr:cNvPr id="256" name="直線コネクタ 255"/>
        <xdr:cNvCxnSpPr/>
      </xdr:nvCxnSpPr>
      <xdr:spPr>
        <a:xfrm flipV="1">
          <a:off x="17018000" y="14042390"/>
          <a:ext cx="0" cy="12782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33655</xdr:rowOff>
    </xdr:from>
    <xdr:ext cx="762000" cy="258445"/>
    <xdr:sp macro="" textlink="">
      <xdr:nvSpPr>
        <xdr:cNvPr id="257" name="給与水準   （国との比較）最小値テキスト"/>
        <xdr:cNvSpPr txBox="1"/>
      </xdr:nvSpPr>
      <xdr:spPr>
        <a:xfrm>
          <a:off x="17106900" y="15292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61595</xdr:rowOff>
    </xdr:from>
    <xdr:to xmlns:xdr="http://schemas.openxmlformats.org/drawingml/2006/spreadsheetDrawing">
      <xdr:col>81</xdr:col>
      <xdr:colOff>133350</xdr:colOff>
      <xdr:row>89</xdr:row>
      <xdr:rowOff>61595</xdr:rowOff>
    </xdr:to>
    <xdr:cxnSp macro="">
      <xdr:nvCxnSpPr>
        <xdr:cNvPr id="258" name="直線コネクタ 257"/>
        <xdr:cNvCxnSpPr/>
      </xdr:nvCxnSpPr>
      <xdr:spPr>
        <a:xfrm>
          <a:off x="16929100" y="15320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69215</xdr:rowOff>
    </xdr:from>
    <xdr:ext cx="762000" cy="259080"/>
    <xdr:sp macro="" textlink="">
      <xdr:nvSpPr>
        <xdr:cNvPr id="259" name="給与水準   （国との比較）最大値テキスト"/>
        <xdr:cNvSpPr txBox="1"/>
      </xdr:nvSpPr>
      <xdr:spPr>
        <a:xfrm>
          <a:off x="17106900" y="1378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154940</xdr:rowOff>
    </xdr:from>
    <xdr:to xmlns:xdr="http://schemas.openxmlformats.org/drawingml/2006/spreadsheetDrawing">
      <xdr:col>81</xdr:col>
      <xdr:colOff>133350</xdr:colOff>
      <xdr:row>81</xdr:row>
      <xdr:rowOff>154940</xdr:rowOff>
    </xdr:to>
    <xdr:cxnSp macro="">
      <xdr:nvCxnSpPr>
        <xdr:cNvPr id="260" name="直線コネクタ 259"/>
        <xdr:cNvCxnSpPr/>
      </xdr:nvCxnSpPr>
      <xdr:spPr>
        <a:xfrm>
          <a:off x="16929100" y="1404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138430</xdr:rowOff>
    </xdr:from>
    <xdr:to xmlns:xdr="http://schemas.openxmlformats.org/drawingml/2006/spreadsheetDrawing">
      <xdr:col>81</xdr:col>
      <xdr:colOff>44450</xdr:colOff>
      <xdr:row>81</xdr:row>
      <xdr:rowOff>154940</xdr:rowOff>
    </xdr:to>
    <xdr:cxnSp macro="">
      <xdr:nvCxnSpPr>
        <xdr:cNvPr id="261" name="直線コネクタ 260"/>
        <xdr:cNvCxnSpPr/>
      </xdr:nvCxnSpPr>
      <xdr:spPr>
        <a:xfrm>
          <a:off x="16179800" y="1402588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130175</xdr:rowOff>
    </xdr:from>
    <xdr:ext cx="762000" cy="259080"/>
    <xdr:sp macro="" textlink="">
      <xdr:nvSpPr>
        <xdr:cNvPr id="262" name="給与水準   （国との比較）平均値テキスト"/>
        <xdr:cNvSpPr txBox="1"/>
      </xdr:nvSpPr>
      <xdr:spPr>
        <a:xfrm>
          <a:off x="17106900" y="147034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158115</xdr:rowOff>
    </xdr:from>
    <xdr:to xmlns:xdr="http://schemas.openxmlformats.org/drawingml/2006/spreadsheetDrawing">
      <xdr:col>81</xdr:col>
      <xdr:colOff>95250</xdr:colOff>
      <xdr:row>86</xdr:row>
      <xdr:rowOff>88265</xdr:rowOff>
    </xdr:to>
    <xdr:sp macro="" textlink="">
      <xdr:nvSpPr>
        <xdr:cNvPr id="263" name="フローチャート: 判断 262"/>
        <xdr:cNvSpPr/>
      </xdr:nvSpPr>
      <xdr:spPr>
        <a:xfrm>
          <a:off x="169672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81</xdr:row>
      <xdr:rowOff>130175</xdr:rowOff>
    </xdr:from>
    <xdr:to xmlns:xdr="http://schemas.openxmlformats.org/drawingml/2006/spreadsheetDrawing">
      <xdr:col>77</xdr:col>
      <xdr:colOff>44450</xdr:colOff>
      <xdr:row>81</xdr:row>
      <xdr:rowOff>138430</xdr:rowOff>
    </xdr:to>
    <xdr:cxnSp macro="">
      <xdr:nvCxnSpPr>
        <xdr:cNvPr id="264" name="直線コネクタ 263"/>
        <xdr:cNvCxnSpPr/>
      </xdr:nvCxnSpPr>
      <xdr:spPr>
        <a:xfrm>
          <a:off x="15290800" y="14017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158115</xdr:rowOff>
    </xdr:from>
    <xdr:to xmlns:xdr="http://schemas.openxmlformats.org/drawingml/2006/spreadsheetDrawing">
      <xdr:col>77</xdr:col>
      <xdr:colOff>95250</xdr:colOff>
      <xdr:row>86</xdr:row>
      <xdr:rowOff>88265</xdr:rowOff>
    </xdr:to>
    <xdr:sp macro="" textlink="">
      <xdr:nvSpPr>
        <xdr:cNvPr id="265" name="フローチャート: 判断 264"/>
        <xdr:cNvSpPr/>
      </xdr:nvSpPr>
      <xdr:spPr>
        <a:xfrm>
          <a:off x="16129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73025</xdr:rowOff>
    </xdr:from>
    <xdr:ext cx="736600" cy="259080"/>
    <xdr:sp macro="" textlink="">
      <xdr:nvSpPr>
        <xdr:cNvPr id="266" name="テキスト ボックス 265"/>
        <xdr:cNvSpPr txBox="1"/>
      </xdr:nvSpPr>
      <xdr:spPr>
        <a:xfrm>
          <a:off x="15798800" y="148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130175</xdr:rowOff>
    </xdr:from>
    <xdr:to xmlns:xdr="http://schemas.openxmlformats.org/drawingml/2006/spreadsheetDrawing">
      <xdr:col>72</xdr:col>
      <xdr:colOff>203200</xdr:colOff>
      <xdr:row>83</xdr:row>
      <xdr:rowOff>60960</xdr:rowOff>
    </xdr:to>
    <xdr:cxnSp macro="">
      <xdr:nvCxnSpPr>
        <xdr:cNvPr id="267" name="直線コネクタ 266"/>
        <xdr:cNvCxnSpPr/>
      </xdr:nvCxnSpPr>
      <xdr:spPr>
        <a:xfrm flipV="1">
          <a:off x="14401800" y="14017625"/>
          <a:ext cx="8890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158115</xdr:rowOff>
    </xdr:from>
    <xdr:to xmlns:xdr="http://schemas.openxmlformats.org/drawingml/2006/spreadsheetDrawing">
      <xdr:col>73</xdr:col>
      <xdr:colOff>44450</xdr:colOff>
      <xdr:row>86</xdr:row>
      <xdr:rowOff>88265</xdr:rowOff>
    </xdr:to>
    <xdr:sp macro="" textlink="">
      <xdr:nvSpPr>
        <xdr:cNvPr id="268" name="フローチャート: 判断 267"/>
        <xdr:cNvSpPr/>
      </xdr:nvSpPr>
      <xdr:spPr>
        <a:xfrm>
          <a:off x="15240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73025</xdr:rowOff>
    </xdr:from>
    <xdr:ext cx="762000" cy="259080"/>
    <xdr:sp macro="" textlink="">
      <xdr:nvSpPr>
        <xdr:cNvPr id="269" name="テキスト ボックス 268"/>
        <xdr:cNvSpPr txBox="1"/>
      </xdr:nvSpPr>
      <xdr:spPr>
        <a:xfrm>
          <a:off x="14909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82</xdr:row>
      <xdr:rowOff>151765</xdr:rowOff>
    </xdr:from>
    <xdr:to xmlns:xdr="http://schemas.openxmlformats.org/drawingml/2006/spreadsheetDrawing">
      <xdr:col>68</xdr:col>
      <xdr:colOff>152400</xdr:colOff>
      <xdr:row>83</xdr:row>
      <xdr:rowOff>60960</xdr:rowOff>
    </xdr:to>
    <xdr:cxnSp macro="">
      <xdr:nvCxnSpPr>
        <xdr:cNvPr id="270" name="直線コネクタ 269"/>
        <xdr:cNvCxnSpPr/>
      </xdr:nvCxnSpPr>
      <xdr:spPr>
        <a:xfrm>
          <a:off x="13512800" y="1421066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2540</xdr:rowOff>
    </xdr:from>
    <xdr:to xmlns:xdr="http://schemas.openxmlformats.org/drawingml/2006/spreadsheetDrawing">
      <xdr:col>68</xdr:col>
      <xdr:colOff>203200</xdr:colOff>
      <xdr:row>86</xdr:row>
      <xdr:rowOff>104140</xdr:rowOff>
    </xdr:to>
    <xdr:sp macro="" textlink="">
      <xdr:nvSpPr>
        <xdr:cNvPr id="271" name="フローチャート: 判断 270"/>
        <xdr:cNvSpPr/>
      </xdr:nvSpPr>
      <xdr:spPr>
        <a:xfrm>
          <a:off x="14351000" y="147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88900</xdr:rowOff>
    </xdr:from>
    <xdr:ext cx="762000" cy="255270"/>
    <xdr:sp macro="" textlink="">
      <xdr:nvSpPr>
        <xdr:cNvPr id="272" name="テキスト ボックス 271"/>
        <xdr:cNvSpPr txBox="1"/>
      </xdr:nvSpPr>
      <xdr:spPr>
        <a:xfrm>
          <a:off x="14020800" y="148336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117475</xdr:rowOff>
    </xdr:from>
    <xdr:to xmlns:xdr="http://schemas.openxmlformats.org/drawingml/2006/spreadsheetDrawing">
      <xdr:col>64</xdr:col>
      <xdr:colOff>152400</xdr:colOff>
      <xdr:row>86</xdr:row>
      <xdr:rowOff>47625</xdr:rowOff>
    </xdr:to>
    <xdr:sp macro="" textlink="">
      <xdr:nvSpPr>
        <xdr:cNvPr id="273" name="フローチャート: 判断 272"/>
        <xdr:cNvSpPr/>
      </xdr:nvSpPr>
      <xdr:spPr>
        <a:xfrm>
          <a:off x="13462000" y="146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32385</xdr:rowOff>
    </xdr:from>
    <xdr:ext cx="762000" cy="255270"/>
    <xdr:sp macro="" textlink="">
      <xdr:nvSpPr>
        <xdr:cNvPr id="274" name="テキスト ボックス 273"/>
        <xdr:cNvSpPr txBox="1"/>
      </xdr:nvSpPr>
      <xdr:spPr>
        <a:xfrm>
          <a:off x="13131800" y="147770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81</xdr:row>
      <xdr:rowOff>103505</xdr:rowOff>
    </xdr:from>
    <xdr:to xmlns:xdr="http://schemas.openxmlformats.org/drawingml/2006/spreadsheetDrawing">
      <xdr:col>81</xdr:col>
      <xdr:colOff>95250</xdr:colOff>
      <xdr:row>82</xdr:row>
      <xdr:rowOff>33655</xdr:rowOff>
    </xdr:to>
    <xdr:sp macro="" textlink="">
      <xdr:nvSpPr>
        <xdr:cNvPr id="280" name="楕円 279"/>
        <xdr:cNvSpPr/>
      </xdr:nvSpPr>
      <xdr:spPr>
        <a:xfrm>
          <a:off x="169672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24765</xdr:rowOff>
    </xdr:from>
    <xdr:ext cx="762000" cy="259080"/>
    <xdr:sp macro="" textlink="">
      <xdr:nvSpPr>
        <xdr:cNvPr id="281" name="給与水準   （国との比較）該当値テキスト"/>
        <xdr:cNvSpPr txBox="1"/>
      </xdr:nvSpPr>
      <xdr:spPr>
        <a:xfrm>
          <a:off x="17106900" y="13912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81</xdr:row>
      <xdr:rowOff>87630</xdr:rowOff>
    </xdr:from>
    <xdr:to xmlns:xdr="http://schemas.openxmlformats.org/drawingml/2006/spreadsheetDrawing">
      <xdr:col>77</xdr:col>
      <xdr:colOff>95250</xdr:colOff>
      <xdr:row>82</xdr:row>
      <xdr:rowOff>17780</xdr:rowOff>
    </xdr:to>
    <xdr:sp macro="" textlink="">
      <xdr:nvSpPr>
        <xdr:cNvPr id="282" name="楕円 281"/>
        <xdr:cNvSpPr/>
      </xdr:nvSpPr>
      <xdr:spPr>
        <a:xfrm>
          <a:off x="16129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27940</xdr:rowOff>
    </xdr:from>
    <xdr:ext cx="736600" cy="259080"/>
    <xdr:sp macro="" textlink="">
      <xdr:nvSpPr>
        <xdr:cNvPr id="283" name="テキスト ボックス 282"/>
        <xdr:cNvSpPr txBox="1"/>
      </xdr:nvSpPr>
      <xdr:spPr>
        <a:xfrm>
          <a:off x="15798800" y="13743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79375</xdr:rowOff>
    </xdr:from>
    <xdr:to xmlns:xdr="http://schemas.openxmlformats.org/drawingml/2006/spreadsheetDrawing">
      <xdr:col>73</xdr:col>
      <xdr:colOff>44450</xdr:colOff>
      <xdr:row>82</xdr:row>
      <xdr:rowOff>9525</xdr:rowOff>
    </xdr:to>
    <xdr:sp macro="" textlink="">
      <xdr:nvSpPr>
        <xdr:cNvPr id="284" name="楕円 283"/>
        <xdr:cNvSpPr/>
      </xdr:nvSpPr>
      <xdr:spPr>
        <a:xfrm>
          <a:off x="15240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19685</xdr:rowOff>
    </xdr:from>
    <xdr:ext cx="762000" cy="255270"/>
    <xdr:sp macro="" textlink="">
      <xdr:nvSpPr>
        <xdr:cNvPr id="285" name="テキスト ボックス 284"/>
        <xdr:cNvSpPr txBox="1"/>
      </xdr:nvSpPr>
      <xdr:spPr>
        <a:xfrm>
          <a:off x="14909800" y="137356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83</xdr:row>
      <xdr:rowOff>10160</xdr:rowOff>
    </xdr:from>
    <xdr:to xmlns:xdr="http://schemas.openxmlformats.org/drawingml/2006/spreadsheetDrawing">
      <xdr:col>68</xdr:col>
      <xdr:colOff>203200</xdr:colOff>
      <xdr:row>83</xdr:row>
      <xdr:rowOff>111760</xdr:rowOff>
    </xdr:to>
    <xdr:sp macro="" textlink="">
      <xdr:nvSpPr>
        <xdr:cNvPr id="286" name="楕円 285"/>
        <xdr:cNvSpPr/>
      </xdr:nvSpPr>
      <xdr:spPr>
        <a:xfrm>
          <a:off x="143510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81</xdr:row>
      <xdr:rowOff>121920</xdr:rowOff>
    </xdr:from>
    <xdr:ext cx="762000" cy="255270"/>
    <xdr:sp macro="" textlink="">
      <xdr:nvSpPr>
        <xdr:cNvPr id="287" name="テキスト ボックス 286"/>
        <xdr:cNvSpPr txBox="1"/>
      </xdr:nvSpPr>
      <xdr:spPr>
        <a:xfrm>
          <a:off x="14020800" y="140093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82</xdr:row>
      <xdr:rowOff>100965</xdr:rowOff>
    </xdr:from>
    <xdr:to xmlns:xdr="http://schemas.openxmlformats.org/drawingml/2006/spreadsheetDrawing">
      <xdr:col>64</xdr:col>
      <xdr:colOff>152400</xdr:colOff>
      <xdr:row>83</xdr:row>
      <xdr:rowOff>31115</xdr:rowOff>
    </xdr:to>
    <xdr:sp macro="" textlink="">
      <xdr:nvSpPr>
        <xdr:cNvPr id="288" name="楕円 287"/>
        <xdr:cNvSpPr/>
      </xdr:nvSpPr>
      <xdr:spPr>
        <a:xfrm>
          <a:off x="13462000" y="1415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41275</xdr:rowOff>
    </xdr:from>
    <xdr:ext cx="762000" cy="255270"/>
    <xdr:sp macro="" textlink="">
      <xdr:nvSpPr>
        <xdr:cNvPr id="289" name="テキスト ボックス 288"/>
        <xdr:cNvSpPr txBox="1"/>
      </xdr:nvSpPr>
      <xdr:spPr>
        <a:xfrm>
          <a:off x="13131800" y="139287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5435"/>
    <xdr:sp macro="" textlink="">
      <xdr:nvSpPr>
        <xdr:cNvPr id="291" name="テキスト ボックス 290"/>
        <xdr:cNvSpPr txBox="1"/>
      </xdr:nvSpPr>
      <xdr:spPr>
        <a:xfrm>
          <a:off x="13346430" y="9188450"/>
          <a:ext cx="2263140" cy="3054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7190" cy="354965"/>
    <xdr:sp macro="" textlink="">
      <xdr:nvSpPr>
        <xdr:cNvPr id="292" name="テキスト ボックス 291"/>
        <xdr:cNvSpPr txBox="1"/>
      </xdr:nvSpPr>
      <xdr:spPr>
        <a:xfrm>
          <a:off x="15736570" y="9163050"/>
          <a:ext cx="1647190" cy="3549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[8.38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本町の職員数については、平成17年度に定員適正化計画を策定し、削減目標を定め適正化に努めている。</a:t>
          </a:r>
          <a:r>
            <a:rPr lang="ja-JP" altLang="en-US"/>
            <a:t>平成30年4月1日現在においては、過去5年間で16人減少しており、類似団体とほぼ近い規模となっている。今後も、この状況を維持し適正化に努める。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5270"/>
    <xdr:sp macro="" textlink="">
      <xdr:nvSpPr>
        <xdr:cNvPr id="305" name="テキスト ボックス 304"/>
        <xdr:cNvSpPr txBox="1"/>
      </xdr:nvSpPr>
      <xdr:spPr>
        <a:xfrm>
          <a:off x="12065000" y="11859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5270"/>
    <xdr:sp macro="" textlink="">
      <xdr:nvSpPr>
        <xdr:cNvPr id="315" name="テキスト ボックス 314"/>
        <xdr:cNvSpPr txBox="1"/>
      </xdr:nvSpPr>
      <xdr:spPr>
        <a:xfrm>
          <a:off x="12065000" y="101358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5270"/>
    <xdr:sp macro="" textlink="">
      <xdr:nvSpPr>
        <xdr:cNvPr id="317" name="テキスト ボックス 316"/>
        <xdr:cNvSpPr txBox="1"/>
      </xdr:nvSpPr>
      <xdr:spPr>
        <a:xfrm>
          <a:off x="12065000" y="97910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132715</xdr:rowOff>
    </xdr:from>
    <xdr:to xmlns:xdr="http://schemas.openxmlformats.org/drawingml/2006/spreadsheetDrawing">
      <xdr:col>81</xdr:col>
      <xdr:colOff>44450</xdr:colOff>
      <xdr:row>67</xdr:row>
      <xdr:rowOff>6350</xdr:rowOff>
    </xdr:to>
    <xdr:cxnSp macro="">
      <xdr:nvCxnSpPr>
        <xdr:cNvPr id="321" name="直線コネクタ 320"/>
        <xdr:cNvCxnSpPr/>
      </xdr:nvCxnSpPr>
      <xdr:spPr>
        <a:xfrm flipV="1">
          <a:off x="17018000" y="10076815"/>
          <a:ext cx="0" cy="14166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149860</xdr:rowOff>
    </xdr:from>
    <xdr:ext cx="762000" cy="259080"/>
    <xdr:sp macro="" textlink="">
      <xdr:nvSpPr>
        <xdr:cNvPr id="322" name="定員管理の状況最小値テキスト"/>
        <xdr:cNvSpPr txBox="1"/>
      </xdr:nvSpPr>
      <xdr:spPr>
        <a:xfrm>
          <a:off x="17106900" y="11465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6350</xdr:rowOff>
    </xdr:from>
    <xdr:to xmlns:xdr="http://schemas.openxmlformats.org/drawingml/2006/spreadsheetDrawing">
      <xdr:col>81</xdr:col>
      <xdr:colOff>133350</xdr:colOff>
      <xdr:row>67</xdr:row>
      <xdr:rowOff>6350</xdr:rowOff>
    </xdr:to>
    <xdr:cxnSp macro="">
      <xdr:nvCxnSpPr>
        <xdr:cNvPr id="323" name="直線コネクタ 322"/>
        <xdr:cNvCxnSpPr/>
      </xdr:nvCxnSpPr>
      <xdr:spPr>
        <a:xfrm>
          <a:off x="16929100" y="11493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47625</xdr:rowOff>
    </xdr:from>
    <xdr:ext cx="762000" cy="259080"/>
    <xdr:sp macro="" textlink="">
      <xdr:nvSpPr>
        <xdr:cNvPr id="324" name="定員管理の状況最大値テキスト"/>
        <xdr:cNvSpPr txBox="1"/>
      </xdr:nvSpPr>
      <xdr:spPr>
        <a:xfrm>
          <a:off x="17106900" y="9820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132715</xdr:rowOff>
    </xdr:from>
    <xdr:to xmlns:xdr="http://schemas.openxmlformats.org/drawingml/2006/spreadsheetDrawing">
      <xdr:col>81</xdr:col>
      <xdr:colOff>133350</xdr:colOff>
      <xdr:row>58</xdr:row>
      <xdr:rowOff>132715</xdr:rowOff>
    </xdr:to>
    <xdr:cxnSp macro="">
      <xdr:nvCxnSpPr>
        <xdr:cNvPr id="325" name="直線コネクタ 324"/>
        <xdr:cNvCxnSpPr/>
      </xdr:nvCxnSpPr>
      <xdr:spPr>
        <a:xfrm>
          <a:off x="16929100" y="10076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69850</xdr:rowOff>
    </xdr:from>
    <xdr:to xmlns:xdr="http://schemas.openxmlformats.org/drawingml/2006/spreadsheetDrawing">
      <xdr:col>81</xdr:col>
      <xdr:colOff>44450</xdr:colOff>
      <xdr:row>61</xdr:row>
      <xdr:rowOff>92710</xdr:rowOff>
    </xdr:to>
    <xdr:cxnSp macro="">
      <xdr:nvCxnSpPr>
        <xdr:cNvPr id="326" name="直線コネクタ 325"/>
        <xdr:cNvCxnSpPr/>
      </xdr:nvCxnSpPr>
      <xdr:spPr>
        <a:xfrm>
          <a:off x="16179800" y="10528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110490</xdr:rowOff>
    </xdr:from>
    <xdr:ext cx="762000" cy="255270"/>
    <xdr:sp macro="" textlink="">
      <xdr:nvSpPr>
        <xdr:cNvPr id="327" name="定員管理の状況平均値テキスト"/>
        <xdr:cNvSpPr txBox="1"/>
      </xdr:nvSpPr>
      <xdr:spPr>
        <a:xfrm>
          <a:off x="17106900" y="10568940"/>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138430</xdr:rowOff>
    </xdr:from>
    <xdr:to xmlns:xdr="http://schemas.openxmlformats.org/drawingml/2006/spreadsheetDrawing">
      <xdr:col>81</xdr:col>
      <xdr:colOff>95250</xdr:colOff>
      <xdr:row>62</xdr:row>
      <xdr:rowOff>68580</xdr:rowOff>
    </xdr:to>
    <xdr:sp macro="" textlink="">
      <xdr:nvSpPr>
        <xdr:cNvPr id="328" name="フローチャート: 判断 327"/>
        <xdr:cNvSpPr/>
      </xdr:nvSpPr>
      <xdr:spPr>
        <a:xfrm>
          <a:off x="169672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69850</xdr:rowOff>
    </xdr:from>
    <xdr:to xmlns:xdr="http://schemas.openxmlformats.org/drawingml/2006/spreadsheetDrawing">
      <xdr:col>77</xdr:col>
      <xdr:colOff>44450</xdr:colOff>
      <xdr:row>61</xdr:row>
      <xdr:rowOff>98425</xdr:rowOff>
    </xdr:to>
    <xdr:cxnSp macro="">
      <xdr:nvCxnSpPr>
        <xdr:cNvPr id="329" name="直線コネクタ 328"/>
        <xdr:cNvCxnSpPr/>
      </xdr:nvCxnSpPr>
      <xdr:spPr>
        <a:xfrm flipV="1">
          <a:off x="15290800" y="105283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127000</xdr:rowOff>
    </xdr:from>
    <xdr:to xmlns:xdr="http://schemas.openxmlformats.org/drawingml/2006/spreadsheetDrawing">
      <xdr:col>77</xdr:col>
      <xdr:colOff>95250</xdr:colOff>
      <xdr:row>62</xdr:row>
      <xdr:rowOff>57150</xdr:rowOff>
    </xdr:to>
    <xdr:sp macro="" textlink="">
      <xdr:nvSpPr>
        <xdr:cNvPr id="330" name="フローチャート: 判断 329"/>
        <xdr:cNvSpPr/>
      </xdr:nvSpPr>
      <xdr:spPr>
        <a:xfrm>
          <a:off x="16129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41910</xdr:rowOff>
    </xdr:from>
    <xdr:ext cx="736600" cy="255270"/>
    <xdr:sp macro="" textlink="">
      <xdr:nvSpPr>
        <xdr:cNvPr id="331" name="テキスト ボックス 330"/>
        <xdr:cNvSpPr txBox="1"/>
      </xdr:nvSpPr>
      <xdr:spPr>
        <a:xfrm>
          <a:off x="15798800" y="1067181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98425</xdr:rowOff>
    </xdr:from>
    <xdr:to xmlns:xdr="http://schemas.openxmlformats.org/drawingml/2006/spreadsheetDrawing">
      <xdr:col>72</xdr:col>
      <xdr:colOff>203200</xdr:colOff>
      <xdr:row>61</xdr:row>
      <xdr:rowOff>106680</xdr:rowOff>
    </xdr:to>
    <xdr:cxnSp macro="">
      <xdr:nvCxnSpPr>
        <xdr:cNvPr id="332" name="直線コネクタ 331"/>
        <xdr:cNvCxnSpPr/>
      </xdr:nvCxnSpPr>
      <xdr:spPr>
        <a:xfrm flipV="1">
          <a:off x="14401800" y="105568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121285</xdr:rowOff>
    </xdr:from>
    <xdr:to xmlns:xdr="http://schemas.openxmlformats.org/drawingml/2006/spreadsheetDrawing">
      <xdr:col>73</xdr:col>
      <xdr:colOff>44450</xdr:colOff>
      <xdr:row>62</xdr:row>
      <xdr:rowOff>52070</xdr:rowOff>
    </xdr:to>
    <xdr:sp macro="" textlink="">
      <xdr:nvSpPr>
        <xdr:cNvPr id="333" name="フローチャート: 判断 332"/>
        <xdr:cNvSpPr/>
      </xdr:nvSpPr>
      <xdr:spPr>
        <a:xfrm>
          <a:off x="15240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36195</xdr:rowOff>
    </xdr:from>
    <xdr:ext cx="762000" cy="259080"/>
    <xdr:sp macro="" textlink="">
      <xdr:nvSpPr>
        <xdr:cNvPr id="334" name="テキスト ボックス 333"/>
        <xdr:cNvSpPr txBox="1"/>
      </xdr:nvSpPr>
      <xdr:spPr>
        <a:xfrm>
          <a:off x="14909800" y="1066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99695</xdr:rowOff>
    </xdr:from>
    <xdr:to xmlns:xdr="http://schemas.openxmlformats.org/drawingml/2006/spreadsheetDrawing">
      <xdr:col>68</xdr:col>
      <xdr:colOff>152400</xdr:colOff>
      <xdr:row>61</xdr:row>
      <xdr:rowOff>106680</xdr:rowOff>
    </xdr:to>
    <xdr:cxnSp macro="">
      <xdr:nvCxnSpPr>
        <xdr:cNvPr id="335" name="直線コネクタ 334"/>
        <xdr:cNvCxnSpPr/>
      </xdr:nvCxnSpPr>
      <xdr:spPr>
        <a:xfrm>
          <a:off x="13512800" y="1055814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101600</xdr:rowOff>
    </xdr:from>
    <xdr:to xmlns:xdr="http://schemas.openxmlformats.org/drawingml/2006/spreadsheetDrawing">
      <xdr:col>68</xdr:col>
      <xdr:colOff>203200</xdr:colOff>
      <xdr:row>62</xdr:row>
      <xdr:rowOff>31750</xdr:rowOff>
    </xdr:to>
    <xdr:sp macro="" textlink="">
      <xdr:nvSpPr>
        <xdr:cNvPr id="336" name="フローチャート: 判断 335"/>
        <xdr:cNvSpPr/>
      </xdr:nvSpPr>
      <xdr:spPr>
        <a:xfrm>
          <a:off x="14351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17780</xdr:rowOff>
    </xdr:from>
    <xdr:ext cx="762000" cy="255270"/>
    <xdr:sp macro="" textlink="">
      <xdr:nvSpPr>
        <xdr:cNvPr id="337" name="テキスト ボックス 336"/>
        <xdr:cNvSpPr txBox="1"/>
      </xdr:nvSpPr>
      <xdr:spPr>
        <a:xfrm>
          <a:off x="14020800" y="106476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88265</xdr:rowOff>
    </xdr:from>
    <xdr:to xmlns:xdr="http://schemas.openxmlformats.org/drawingml/2006/spreadsheetDrawing">
      <xdr:col>64</xdr:col>
      <xdr:colOff>152400</xdr:colOff>
      <xdr:row>62</xdr:row>
      <xdr:rowOff>18415</xdr:rowOff>
    </xdr:to>
    <xdr:sp macro="" textlink="">
      <xdr:nvSpPr>
        <xdr:cNvPr id="338" name="フローチャート: 判断 337"/>
        <xdr:cNvSpPr/>
      </xdr:nvSpPr>
      <xdr:spPr>
        <a:xfrm>
          <a:off x="134620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3175</xdr:rowOff>
    </xdr:from>
    <xdr:ext cx="762000" cy="259080"/>
    <xdr:sp macro="" textlink="">
      <xdr:nvSpPr>
        <xdr:cNvPr id="339" name="テキスト ボックス 338"/>
        <xdr:cNvSpPr txBox="1"/>
      </xdr:nvSpPr>
      <xdr:spPr>
        <a:xfrm>
          <a:off x="13131800" y="10633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5270"/>
    <xdr:sp macro="" textlink="">
      <xdr:nvSpPr>
        <xdr:cNvPr id="340" name="テキスト ボックス 339"/>
        <xdr:cNvSpPr txBox="1"/>
      </xdr:nvSpPr>
      <xdr:spPr>
        <a:xfrm>
          <a:off x="168021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5270"/>
    <xdr:sp macro="" textlink="">
      <xdr:nvSpPr>
        <xdr:cNvPr id="341" name="テキスト ボックス 340"/>
        <xdr:cNvSpPr txBox="1"/>
      </xdr:nvSpPr>
      <xdr:spPr>
        <a:xfrm>
          <a:off x="15963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5270"/>
    <xdr:sp macro="" textlink="">
      <xdr:nvSpPr>
        <xdr:cNvPr id="342" name="テキスト ボックス 341"/>
        <xdr:cNvSpPr txBox="1"/>
      </xdr:nvSpPr>
      <xdr:spPr>
        <a:xfrm>
          <a:off x="15074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5270"/>
    <xdr:sp macro="" textlink="">
      <xdr:nvSpPr>
        <xdr:cNvPr id="343" name="テキスト ボックス 342"/>
        <xdr:cNvSpPr txBox="1"/>
      </xdr:nvSpPr>
      <xdr:spPr>
        <a:xfrm>
          <a:off x="14185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5270"/>
    <xdr:sp macro="" textlink="">
      <xdr:nvSpPr>
        <xdr:cNvPr id="344" name="テキスト ボックス 343"/>
        <xdr:cNvSpPr txBox="1"/>
      </xdr:nvSpPr>
      <xdr:spPr>
        <a:xfrm>
          <a:off x="13296900" y="119989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41910</xdr:rowOff>
    </xdr:from>
    <xdr:to xmlns:xdr="http://schemas.openxmlformats.org/drawingml/2006/spreadsheetDrawing">
      <xdr:col>81</xdr:col>
      <xdr:colOff>95250</xdr:colOff>
      <xdr:row>61</xdr:row>
      <xdr:rowOff>143510</xdr:rowOff>
    </xdr:to>
    <xdr:sp macro="" textlink="">
      <xdr:nvSpPr>
        <xdr:cNvPr id="345" name="楕円 344"/>
        <xdr:cNvSpPr/>
      </xdr:nvSpPr>
      <xdr:spPr>
        <a:xfrm>
          <a:off x="169672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58420</xdr:rowOff>
    </xdr:from>
    <xdr:ext cx="762000" cy="259080"/>
    <xdr:sp macro="" textlink="">
      <xdr:nvSpPr>
        <xdr:cNvPr id="346" name="定員管理の状況該当値テキスト"/>
        <xdr:cNvSpPr txBox="1"/>
      </xdr:nvSpPr>
      <xdr:spPr>
        <a:xfrm>
          <a:off x="17106900" y="10345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19050</xdr:rowOff>
    </xdr:from>
    <xdr:to xmlns:xdr="http://schemas.openxmlformats.org/drawingml/2006/spreadsheetDrawing">
      <xdr:col>77</xdr:col>
      <xdr:colOff>95250</xdr:colOff>
      <xdr:row>61</xdr:row>
      <xdr:rowOff>120650</xdr:rowOff>
    </xdr:to>
    <xdr:sp macro="" textlink="">
      <xdr:nvSpPr>
        <xdr:cNvPr id="347" name="楕円 346"/>
        <xdr:cNvSpPr/>
      </xdr:nvSpPr>
      <xdr:spPr>
        <a:xfrm>
          <a:off x="16129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130810</xdr:rowOff>
    </xdr:from>
    <xdr:ext cx="736600" cy="259080"/>
    <xdr:sp macro="" textlink="">
      <xdr:nvSpPr>
        <xdr:cNvPr id="348" name="テキスト ボックス 347"/>
        <xdr:cNvSpPr txBox="1"/>
      </xdr:nvSpPr>
      <xdr:spPr>
        <a:xfrm>
          <a:off x="15798800" y="10246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47625</xdr:rowOff>
    </xdr:from>
    <xdr:to xmlns:xdr="http://schemas.openxmlformats.org/drawingml/2006/spreadsheetDrawing">
      <xdr:col>73</xdr:col>
      <xdr:colOff>44450</xdr:colOff>
      <xdr:row>61</xdr:row>
      <xdr:rowOff>149225</xdr:rowOff>
    </xdr:to>
    <xdr:sp macro="" textlink="">
      <xdr:nvSpPr>
        <xdr:cNvPr id="349" name="楕円 348"/>
        <xdr:cNvSpPr/>
      </xdr:nvSpPr>
      <xdr:spPr>
        <a:xfrm>
          <a:off x="15240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159385</xdr:rowOff>
    </xdr:from>
    <xdr:ext cx="762000" cy="258445"/>
    <xdr:sp macro="" textlink="">
      <xdr:nvSpPr>
        <xdr:cNvPr id="350" name="テキスト ボックス 349"/>
        <xdr:cNvSpPr txBox="1"/>
      </xdr:nvSpPr>
      <xdr:spPr>
        <a:xfrm>
          <a:off x="14909800" y="10274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55880</xdr:rowOff>
    </xdr:from>
    <xdr:to xmlns:xdr="http://schemas.openxmlformats.org/drawingml/2006/spreadsheetDrawing">
      <xdr:col>68</xdr:col>
      <xdr:colOff>203200</xdr:colOff>
      <xdr:row>61</xdr:row>
      <xdr:rowOff>157480</xdr:rowOff>
    </xdr:to>
    <xdr:sp macro="" textlink="">
      <xdr:nvSpPr>
        <xdr:cNvPr id="351" name="楕円 350"/>
        <xdr:cNvSpPr/>
      </xdr:nvSpPr>
      <xdr:spPr>
        <a:xfrm>
          <a:off x="143510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167640</xdr:rowOff>
    </xdr:from>
    <xdr:ext cx="762000" cy="255270"/>
    <xdr:sp macro="" textlink="">
      <xdr:nvSpPr>
        <xdr:cNvPr id="352" name="テキスト ボックス 351"/>
        <xdr:cNvSpPr txBox="1"/>
      </xdr:nvSpPr>
      <xdr:spPr>
        <a:xfrm>
          <a:off x="14020800" y="102831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48895</xdr:rowOff>
    </xdr:from>
    <xdr:to xmlns:xdr="http://schemas.openxmlformats.org/drawingml/2006/spreadsheetDrawing">
      <xdr:col>64</xdr:col>
      <xdr:colOff>152400</xdr:colOff>
      <xdr:row>61</xdr:row>
      <xdr:rowOff>150495</xdr:rowOff>
    </xdr:to>
    <xdr:sp macro="" textlink="">
      <xdr:nvSpPr>
        <xdr:cNvPr id="353" name="楕円 352"/>
        <xdr:cNvSpPr/>
      </xdr:nvSpPr>
      <xdr:spPr>
        <a:xfrm>
          <a:off x="13462000" y="1050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160655</xdr:rowOff>
    </xdr:from>
    <xdr:ext cx="762000" cy="259080"/>
    <xdr:sp macro="" textlink="">
      <xdr:nvSpPr>
        <xdr:cNvPr id="354" name="テキスト ボックス 353"/>
        <xdr:cNvSpPr txBox="1"/>
      </xdr:nvSpPr>
      <xdr:spPr>
        <a:xfrm>
          <a:off x="13131800" y="1027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7190" cy="358775"/>
    <xdr:sp macro="" textlink="">
      <xdr:nvSpPr>
        <xdr:cNvPr id="357" name="テキスト ボックス 356"/>
        <xdr:cNvSpPr txBox="1"/>
      </xdr:nvSpPr>
      <xdr:spPr>
        <a:xfrm>
          <a:off x="15407640" y="535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本町の地方債償還額は、平成25年度発行の第三セクター等改革推進債及びそれ以降の臨時財政対策債に係る元利償還額の増加等により、平成30年度では21.1%、対前年度0.5%増加している。</a:t>
          </a:r>
        </a:p>
        <a:p>
          <a:r>
            <a:rPr lang="ja-JP" altLang="en-US" sz="1100">
              <a:latin typeface="+mn-ea"/>
              <a:ea typeface="+mn-ea"/>
            </a:rPr>
            <a:t>　また、平成18年度に世代間負担の公平性等を図るため、銀行等引受債を一部借換し、償還期間を延伸したことで類似団体平均よりも高くなっている。</a:t>
          </a:r>
        </a:p>
        <a:p>
          <a:r>
            <a:rPr lang="ja-JP" altLang="en-US" sz="1100">
              <a:latin typeface="+mn-ea"/>
              <a:ea typeface="+mn-ea"/>
            </a:rPr>
            <a:t>　なお、今後も主要事業の実施により、一時的に比率の増加が見込まれるが、毎年度の新規地方債発行額の抑制等により償還額を縮減し減少に努める。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71" name="直線コネクタ 37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2" name="テキスト ボックス 37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3" name="直線コネクタ 37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5270"/>
    <xdr:sp macro="" textlink="">
      <xdr:nvSpPr>
        <xdr:cNvPr id="374" name="テキスト ボックス 373"/>
        <xdr:cNvSpPr txBox="1"/>
      </xdr:nvSpPr>
      <xdr:spPr>
        <a:xfrm>
          <a:off x="12065000" y="70840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5" name="直線コネクタ 37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5270"/>
    <xdr:sp macro="" textlink="">
      <xdr:nvSpPr>
        <xdr:cNvPr id="376" name="テキスト ボックス 375"/>
        <xdr:cNvSpPr txBox="1"/>
      </xdr:nvSpPr>
      <xdr:spPr>
        <a:xfrm>
          <a:off x="12065000" y="6601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7" name="直線コネクタ 37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64770</xdr:rowOff>
    </xdr:from>
    <xdr:to xmlns:xdr="http://schemas.openxmlformats.org/drawingml/2006/spreadsheetDrawing">
      <xdr:col>81</xdr:col>
      <xdr:colOff>44450</xdr:colOff>
      <xdr:row>45</xdr:row>
      <xdr:rowOff>46990</xdr:rowOff>
    </xdr:to>
    <xdr:cxnSp macro="">
      <xdr:nvCxnSpPr>
        <xdr:cNvPr id="380" name="直線コネクタ 379"/>
        <xdr:cNvCxnSpPr/>
      </xdr:nvCxnSpPr>
      <xdr:spPr>
        <a:xfrm flipV="1">
          <a:off x="17018000" y="6579870"/>
          <a:ext cx="0" cy="11823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19050</xdr:rowOff>
    </xdr:from>
    <xdr:ext cx="762000" cy="255270"/>
    <xdr:sp macro="" textlink="">
      <xdr:nvSpPr>
        <xdr:cNvPr id="381" name="公債費負担の状況最小値テキスト"/>
        <xdr:cNvSpPr txBox="1"/>
      </xdr:nvSpPr>
      <xdr:spPr>
        <a:xfrm>
          <a:off x="17106900" y="77343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46990</xdr:rowOff>
    </xdr:from>
    <xdr:to xmlns:xdr="http://schemas.openxmlformats.org/drawingml/2006/spreadsheetDrawing">
      <xdr:col>81</xdr:col>
      <xdr:colOff>133350</xdr:colOff>
      <xdr:row>45</xdr:row>
      <xdr:rowOff>46990</xdr:rowOff>
    </xdr:to>
    <xdr:cxnSp macro="">
      <xdr:nvCxnSpPr>
        <xdr:cNvPr id="382" name="直線コネクタ 381"/>
        <xdr:cNvCxnSpPr/>
      </xdr:nvCxnSpPr>
      <xdr:spPr>
        <a:xfrm>
          <a:off x="16929100" y="776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151130</xdr:rowOff>
    </xdr:from>
    <xdr:ext cx="762000" cy="259080"/>
    <xdr:sp macro="" textlink="">
      <xdr:nvSpPr>
        <xdr:cNvPr id="383" name="公債費負担の状況最大値テキスト"/>
        <xdr:cNvSpPr txBox="1"/>
      </xdr:nvSpPr>
      <xdr:spPr>
        <a:xfrm>
          <a:off x="17106900" y="632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64770</xdr:rowOff>
    </xdr:from>
    <xdr:to xmlns:xdr="http://schemas.openxmlformats.org/drawingml/2006/spreadsheetDrawing">
      <xdr:col>81</xdr:col>
      <xdr:colOff>133350</xdr:colOff>
      <xdr:row>38</xdr:row>
      <xdr:rowOff>64770</xdr:rowOff>
    </xdr:to>
    <xdr:cxnSp macro="">
      <xdr:nvCxnSpPr>
        <xdr:cNvPr id="384" name="直線コネクタ 383"/>
        <xdr:cNvCxnSpPr/>
      </xdr:nvCxnSpPr>
      <xdr:spPr>
        <a:xfrm>
          <a:off x="16929100" y="657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45</xdr:row>
      <xdr:rowOff>22860</xdr:rowOff>
    </xdr:from>
    <xdr:to xmlns:xdr="http://schemas.openxmlformats.org/drawingml/2006/spreadsheetDrawing">
      <xdr:col>81</xdr:col>
      <xdr:colOff>44450</xdr:colOff>
      <xdr:row>45</xdr:row>
      <xdr:rowOff>46990</xdr:rowOff>
    </xdr:to>
    <xdr:cxnSp macro="">
      <xdr:nvCxnSpPr>
        <xdr:cNvPr id="385" name="直線コネクタ 384"/>
        <xdr:cNvCxnSpPr/>
      </xdr:nvCxnSpPr>
      <xdr:spPr>
        <a:xfrm>
          <a:off x="16179800" y="773811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60960</xdr:rowOff>
    </xdr:from>
    <xdr:ext cx="762000" cy="259080"/>
    <xdr:sp macro="" textlink="">
      <xdr:nvSpPr>
        <xdr:cNvPr id="386" name="公債費負担の状況平均値テキスト"/>
        <xdr:cNvSpPr txBox="1"/>
      </xdr:nvSpPr>
      <xdr:spPr>
        <a:xfrm>
          <a:off x="17106900" y="6918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44450</xdr:rowOff>
    </xdr:from>
    <xdr:to xmlns:xdr="http://schemas.openxmlformats.org/drawingml/2006/spreadsheetDrawing">
      <xdr:col>81</xdr:col>
      <xdr:colOff>95250</xdr:colOff>
      <xdr:row>41</xdr:row>
      <xdr:rowOff>146050</xdr:rowOff>
    </xdr:to>
    <xdr:sp macro="" textlink="">
      <xdr:nvSpPr>
        <xdr:cNvPr id="387" name="フローチャート: 判断 386"/>
        <xdr:cNvSpPr/>
      </xdr:nvSpPr>
      <xdr:spPr>
        <a:xfrm>
          <a:off x="169672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44</xdr:row>
      <xdr:rowOff>116840</xdr:rowOff>
    </xdr:from>
    <xdr:to xmlns:xdr="http://schemas.openxmlformats.org/drawingml/2006/spreadsheetDrawing">
      <xdr:col>77</xdr:col>
      <xdr:colOff>44450</xdr:colOff>
      <xdr:row>45</xdr:row>
      <xdr:rowOff>22860</xdr:rowOff>
    </xdr:to>
    <xdr:cxnSp macro="">
      <xdr:nvCxnSpPr>
        <xdr:cNvPr id="388" name="直線コネクタ 387"/>
        <xdr:cNvCxnSpPr/>
      </xdr:nvCxnSpPr>
      <xdr:spPr>
        <a:xfrm>
          <a:off x="15290800" y="76606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49530</xdr:rowOff>
    </xdr:from>
    <xdr:to xmlns:xdr="http://schemas.openxmlformats.org/drawingml/2006/spreadsheetDrawing">
      <xdr:col>77</xdr:col>
      <xdr:colOff>95250</xdr:colOff>
      <xdr:row>41</xdr:row>
      <xdr:rowOff>151130</xdr:rowOff>
    </xdr:to>
    <xdr:sp macro="" textlink="">
      <xdr:nvSpPr>
        <xdr:cNvPr id="389" name="フローチャート: 判断 388"/>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161290</xdr:rowOff>
    </xdr:from>
    <xdr:ext cx="736600" cy="259080"/>
    <xdr:sp macro="" textlink="">
      <xdr:nvSpPr>
        <xdr:cNvPr id="390" name="テキスト ボックス 389"/>
        <xdr:cNvSpPr txBox="1"/>
      </xdr:nvSpPr>
      <xdr:spPr>
        <a:xfrm>
          <a:off x="15798800" y="68478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20320</xdr:rowOff>
    </xdr:from>
    <xdr:to xmlns:xdr="http://schemas.openxmlformats.org/drawingml/2006/spreadsheetDrawing">
      <xdr:col>72</xdr:col>
      <xdr:colOff>203200</xdr:colOff>
      <xdr:row>44</xdr:row>
      <xdr:rowOff>116840</xdr:rowOff>
    </xdr:to>
    <xdr:cxnSp macro="">
      <xdr:nvCxnSpPr>
        <xdr:cNvPr id="391" name="直線コネクタ 390"/>
        <xdr:cNvCxnSpPr/>
      </xdr:nvCxnSpPr>
      <xdr:spPr>
        <a:xfrm>
          <a:off x="14401800" y="75641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59055</xdr:rowOff>
    </xdr:from>
    <xdr:to xmlns:xdr="http://schemas.openxmlformats.org/drawingml/2006/spreadsheetDrawing">
      <xdr:col>73</xdr:col>
      <xdr:colOff>44450</xdr:colOff>
      <xdr:row>41</xdr:row>
      <xdr:rowOff>160655</xdr:rowOff>
    </xdr:to>
    <xdr:sp macro="" textlink="">
      <xdr:nvSpPr>
        <xdr:cNvPr id="392" name="フローチャート: 判断 391"/>
        <xdr:cNvSpPr/>
      </xdr:nvSpPr>
      <xdr:spPr>
        <a:xfrm>
          <a:off x="15240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170815</xdr:rowOff>
    </xdr:from>
    <xdr:ext cx="762000" cy="258445"/>
    <xdr:sp macro="" textlink="">
      <xdr:nvSpPr>
        <xdr:cNvPr id="393" name="テキスト ボックス 392"/>
        <xdr:cNvSpPr txBox="1"/>
      </xdr:nvSpPr>
      <xdr:spPr>
        <a:xfrm>
          <a:off x="14909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119380</xdr:rowOff>
    </xdr:from>
    <xdr:to xmlns:xdr="http://schemas.openxmlformats.org/drawingml/2006/spreadsheetDrawing">
      <xdr:col>68</xdr:col>
      <xdr:colOff>152400</xdr:colOff>
      <xdr:row>44</xdr:row>
      <xdr:rowOff>20320</xdr:rowOff>
    </xdr:to>
    <xdr:cxnSp macro="">
      <xdr:nvCxnSpPr>
        <xdr:cNvPr id="394" name="直線コネクタ 393"/>
        <xdr:cNvCxnSpPr/>
      </xdr:nvCxnSpPr>
      <xdr:spPr>
        <a:xfrm>
          <a:off x="13512800" y="74917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97790</xdr:rowOff>
    </xdr:from>
    <xdr:to xmlns:xdr="http://schemas.openxmlformats.org/drawingml/2006/spreadsheetDrawing">
      <xdr:col>68</xdr:col>
      <xdr:colOff>203200</xdr:colOff>
      <xdr:row>42</xdr:row>
      <xdr:rowOff>27940</xdr:rowOff>
    </xdr:to>
    <xdr:sp macro="" textlink="">
      <xdr:nvSpPr>
        <xdr:cNvPr id="395" name="フローチャート: 判断 394"/>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38100</xdr:rowOff>
    </xdr:from>
    <xdr:ext cx="762000" cy="259080"/>
    <xdr:sp macro="" textlink="">
      <xdr:nvSpPr>
        <xdr:cNvPr id="396" name="テキスト ボックス 395"/>
        <xdr:cNvSpPr txBox="1"/>
      </xdr:nvSpPr>
      <xdr:spPr>
        <a:xfrm>
          <a:off x="14020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165100</xdr:rowOff>
    </xdr:from>
    <xdr:to xmlns:xdr="http://schemas.openxmlformats.org/drawingml/2006/spreadsheetDrawing">
      <xdr:col>64</xdr:col>
      <xdr:colOff>152400</xdr:colOff>
      <xdr:row>42</xdr:row>
      <xdr:rowOff>95250</xdr:rowOff>
    </xdr:to>
    <xdr:sp macro="" textlink="">
      <xdr:nvSpPr>
        <xdr:cNvPr id="397" name="フローチャート: 判断 396"/>
        <xdr:cNvSpPr/>
      </xdr:nvSpPr>
      <xdr:spPr>
        <a:xfrm>
          <a:off x="13462000" y="719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105410</xdr:rowOff>
    </xdr:from>
    <xdr:ext cx="762000" cy="259080"/>
    <xdr:sp macro="" textlink="">
      <xdr:nvSpPr>
        <xdr:cNvPr id="398" name="テキスト ボックス 397"/>
        <xdr:cNvSpPr txBox="1"/>
      </xdr:nvSpPr>
      <xdr:spPr>
        <a:xfrm>
          <a:off x="13131800" y="6963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167640</xdr:rowOff>
    </xdr:from>
    <xdr:to xmlns:xdr="http://schemas.openxmlformats.org/drawingml/2006/spreadsheetDrawing">
      <xdr:col>81</xdr:col>
      <xdr:colOff>95250</xdr:colOff>
      <xdr:row>45</xdr:row>
      <xdr:rowOff>97790</xdr:rowOff>
    </xdr:to>
    <xdr:sp macro="" textlink="">
      <xdr:nvSpPr>
        <xdr:cNvPr id="404" name="楕円 403"/>
        <xdr:cNvSpPr/>
      </xdr:nvSpPr>
      <xdr:spPr>
        <a:xfrm>
          <a:off x="169672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44</xdr:row>
      <xdr:rowOff>63500</xdr:rowOff>
    </xdr:from>
    <xdr:ext cx="762000" cy="255270"/>
    <xdr:sp macro="" textlink="">
      <xdr:nvSpPr>
        <xdr:cNvPr id="405" name="公債費負担の状況該当値テキスト"/>
        <xdr:cNvSpPr txBox="1"/>
      </xdr:nvSpPr>
      <xdr:spPr>
        <a:xfrm>
          <a:off x="17106900" y="76073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143510</xdr:rowOff>
    </xdr:from>
    <xdr:to xmlns:xdr="http://schemas.openxmlformats.org/drawingml/2006/spreadsheetDrawing">
      <xdr:col>77</xdr:col>
      <xdr:colOff>95250</xdr:colOff>
      <xdr:row>45</xdr:row>
      <xdr:rowOff>73660</xdr:rowOff>
    </xdr:to>
    <xdr:sp macro="" textlink="">
      <xdr:nvSpPr>
        <xdr:cNvPr id="406" name="楕円 405"/>
        <xdr:cNvSpPr/>
      </xdr:nvSpPr>
      <xdr:spPr>
        <a:xfrm>
          <a:off x="16129000" y="76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45</xdr:row>
      <xdr:rowOff>58420</xdr:rowOff>
    </xdr:from>
    <xdr:ext cx="736600" cy="259080"/>
    <xdr:sp macro="" textlink="">
      <xdr:nvSpPr>
        <xdr:cNvPr id="407" name="テキスト ボックス 406"/>
        <xdr:cNvSpPr txBox="1"/>
      </xdr:nvSpPr>
      <xdr:spPr>
        <a:xfrm>
          <a:off x="15798800" y="777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66040</xdr:rowOff>
    </xdr:from>
    <xdr:to xmlns:xdr="http://schemas.openxmlformats.org/drawingml/2006/spreadsheetDrawing">
      <xdr:col>73</xdr:col>
      <xdr:colOff>44450</xdr:colOff>
      <xdr:row>44</xdr:row>
      <xdr:rowOff>167640</xdr:rowOff>
    </xdr:to>
    <xdr:sp macro="" textlink="">
      <xdr:nvSpPr>
        <xdr:cNvPr id="408" name="楕円 407"/>
        <xdr:cNvSpPr/>
      </xdr:nvSpPr>
      <xdr:spPr>
        <a:xfrm>
          <a:off x="15240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152400</xdr:rowOff>
    </xdr:from>
    <xdr:ext cx="762000" cy="259080"/>
    <xdr:sp macro="" textlink="">
      <xdr:nvSpPr>
        <xdr:cNvPr id="409" name="テキスト ボックス 408"/>
        <xdr:cNvSpPr txBox="1"/>
      </xdr:nvSpPr>
      <xdr:spPr>
        <a:xfrm>
          <a:off x="14909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140970</xdr:rowOff>
    </xdr:from>
    <xdr:to xmlns:xdr="http://schemas.openxmlformats.org/drawingml/2006/spreadsheetDrawing">
      <xdr:col>68</xdr:col>
      <xdr:colOff>203200</xdr:colOff>
      <xdr:row>44</xdr:row>
      <xdr:rowOff>71120</xdr:rowOff>
    </xdr:to>
    <xdr:sp macro="" textlink="">
      <xdr:nvSpPr>
        <xdr:cNvPr id="410" name="楕円 409"/>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55880</xdr:rowOff>
    </xdr:from>
    <xdr:ext cx="762000" cy="259080"/>
    <xdr:sp macro="" textlink="">
      <xdr:nvSpPr>
        <xdr:cNvPr id="411" name="テキスト ボックス 410"/>
        <xdr:cNvSpPr txBox="1"/>
      </xdr:nvSpPr>
      <xdr:spPr>
        <a:xfrm>
          <a:off x="14020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68580</xdr:rowOff>
    </xdr:from>
    <xdr:to xmlns:xdr="http://schemas.openxmlformats.org/drawingml/2006/spreadsheetDrawing">
      <xdr:col>64</xdr:col>
      <xdr:colOff>152400</xdr:colOff>
      <xdr:row>43</xdr:row>
      <xdr:rowOff>170180</xdr:rowOff>
    </xdr:to>
    <xdr:sp macro="" textlink="">
      <xdr:nvSpPr>
        <xdr:cNvPr id="412" name="楕円 411"/>
        <xdr:cNvSpPr/>
      </xdr:nvSpPr>
      <xdr:spPr>
        <a:xfrm>
          <a:off x="13462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154940</xdr:rowOff>
    </xdr:from>
    <xdr:ext cx="762000" cy="255270"/>
    <xdr:sp macro="" textlink="">
      <xdr:nvSpPr>
        <xdr:cNvPr id="413" name="テキスト ボックス 412"/>
        <xdr:cNvSpPr txBox="1"/>
      </xdr:nvSpPr>
      <xdr:spPr>
        <a:xfrm>
          <a:off x="13131800" y="75272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7190" cy="358775"/>
    <xdr:sp macro="" textlink="">
      <xdr:nvSpPr>
        <xdr:cNvPr id="416" name="テキスト ボックス 415"/>
        <xdr:cNvSpPr txBox="1"/>
      </xdr:nvSpPr>
      <xdr:spPr>
        <a:xfrm>
          <a:off x="15324455" y="1543050"/>
          <a:ext cx="164719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[209.1%]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a:t>
          </a:r>
          <a:r>
            <a:rPr kumimoji="1" lang="ja-JP" altLang="en-US" sz="1100">
              <a:latin typeface="+mn-ea"/>
              <a:ea typeface="+mn-ea"/>
            </a:rPr>
            <a:t>本町では、毎年度の地方債発行額を出来る限り抑制してきたことで、平成30年度では209.1%、対前年度10.0%減少している。</a:t>
          </a:r>
        </a:p>
        <a:p>
          <a:r>
            <a:rPr kumimoji="1" lang="ja-JP" altLang="en-US" sz="1100">
              <a:latin typeface="+mn-ea"/>
              <a:ea typeface="+mn-ea"/>
            </a:rPr>
            <a:t>　しかし、これまで町の将来を見越した社会資本整備の計画的な実施で、その事業の財源とした地方債や、平成25年度に発行した第三セクター等改革推進債の残高の累積等により、類似団体平均との比較では大幅に上回っている。</a:t>
          </a:r>
        </a:p>
        <a:p>
          <a:r>
            <a:rPr kumimoji="1" lang="ja-JP" altLang="en-US" sz="1100">
              <a:latin typeface="+mn-ea"/>
              <a:ea typeface="+mn-ea"/>
            </a:rPr>
            <a:t>　今後、小中学校の空調整備やICT環境整備事業などの実施により、一時的に比率の増加が見込まれるがそれ以降は緩やかに減少していく見込みである。</a:t>
          </a:r>
        </a:p>
      </xdr:txBody>
    </xdr:sp>
    <xdr:clientData/>
  </xdr:twoCellAnchor>
  <xdr:oneCellAnchor>
    <xdr:from xmlns:xdr="http://schemas.openxmlformats.org/drawingml/2006/spreadsheetDrawing">
      <xdr:col>61</xdr:col>
      <xdr:colOff>6350</xdr:colOff>
      <xdr:row>10</xdr:row>
      <xdr:rowOff>63500</xdr:rowOff>
    </xdr:from>
    <xdr:ext cx="298450" cy="221615"/>
    <xdr:sp macro="" textlink="">
      <xdr:nvSpPr>
        <xdr:cNvPr id="427" name="テキスト ボックス 426"/>
        <xdr:cNvSpPr txBox="1"/>
      </xdr:nvSpPr>
      <xdr:spPr>
        <a:xfrm>
          <a:off x="12788900" y="1778000"/>
          <a:ext cx="298450"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5270"/>
    <xdr:sp macro="" textlink="">
      <xdr:nvSpPr>
        <xdr:cNvPr id="431" name="テキスト ボックス 430"/>
        <xdr:cNvSpPr txBox="1"/>
      </xdr:nvSpPr>
      <xdr:spPr>
        <a:xfrm>
          <a:off x="12065000" y="3756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20</xdr:row>
      <xdr:rowOff>111125</xdr:rowOff>
    </xdr:to>
    <xdr:cxnSp macro="">
      <xdr:nvCxnSpPr>
        <xdr:cNvPr id="440" name="直線コネクタ 439"/>
        <xdr:cNvCxnSpPr/>
      </xdr:nvCxnSpPr>
      <xdr:spPr>
        <a:xfrm flipV="1">
          <a:off x="17018000" y="2451100"/>
          <a:ext cx="0" cy="10890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83185</xdr:rowOff>
    </xdr:from>
    <xdr:ext cx="762000" cy="259080"/>
    <xdr:sp macro="" textlink="">
      <xdr:nvSpPr>
        <xdr:cNvPr id="441" name="将来負担の状況最小値テキスト"/>
        <xdr:cNvSpPr txBox="1"/>
      </xdr:nvSpPr>
      <xdr:spPr>
        <a:xfrm>
          <a:off x="17106900" y="3512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20</xdr:row>
      <xdr:rowOff>111125</xdr:rowOff>
    </xdr:from>
    <xdr:to xmlns:xdr="http://schemas.openxmlformats.org/drawingml/2006/spreadsheetDrawing">
      <xdr:col>81</xdr:col>
      <xdr:colOff>133350</xdr:colOff>
      <xdr:row>20</xdr:row>
      <xdr:rowOff>111125</xdr:rowOff>
    </xdr:to>
    <xdr:cxnSp macro="">
      <xdr:nvCxnSpPr>
        <xdr:cNvPr id="442" name="直線コネクタ 441"/>
        <xdr:cNvCxnSpPr/>
      </xdr:nvCxnSpPr>
      <xdr:spPr>
        <a:xfrm>
          <a:off x="16929100" y="3540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3"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31115</xdr:rowOff>
    </xdr:from>
    <xdr:to xmlns:xdr="http://schemas.openxmlformats.org/drawingml/2006/spreadsheetDrawing">
      <xdr:col>81</xdr:col>
      <xdr:colOff>44450</xdr:colOff>
      <xdr:row>20</xdr:row>
      <xdr:rowOff>79375</xdr:rowOff>
    </xdr:to>
    <xdr:cxnSp macro="">
      <xdr:nvCxnSpPr>
        <xdr:cNvPr id="445" name="直線コネクタ 444"/>
        <xdr:cNvCxnSpPr/>
      </xdr:nvCxnSpPr>
      <xdr:spPr>
        <a:xfrm flipV="1">
          <a:off x="16179800" y="346011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115570</xdr:rowOff>
    </xdr:from>
    <xdr:ext cx="762000" cy="259080"/>
    <xdr:sp macro="" textlink="">
      <xdr:nvSpPr>
        <xdr:cNvPr id="446" name="将来負担の状況平均値テキスト"/>
        <xdr:cNvSpPr txBox="1"/>
      </xdr:nvSpPr>
      <xdr:spPr>
        <a:xfrm>
          <a:off x="17106900" y="2344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99060</xdr:rowOff>
    </xdr:from>
    <xdr:to xmlns:xdr="http://schemas.openxmlformats.org/drawingml/2006/spreadsheetDrawing">
      <xdr:col>81</xdr:col>
      <xdr:colOff>95250</xdr:colOff>
      <xdr:row>15</xdr:row>
      <xdr:rowOff>29210</xdr:rowOff>
    </xdr:to>
    <xdr:sp macro="" textlink="">
      <xdr:nvSpPr>
        <xdr:cNvPr id="447" name="フローチャート: 判断 446"/>
        <xdr:cNvSpPr/>
      </xdr:nvSpPr>
      <xdr:spPr>
        <a:xfrm>
          <a:off x="169672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79375</xdr:rowOff>
    </xdr:from>
    <xdr:to xmlns:xdr="http://schemas.openxmlformats.org/drawingml/2006/spreadsheetDrawing">
      <xdr:col>77</xdr:col>
      <xdr:colOff>44450</xdr:colOff>
      <xdr:row>20</xdr:row>
      <xdr:rowOff>124460</xdr:rowOff>
    </xdr:to>
    <xdr:cxnSp macro="">
      <xdr:nvCxnSpPr>
        <xdr:cNvPr id="448" name="直線コネクタ 447"/>
        <xdr:cNvCxnSpPr/>
      </xdr:nvCxnSpPr>
      <xdr:spPr>
        <a:xfrm flipV="1">
          <a:off x="15290800" y="35083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137795</xdr:rowOff>
    </xdr:from>
    <xdr:to xmlns:xdr="http://schemas.openxmlformats.org/drawingml/2006/spreadsheetDrawing">
      <xdr:col>77</xdr:col>
      <xdr:colOff>95250</xdr:colOff>
      <xdr:row>15</xdr:row>
      <xdr:rowOff>67945</xdr:rowOff>
    </xdr:to>
    <xdr:sp macro="" textlink="">
      <xdr:nvSpPr>
        <xdr:cNvPr id="449" name="フローチャート: 判断 448"/>
        <xdr:cNvSpPr/>
      </xdr:nvSpPr>
      <xdr:spPr>
        <a:xfrm>
          <a:off x="16129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78105</xdr:rowOff>
    </xdr:from>
    <xdr:ext cx="736600" cy="255270"/>
    <xdr:sp macro="" textlink="">
      <xdr:nvSpPr>
        <xdr:cNvPr id="450" name="テキスト ボックス 449"/>
        <xdr:cNvSpPr txBox="1"/>
      </xdr:nvSpPr>
      <xdr:spPr>
        <a:xfrm>
          <a:off x="15798800" y="2306955"/>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124460</xdr:rowOff>
    </xdr:from>
    <xdr:to xmlns:xdr="http://schemas.openxmlformats.org/drawingml/2006/spreadsheetDrawing">
      <xdr:col>72</xdr:col>
      <xdr:colOff>203200</xdr:colOff>
      <xdr:row>20</xdr:row>
      <xdr:rowOff>125095</xdr:rowOff>
    </xdr:to>
    <xdr:cxnSp macro="">
      <xdr:nvCxnSpPr>
        <xdr:cNvPr id="451" name="直線コネクタ 450"/>
        <xdr:cNvCxnSpPr/>
      </xdr:nvCxnSpPr>
      <xdr:spPr>
        <a:xfrm flipV="1">
          <a:off x="14401800" y="3553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158750</xdr:rowOff>
    </xdr:from>
    <xdr:to xmlns:xdr="http://schemas.openxmlformats.org/drawingml/2006/spreadsheetDrawing">
      <xdr:col>73</xdr:col>
      <xdr:colOff>44450</xdr:colOff>
      <xdr:row>15</xdr:row>
      <xdr:rowOff>88900</xdr:rowOff>
    </xdr:to>
    <xdr:sp macro="" textlink="">
      <xdr:nvSpPr>
        <xdr:cNvPr id="452" name="フローチャート: 判断 451"/>
        <xdr:cNvSpPr/>
      </xdr:nvSpPr>
      <xdr:spPr>
        <a:xfrm>
          <a:off x="15240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99060</xdr:rowOff>
    </xdr:from>
    <xdr:ext cx="762000" cy="255270"/>
    <xdr:sp macro="" textlink="">
      <xdr:nvSpPr>
        <xdr:cNvPr id="453" name="テキスト ボックス 452"/>
        <xdr:cNvSpPr txBox="1"/>
      </xdr:nvSpPr>
      <xdr:spPr>
        <a:xfrm>
          <a:off x="14909800" y="232791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125095</xdr:rowOff>
    </xdr:from>
    <xdr:to xmlns:xdr="http://schemas.openxmlformats.org/drawingml/2006/spreadsheetDrawing">
      <xdr:col>68</xdr:col>
      <xdr:colOff>152400</xdr:colOff>
      <xdr:row>21</xdr:row>
      <xdr:rowOff>38100</xdr:rowOff>
    </xdr:to>
    <xdr:cxnSp macro="">
      <xdr:nvCxnSpPr>
        <xdr:cNvPr id="454" name="直線コネクタ 453"/>
        <xdr:cNvCxnSpPr/>
      </xdr:nvCxnSpPr>
      <xdr:spPr>
        <a:xfrm flipV="1">
          <a:off x="13512800" y="35540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4445</xdr:rowOff>
    </xdr:from>
    <xdr:to xmlns:xdr="http://schemas.openxmlformats.org/drawingml/2006/spreadsheetDrawing">
      <xdr:col>68</xdr:col>
      <xdr:colOff>203200</xdr:colOff>
      <xdr:row>15</xdr:row>
      <xdr:rowOff>106045</xdr:rowOff>
    </xdr:to>
    <xdr:sp macro="" textlink="">
      <xdr:nvSpPr>
        <xdr:cNvPr id="455" name="フローチャート: 判断 454"/>
        <xdr:cNvSpPr/>
      </xdr:nvSpPr>
      <xdr:spPr>
        <a:xfrm>
          <a:off x="143510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116205</xdr:rowOff>
    </xdr:from>
    <xdr:ext cx="762000" cy="259080"/>
    <xdr:sp macro="" textlink="">
      <xdr:nvSpPr>
        <xdr:cNvPr id="456" name="テキスト ボックス 455"/>
        <xdr:cNvSpPr txBox="1"/>
      </xdr:nvSpPr>
      <xdr:spPr>
        <a:xfrm>
          <a:off x="14020800" y="234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63500</xdr:rowOff>
    </xdr:from>
    <xdr:to xmlns:xdr="http://schemas.openxmlformats.org/drawingml/2006/spreadsheetDrawing">
      <xdr:col>64</xdr:col>
      <xdr:colOff>152400</xdr:colOff>
      <xdr:row>15</xdr:row>
      <xdr:rowOff>165100</xdr:rowOff>
    </xdr:to>
    <xdr:sp macro="" textlink="">
      <xdr:nvSpPr>
        <xdr:cNvPr id="457" name="フローチャート: 判断 456"/>
        <xdr:cNvSpPr/>
      </xdr:nvSpPr>
      <xdr:spPr>
        <a:xfrm>
          <a:off x="13462000" y="263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3810</xdr:rowOff>
    </xdr:from>
    <xdr:ext cx="762000" cy="259080"/>
    <xdr:sp macro="" textlink="">
      <xdr:nvSpPr>
        <xdr:cNvPr id="458" name="テキスト ボックス 457"/>
        <xdr:cNvSpPr txBox="1"/>
      </xdr:nvSpPr>
      <xdr:spPr>
        <a:xfrm>
          <a:off x="13131800" y="240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151765</xdr:rowOff>
    </xdr:from>
    <xdr:to xmlns:xdr="http://schemas.openxmlformats.org/drawingml/2006/spreadsheetDrawing">
      <xdr:col>81</xdr:col>
      <xdr:colOff>95250</xdr:colOff>
      <xdr:row>20</xdr:row>
      <xdr:rowOff>81915</xdr:rowOff>
    </xdr:to>
    <xdr:sp macro="" textlink="">
      <xdr:nvSpPr>
        <xdr:cNvPr id="464" name="楕円 463"/>
        <xdr:cNvSpPr/>
      </xdr:nvSpPr>
      <xdr:spPr>
        <a:xfrm>
          <a:off x="16967200" y="34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47625</xdr:rowOff>
    </xdr:from>
    <xdr:ext cx="762000" cy="259080"/>
    <xdr:sp macro="" textlink="">
      <xdr:nvSpPr>
        <xdr:cNvPr id="465" name="将来負担の状況該当値テキスト"/>
        <xdr:cNvSpPr txBox="1"/>
      </xdr:nvSpPr>
      <xdr:spPr>
        <a:xfrm>
          <a:off x="17106900" y="3305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29210</xdr:rowOff>
    </xdr:from>
    <xdr:to xmlns:xdr="http://schemas.openxmlformats.org/drawingml/2006/spreadsheetDrawing">
      <xdr:col>77</xdr:col>
      <xdr:colOff>95250</xdr:colOff>
      <xdr:row>20</xdr:row>
      <xdr:rowOff>130175</xdr:rowOff>
    </xdr:to>
    <xdr:sp macro="" textlink="">
      <xdr:nvSpPr>
        <xdr:cNvPr id="466" name="楕円 465"/>
        <xdr:cNvSpPr/>
      </xdr:nvSpPr>
      <xdr:spPr>
        <a:xfrm>
          <a:off x="16129000" y="345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114935</xdr:rowOff>
    </xdr:from>
    <xdr:ext cx="736600" cy="259080"/>
    <xdr:sp macro="" textlink="">
      <xdr:nvSpPr>
        <xdr:cNvPr id="467" name="テキスト ボックス 466"/>
        <xdr:cNvSpPr txBox="1"/>
      </xdr:nvSpPr>
      <xdr:spPr>
        <a:xfrm>
          <a:off x="15798800" y="354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73660</xdr:rowOff>
    </xdr:from>
    <xdr:to xmlns:xdr="http://schemas.openxmlformats.org/drawingml/2006/spreadsheetDrawing">
      <xdr:col>73</xdr:col>
      <xdr:colOff>44450</xdr:colOff>
      <xdr:row>21</xdr:row>
      <xdr:rowOff>3810</xdr:rowOff>
    </xdr:to>
    <xdr:sp macro="" textlink="">
      <xdr:nvSpPr>
        <xdr:cNvPr id="468" name="楕円 467"/>
        <xdr:cNvSpPr/>
      </xdr:nvSpPr>
      <xdr:spPr>
        <a:xfrm>
          <a:off x="15240000" y="35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160020</xdr:rowOff>
    </xdr:from>
    <xdr:ext cx="762000" cy="259080"/>
    <xdr:sp macro="" textlink="">
      <xdr:nvSpPr>
        <xdr:cNvPr id="469" name="テキスト ボックス 468"/>
        <xdr:cNvSpPr txBox="1"/>
      </xdr:nvSpPr>
      <xdr:spPr>
        <a:xfrm>
          <a:off x="14909800" y="358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74930</xdr:rowOff>
    </xdr:from>
    <xdr:to xmlns:xdr="http://schemas.openxmlformats.org/drawingml/2006/spreadsheetDrawing">
      <xdr:col>68</xdr:col>
      <xdr:colOff>203200</xdr:colOff>
      <xdr:row>21</xdr:row>
      <xdr:rowOff>4445</xdr:rowOff>
    </xdr:to>
    <xdr:sp macro="" textlink="">
      <xdr:nvSpPr>
        <xdr:cNvPr id="470" name="楕円 469"/>
        <xdr:cNvSpPr/>
      </xdr:nvSpPr>
      <xdr:spPr>
        <a:xfrm>
          <a:off x="14351000" y="350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160655</xdr:rowOff>
    </xdr:from>
    <xdr:ext cx="762000" cy="259080"/>
    <xdr:sp macro="" textlink="">
      <xdr:nvSpPr>
        <xdr:cNvPr id="471" name="テキスト ボックス 470"/>
        <xdr:cNvSpPr txBox="1"/>
      </xdr:nvSpPr>
      <xdr:spPr>
        <a:xfrm>
          <a:off x="14020800" y="358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158750</xdr:rowOff>
    </xdr:from>
    <xdr:to xmlns:xdr="http://schemas.openxmlformats.org/drawingml/2006/spreadsheetDrawing">
      <xdr:col>64</xdr:col>
      <xdr:colOff>152400</xdr:colOff>
      <xdr:row>21</xdr:row>
      <xdr:rowOff>88900</xdr:rowOff>
    </xdr:to>
    <xdr:sp macro="" textlink="">
      <xdr:nvSpPr>
        <xdr:cNvPr id="472" name="楕円 471"/>
        <xdr:cNvSpPr/>
      </xdr:nvSpPr>
      <xdr:spPr>
        <a:xfrm>
          <a:off x="13462000" y="35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21</xdr:row>
      <xdr:rowOff>73660</xdr:rowOff>
    </xdr:from>
    <xdr:ext cx="762000" cy="259080"/>
    <xdr:sp macro="" textlink="">
      <xdr:nvSpPr>
        <xdr:cNvPr id="473" name="テキスト ボックス 472"/>
        <xdr:cNvSpPr txBox="1"/>
      </xdr:nvSpPr>
      <xdr:spPr>
        <a:xfrm>
          <a:off x="13131800" y="3674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246.1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2540" cy="255270"/>
    <xdr:sp macro="" textlink="">
      <xdr:nvSpPr>
        <xdr:cNvPr id="30" name="テキスト ボックス 29"/>
        <xdr:cNvSpPr txBox="1"/>
      </xdr:nvSpPr>
      <xdr:spPr>
        <a:xfrm>
          <a:off x="698500" y="3492500"/>
          <a:ext cx="88925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2660" cy="255270"/>
    <xdr:sp macro="" textlink="">
      <xdr:nvSpPr>
        <xdr:cNvPr id="31" name="テキスト ボックス 30"/>
        <xdr:cNvSpPr txBox="1"/>
      </xdr:nvSpPr>
      <xdr:spPr>
        <a:xfrm>
          <a:off x="698500" y="3746500"/>
          <a:ext cx="60426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1830" cy="259080"/>
    <xdr:sp macro="" textlink="">
      <xdr:nvSpPr>
        <xdr:cNvPr id="32" name="テキスト ボックス 31"/>
        <xdr:cNvSpPr txBox="1"/>
      </xdr:nvSpPr>
      <xdr:spPr>
        <a:xfrm>
          <a:off x="698500" y="4000500"/>
          <a:ext cx="82918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0975" cy="259080"/>
    <xdr:sp macro="" textlink="">
      <xdr:nvSpPr>
        <xdr:cNvPr id="33" name="テキスト ボックス 32"/>
        <xdr:cNvSpPr txBox="1"/>
      </xdr:nvSpPr>
      <xdr:spPr>
        <a:xfrm>
          <a:off x="698500" y="4254500"/>
          <a:ext cx="1809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mn-ea"/>
              <a:ea typeface="+mn-ea"/>
            </a:rPr>
            <a:t>　積極的に早期退職者を募り、財政健全化による職員等の給与削減を実施するなど人件費の削減に努めてきた結果、</a:t>
          </a:r>
          <a:r>
            <a:rPr kumimoji="1" lang="ja-JP" altLang="en-US" sz="1100">
              <a:latin typeface="+mn-ea"/>
              <a:ea typeface="+mn-ea"/>
            </a:rPr>
            <a:t>平成30年度では29.1%、対前年度0.2%減少している。</a:t>
          </a:r>
        </a:p>
        <a:p>
          <a:r>
            <a:rPr lang="ja-JP" altLang="en-US">
              <a:latin typeface="+mn-ea"/>
              <a:ea typeface="+mn-ea"/>
            </a:rPr>
            <a:t>　今後も削減目標を定め定員の適正化を図る。</a:t>
          </a:r>
        </a:p>
      </xdr:txBody>
    </xdr:sp>
    <xdr:clientData/>
  </xdr:twoCellAnchor>
  <xdr:oneCellAnchor>
    <xdr:from xmlns:xdr="http://schemas.openxmlformats.org/drawingml/2006/spreadsheetDrawing">
      <xdr:col>3</xdr:col>
      <xdr:colOff>123825</xdr:colOff>
      <xdr:row>29</xdr:row>
      <xdr:rowOff>107950</xdr:rowOff>
    </xdr:from>
    <xdr:ext cx="294640" cy="225425"/>
    <xdr:sp macro="" textlink="">
      <xdr:nvSpPr>
        <xdr:cNvPr id="45" name="テキスト ボックス 44"/>
        <xdr:cNvSpPr txBox="1"/>
      </xdr:nvSpPr>
      <xdr:spPr>
        <a:xfrm>
          <a:off x="723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4190" cy="255270"/>
    <xdr:sp macro="" textlink="">
      <xdr:nvSpPr>
        <xdr:cNvPr id="47" name="テキスト ボックス 46"/>
        <xdr:cNvSpPr txBox="1"/>
      </xdr:nvSpPr>
      <xdr:spPr>
        <a:xfrm>
          <a:off x="254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4190" cy="255270"/>
    <xdr:sp macro="" textlink="">
      <xdr:nvSpPr>
        <xdr:cNvPr id="49" name="テキスト ボックス 48"/>
        <xdr:cNvSpPr txBox="1"/>
      </xdr:nvSpPr>
      <xdr:spPr>
        <a:xfrm>
          <a:off x="254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4190" cy="255270"/>
    <xdr:sp macro="" textlink="">
      <xdr:nvSpPr>
        <xdr:cNvPr id="51" name="テキスト ボックス 50"/>
        <xdr:cNvSpPr txBox="1"/>
      </xdr:nvSpPr>
      <xdr:spPr>
        <a:xfrm>
          <a:off x="254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4190" cy="255270"/>
    <xdr:sp macro="" textlink="">
      <xdr:nvSpPr>
        <xdr:cNvPr id="53" name="テキスト ボックス 52"/>
        <xdr:cNvSpPr txBox="1"/>
      </xdr:nvSpPr>
      <xdr:spPr>
        <a:xfrm>
          <a:off x="254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4190" cy="255270"/>
    <xdr:sp macro="" textlink="">
      <xdr:nvSpPr>
        <xdr:cNvPr id="55" name="テキスト ボックス 54"/>
        <xdr:cNvSpPr txBox="1"/>
      </xdr:nvSpPr>
      <xdr:spPr>
        <a:xfrm>
          <a:off x="254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4190" cy="255270"/>
    <xdr:sp macro="" textlink="">
      <xdr:nvSpPr>
        <xdr:cNvPr id="57" name="テキスト ボックス 56"/>
        <xdr:cNvSpPr txBox="1"/>
      </xdr:nvSpPr>
      <xdr:spPr>
        <a:xfrm>
          <a:off x="254000" y="5128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44450</xdr:rowOff>
    </xdr:from>
    <xdr:to xmlns:xdr="http://schemas.openxmlformats.org/drawingml/2006/spreadsheetDrawing">
      <xdr:col>24</xdr:col>
      <xdr:colOff>25400</xdr:colOff>
      <xdr:row>40</xdr:row>
      <xdr:rowOff>21590</xdr:rowOff>
    </xdr:to>
    <xdr:cxnSp macro="">
      <xdr:nvCxnSpPr>
        <xdr:cNvPr id="59" name="直線コネクタ 58"/>
        <xdr:cNvCxnSpPr/>
      </xdr:nvCxnSpPr>
      <xdr:spPr>
        <a:xfrm flipV="1">
          <a:off x="4826000" y="5873750"/>
          <a:ext cx="0" cy="1005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165100</xdr:rowOff>
    </xdr:from>
    <xdr:ext cx="762000" cy="259080"/>
    <xdr:sp macro="" textlink="">
      <xdr:nvSpPr>
        <xdr:cNvPr id="60" name="人件費最小値テキスト"/>
        <xdr:cNvSpPr txBox="1"/>
      </xdr:nvSpPr>
      <xdr:spPr>
        <a:xfrm>
          <a:off x="4914900" y="6851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21590</xdr:rowOff>
    </xdr:from>
    <xdr:to xmlns:xdr="http://schemas.openxmlformats.org/drawingml/2006/spreadsheetDrawing">
      <xdr:col>24</xdr:col>
      <xdr:colOff>114300</xdr:colOff>
      <xdr:row>40</xdr:row>
      <xdr:rowOff>21590</xdr:rowOff>
    </xdr:to>
    <xdr:cxnSp macro="">
      <xdr:nvCxnSpPr>
        <xdr:cNvPr id="61" name="直線コネクタ 60"/>
        <xdr:cNvCxnSpPr/>
      </xdr:nvCxnSpPr>
      <xdr:spPr>
        <a:xfrm>
          <a:off x="4737100" y="687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130810</xdr:rowOff>
    </xdr:from>
    <xdr:ext cx="762000" cy="259080"/>
    <xdr:sp macro="" textlink="">
      <xdr:nvSpPr>
        <xdr:cNvPr id="62" name="人件費最大値テキスト"/>
        <xdr:cNvSpPr txBox="1"/>
      </xdr:nvSpPr>
      <xdr:spPr>
        <a:xfrm>
          <a:off x="4914900" y="561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44450</xdr:rowOff>
    </xdr:from>
    <xdr:to xmlns:xdr="http://schemas.openxmlformats.org/drawingml/2006/spreadsheetDrawing">
      <xdr:col>24</xdr:col>
      <xdr:colOff>114300</xdr:colOff>
      <xdr:row>34</xdr:row>
      <xdr:rowOff>44450</xdr:rowOff>
    </xdr:to>
    <xdr:cxnSp macro="">
      <xdr:nvCxnSpPr>
        <xdr:cNvPr id="63" name="直線コネクタ 62"/>
        <xdr:cNvCxnSpPr/>
      </xdr:nvCxnSpPr>
      <xdr:spPr>
        <a:xfrm>
          <a:off x="47371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86360</xdr:rowOff>
    </xdr:from>
    <xdr:to xmlns:xdr="http://schemas.openxmlformats.org/drawingml/2006/spreadsheetDrawing">
      <xdr:col>24</xdr:col>
      <xdr:colOff>25400</xdr:colOff>
      <xdr:row>38</xdr:row>
      <xdr:rowOff>95250</xdr:rowOff>
    </xdr:to>
    <xdr:cxnSp macro="">
      <xdr:nvCxnSpPr>
        <xdr:cNvPr id="64" name="直線コネクタ 63"/>
        <xdr:cNvCxnSpPr/>
      </xdr:nvCxnSpPr>
      <xdr:spPr>
        <a:xfrm flipV="1">
          <a:off x="3987800" y="66014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161290</xdr:rowOff>
    </xdr:from>
    <xdr:ext cx="762000" cy="259080"/>
    <xdr:sp macro="" textlink="">
      <xdr:nvSpPr>
        <xdr:cNvPr id="65" name="人件費平均値テキスト"/>
        <xdr:cNvSpPr txBox="1"/>
      </xdr:nvSpPr>
      <xdr:spPr>
        <a:xfrm>
          <a:off x="4914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144780</xdr:rowOff>
    </xdr:from>
    <xdr:to xmlns:xdr="http://schemas.openxmlformats.org/drawingml/2006/spreadsheetDrawing">
      <xdr:col>24</xdr:col>
      <xdr:colOff>76200</xdr:colOff>
      <xdr:row>37</xdr:row>
      <xdr:rowOff>74930</xdr:rowOff>
    </xdr:to>
    <xdr:sp macro="" textlink="">
      <xdr:nvSpPr>
        <xdr:cNvPr id="66" name="フローチャート: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95250</xdr:rowOff>
    </xdr:from>
    <xdr:to xmlns:xdr="http://schemas.openxmlformats.org/drawingml/2006/spreadsheetDrawing">
      <xdr:col>19</xdr:col>
      <xdr:colOff>187325</xdr:colOff>
      <xdr:row>38</xdr:row>
      <xdr:rowOff>163830</xdr:rowOff>
    </xdr:to>
    <xdr:cxnSp macro="">
      <xdr:nvCxnSpPr>
        <xdr:cNvPr id="67" name="直線コネクタ 66"/>
        <xdr:cNvCxnSpPr/>
      </xdr:nvCxnSpPr>
      <xdr:spPr>
        <a:xfrm flipV="1">
          <a:off x="3098800" y="66103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149225</xdr:rowOff>
    </xdr:from>
    <xdr:to xmlns:xdr="http://schemas.openxmlformats.org/drawingml/2006/spreadsheetDrawing">
      <xdr:col>20</xdr:col>
      <xdr:colOff>38100</xdr:colOff>
      <xdr:row>37</xdr:row>
      <xdr:rowOff>79375</xdr:rowOff>
    </xdr:to>
    <xdr:sp macro="" textlink="">
      <xdr:nvSpPr>
        <xdr:cNvPr id="68" name="フローチャート: 判断 67"/>
        <xdr:cNvSpPr/>
      </xdr:nvSpPr>
      <xdr:spPr>
        <a:xfrm>
          <a:off x="3937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89535</xdr:rowOff>
    </xdr:from>
    <xdr:ext cx="732790" cy="255270"/>
    <xdr:sp macro="" textlink="">
      <xdr:nvSpPr>
        <xdr:cNvPr id="69" name="テキスト ボックス 68"/>
        <xdr:cNvSpPr txBox="1"/>
      </xdr:nvSpPr>
      <xdr:spPr>
        <a:xfrm>
          <a:off x="3606800" y="609028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149860</xdr:rowOff>
    </xdr:from>
    <xdr:to xmlns:xdr="http://schemas.openxmlformats.org/drawingml/2006/spreadsheetDrawing">
      <xdr:col>15</xdr:col>
      <xdr:colOff>98425</xdr:colOff>
      <xdr:row>38</xdr:row>
      <xdr:rowOff>163830</xdr:rowOff>
    </xdr:to>
    <xdr:cxnSp macro="">
      <xdr:nvCxnSpPr>
        <xdr:cNvPr id="70" name="直線コネクタ 69"/>
        <xdr:cNvCxnSpPr/>
      </xdr:nvCxnSpPr>
      <xdr:spPr>
        <a:xfrm>
          <a:off x="2209800" y="66649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153670</xdr:rowOff>
    </xdr:from>
    <xdr:to xmlns:xdr="http://schemas.openxmlformats.org/drawingml/2006/spreadsheetDrawing">
      <xdr:col>15</xdr:col>
      <xdr:colOff>149225</xdr:colOff>
      <xdr:row>37</xdr:row>
      <xdr:rowOff>83820</xdr:rowOff>
    </xdr:to>
    <xdr:sp macro="" textlink="">
      <xdr:nvSpPr>
        <xdr:cNvPr id="71" name="フローチャート: 判断 70"/>
        <xdr:cNvSpPr/>
      </xdr:nvSpPr>
      <xdr:spPr>
        <a:xfrm>
          <a:off x="3048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93980</xdr:rowOff>
    </xdr:from>
    <xdr:ext cx="762000" cy="259080"/>
    <xdr:sp macro="" textlink="">
      <xdr:nvSpPr>
        <xdr:cNvPr id="72" name="テキスト ボックス 71"/>
        <xdr:cNvSpPr txBox="1"/>
      </xdr:nvSpPr>
      <xdr:spPr>
        <a:xfrm>
          <a:off x="2717800" y="609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149860</xdr:rowOff>
    </xdr:from>
    <xdr:to xmlns:xdr="http://schemas.openxmlformats.org/drawingml/2006/spreadsheetDrawing">
      <xdr:col>11</xdr:col>
      <xdr:colOff>9525</xdr:colOff>
      <xdr:row>38</xdr:row>
      <xdr:rowOff>163830</xdr:rowOff>
    </xdr:to>
    <xdr:cxnSp macro="">
      <xdr:nvCxnSpPr>
        <xdr:cNvPr id="73" name="直線コネクタ 72"/>
        <xdr:cNvCxnSpPr/>
      </xdr:nvCxnSpPr>
      <xdr:spPr>
        <a:xfrm flipV="1">
          <a:off x="1320800" y="66649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58190" cy="259080"/>
    <xdr:sp macro="" textlink="">
      <xdr:nvSpPr>
        <xdr:cNvPr id="75" name="テキスト ボックス 74"/>
        <xdr:cNvSpPr txBox="1"/>
      </xdr:nvSpPr>
      <xdr:spPr>
        <a:xfrm>
          <a:off x="1828800" y="60947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135890</xdr:rowOff>
    </xdr:from>
    <xdr:to xmlns:xdr="http://schemas.openxmlformats.org/drawingml/2006/spreadsheetDrawing">
      <xdr:col>6</xdr:col>
      <xdr:colOff>171450</xdr:colOff>
      <xdr:row>37</xdr:row>
      <xdr:rowOff>66040</xdr:rowOff>
    </xdr:to>
    <xdr:sp macro="" textlink="">
      <xdr:nvSpPr>
        <xdr:cNvPr id="76" name="フローチャート: 判断 75"/>
        <xdr:cNvSpPr/>
      </xdr:nvSpPr>
      <xdr:spPr>
        <a:xfrm>
          <a:off x="1270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76200</xdr:rowOff>
    </xdr:from>
    <xdr:ext cx="758190" cy="255270"/>
    <xdr:sp macro="" textlink="">
      <xdr:nvSpPr>
        <xdr:cNvPr id="77" name="テキスト ボックス 76"/>
        <xdr:cNvSpPr txBox="1"/>
      </xdr:nvSpPr>
      <xdr:spPr>
        <a:xfrm>
          <a:off x="939800" y="607695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8190" cy="259080"/>
    <xdr:sp macro="" textlink="">
      <xdr:nvSpPr>
        <xdr:cNvPr id="80" name="テキスト ボックス 79"/>
        <xdr:cNvSpPr txBox="1"/>
      </xdr:nvSpPr>
      <xdr:spPr>
        <a:xfrm>
          <a:off x="2882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34925</xdr:rowOff>
    </xdr:from>
    <xdr:to xmlns:xdr="http://schemas.openxmlformats.org/drawingml/2006/spreadsheetDrawing">
      <xdr:col>24</xdr:col>
      <xdr:colOff>76200</xdr:colOff>
      <xdr:row>38</xdr:row>
      <xdr:rowOff>136525</xdr:rowOff>
    </xdr:to>
    <xdr:sp macro="" textlink="">
      <xdr:nvSpPr>
        <xdr:cNvPr id="83" name="楕円 82"/>
        <xdr:cNvSpPr/>
      </xdr:nvSpPr>
      <xdr:spPr>
        <a:xfrm>
          <a:off x="47752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6985</xdr:rowOff>
    </xdr:from>
    <xdr:ext cx="762000" cy="255270"/>
    <xdr:sp macro="" textlink="">
      <xdr:nvSpPr>
        <xdr:cNvPr id="84" name="人件費該当値テキスト"/>
        <xdr:cNvSpPr txBox="1"/>
      </xdr:nvSpPr>
      <xdr:spPr>
        <a:xfrm>
          <a:off x="4914900" y="652208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44450</xdr:rowOff>
    </xdr:from>
    <xdr:to xmlns:xdr="http://schemas.openxmlformats.org/drawingml/2006/spreadsheetDrawing">
      <xdr:col>20</xdr:col>
      <xdr:colOff>38100</xdr:colOff>
      <xdr:row>38</xdr:row>
      <xdr:rowOff>146050</xdr:rowOff>
    </xdr:to>
    <xdr:sp macro="" textlink="">
      <xdr:nvSpPr>
        <xdr:cNvPr id="85" name="楕円 84"/>
        <xdr:cNvSpPr/>
      </xdr:nvSpPr>
      <xdr:spPr>
        <a:xfrm>
          <a:off x="39370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130810</xdr:rowOff>
    </xdr:from>
    <xdr:ext cx="732790" cy="259080"/>
    <xdr:sp macro="" textlink="">
      <xdr:nvSpPr>
        <xdr:cNvPr id="86" name="テキスト ボックス 85"/>
        <xdr:cNvSpPr txBox="1"/>
      </xdr:nvSpPr>
      <xdr:spPr>
        <a:xfrm>
          <a:off x="3606800" y="6645910"/>
          <a:ext cx="732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113030</xdr:rowOff>
    </xdr:from>
    <xdr:to xmlns:xdr="http://schemas.openxmlformats.org/drawingml/2006/spreadsheetDrawing">
      <xdr:col>15</xdr:col>
      <xdr:colOff>149225</xdr:colOff>
      <xdr:row>39</xdr:row>
      <xdr:rowOff>43180</xdr:rowOff>
    </xdr:to>
    <xdr:sp macro="" textlink="">
      <xdr:nvSpPr>
        <xdr:cNvPr id="87" name="楕円 86"/>
        <xdr:cNvSpPr/>
      </xdr:nvSpPr>
      <xdr:spPr>
        <a:xfrm>
          <a:off x="30480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27940</xdr:rowOff>
    </xdr:from>
    <xdr:ext cx="762000" cy="259080"/>
    <xdr:sp macro="" textlink="">
      <xdr:nvSpPr>
        <xdr:cNvPr id="88" name="テキスト ボックス 87"/>
        <xdr:cNvSpPr txBox="1"/>
      </xdr:nvSpPr>
      <xdr:spPr>
        <a:xfrm>
          <a:off x="2717800" y="671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99060</xdr:rowOff>
    </xdr:from>
    <xdr:to xmlns:xdr="http://schemas.openxmlformats.org/drawingml/2006/spreadsheetDrawing">
      <xdr:col>11</xdr:col>
      <xdr:colOff>60325</xdr:colOff>
      <xdr:row>39</xdr:row>
      <xdr:rowOff>29210</xdr:rowOff>
    </xdr:to>
    <xdr:sp macro="" textlink="">
      <xdr:nvSpPr>
        <xdr:cNvPr id="89" name="楕円 88"/>
        <xdr:cNvSpPr/>
      </xdr:nvSpPr>
      <xdr:spPr>
        <a:xfrm>
          <a:off x="2159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13970</xdr:rowOff>
    </xdr:from>
    <xdr:ext cx="758190" cy="259080"/>
    <xdr:sp macro="" textlink="">
      <xdr:nvSpPr>
        <xdr:cNvPr id="90" name="テキスト ボックス 89"/>
        <xdr:cNvSpPr txBox="1"/>
      </xdr:nvSpPr>
      <xdr:spPr>
        <a:xfrm>
          <a:off x="1828800" y="67005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113030</xdr:rowOff>
    </xdr:from>
    <xdr:to xmlns:xdr="http://schemas.openxmlformats.org/drawingml/2006/spreadsheetDrawing">
      <xdr:col>6</xdr:col>
      <xdr:colOff>171450</xdr:colOff>
      <xdr:row>39</xdr:row>
      <xdr:rowOff>43180</xdr:rowOff>
    </xdr:to>
    <xdr:sp macro="" textlink="">
      <xdr:nvSpPr>
        <xdr:cNvPr id="91" name="楕円 90"/>
        <xdr:cNvSpPr/>
      </xdr:nvSpPr>
      <xdr:spPr>
        <a:xfrm>
          <a:off x="12700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27940</xdr:rowOff>
    </xdr:from>
    <xdr:ext cx="758190" cy="259080"/>
    <xdr:sp macro="" textlink="">
      <xdr:nvSpPr>
        <xdr:cNvPr id="92" name="テキスト ボックス 91"/>
        <xdr:cNvSpPr txBox="1"/>
      </xdr:nvSpPr>
      <xdr:spPr>
        <a:xfrm>
          <a:off x="939800" y="671449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類似団体と比較し、ほぼ同程度で推移している。平成29年度に財政健全化計画の見直しを実施しており、施設の適正配置、効率的な管理運営により歳出抑制に努めていく。</a:t>
          </a:r>
        </a:p>
      </xdr:txBody>
    </xdr:sp>
    <xdr:clientData/>
  </xdr:twoCellAnchor>
  <xdr:oneCellAnchor>
    <xdr:from xmlns:xdr="http://schemas.openxmlformats.org/drawingml/2006/spreadsheetDrawing">
      <xdr:col>62</xdr:col>
      <xdr:colOff>6350</xdr:colOff>
      <xdr:row>9</xdr:row>
      <xdr:rowOff>107950</xdr:rowOff>
    </xdr:from>
    <xdr:ext cx="294640" cy="225425"/>
    <xdr:sp macro="" textlink="">
      <xdr:nvSpPr>
        <xdr:cNvPr id="104" name="テキスト ボックス 103"/>
        <xdr:cNvSpPr txBox="1"/>
      </xdr:nvSpPr>
      <xdr:spPr>
        <a:xfrm>
          <a:off x="12407900" y="1651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4190" cy="255270"/>
    <xdr:sp macro="" textlink="">
      <xdr:nvSpPr>
        <xdr:cNvPr id="106" name="テキスト ボックス 105"/>
        <xdr:cNvSpPr txBox="1"/>
      </xdr:nvSpPr>
      <xdr:spPr>
        <a:xfrm>
          <a:off x="11938000" y="3985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4190" cy="259080"/>
    <xdr:sp macro="" textlink="">
      <xdr:nvSpPr>
        <xdr:cNvPr id="108" name="テキスト ボックス 107"/>
        <xdr:cNvSpPr txBox="1"/>
      </xdr:nvSpPr>
      <xdr:spPr>
        <a:xfrm>
          <a:off x="11938000" y="3604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4190" cy="259080"/>
    <xdr:sp macro="" textlink="">
      <xdr:nvSpPr>
        <xdr:cNvPr id="110" name="テキスト ボックス 109"/>
        <xdr:cNvSpPr txBox="1"/>
      </xdr:nvSpPr>
      <xdr:spPr>
        <a:xfrm>
          <a:off x="11938000" y="3223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4190" cy="255270"/>
    <xdr:sp macro="" textlink="">
      <xdr:nvSpPr>
        <xdr:cNvPr id="112" name="テキスト ボックス 111"/>
        <xdr:cNvSpPr txBox="1"/>
      </xdr:nvSpPr>
      <xdr:spPr>
        <a:xfrm>
          <a:off x="11938000" y="284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4190" cy="259080"/>
    <xdr:sp macro="" textlink="">
      <xdr:nvSpPr>
        <xdr:cNvPr id="114" name="テキスト ボックス 113"/>
        <xdr:cNvSpPr txBox="1"/>
      </xdr:nvSpPr>
      <xdr:spPr>
        <a:xfrm>
          <a:off x="11938000" y="246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4190" cy="259080"/>
    <xdr:sp macro="" textlink="">
      <xdr:nvSpPr>
        <xdr:cNvPr id="116" name="テキスト ボックス 115"/>
        <xdr:cNvSpPr txBox="1"/>
      </xdr:nvSpPr>
      <xdr:spPr>
        <a:xfrm>
          <a:off x="11938000" y="208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4190" cy="255270"/>
    <xdr:sp macro="" textlink="">
      <xdr:nvSpPr>
        <xdr:cNvPr id="118" name="テキスト ボックス 117"/>
        <xdr:cNvSpPr txBox="1"/>
      </xdr:nvSpPr>
      <xdr:spPr>
        <a:xfrm>
          <a:off x="11938000" y="169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35560</xdr:rowOff>
    </xdr:from>
    <xdr:to xmlns:xdr="http://schemas.openxmlformats.org/drawingml/2006/spreadsheetDrawing">
      <xdr:col>82</xdr:col>
      <xdr:colOff>107950</xdr:colOff>
      <xdr:row>21</xdr:row>
      <xdr:rowOff>130810</xdr:rowOff>
    </xdr:to>
    <xdr:cxnSp macro="">
      <xdr:nvCxnSpPr>
        <xdr:cNvPr id="120" name="直線コネクタ 119"/>
        <xdr:cNvCxnSpPr/>
      </xdr:nvCxnSpPr>
      <xdr:spPr>
        <a:xfrm flipV="1">
          <a:off x="16510000" y="24358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102870</xdr:rowOff>
    </xdr:from>
    <xdr:ext cx="762000" cy="259080"/>
    <xdr:sp macro="" textlink="">
      <xdr:nvSpPr>
        <xdr:cNvPr id="121" name="物件費最小値テキスト"/>
        <xdr:cNvSpPr txBox="1"/>
      </xdr:nvSpPr>
      <xdr:spPr>
        <a:xfrm>
          <a:off x="16598900" y="370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130810</xdr:rowOff>
    </xdr:from>
    <xdr:to xmlns:xdr="http://schemas.openxmlformats.org/drawingml/2006/spreadsheetDrawing">
      <xdr:col>82</xdr:col>
      <xdr:colOff>196850</xdr:colOff>
      <xdr:row>21</xdr:row>
      <xdr:rowOff>130810</xdr:rowOff>
    </xdr:to>
    <xdr:cxnSp macro="">
      <xdr:nvCxnSpPr>
        <xdr:cNvPr id="122" name="直線コネクタ 121"/>
        <xdr:cNvCxnSpPr/>
      </xdr:nvCxnSpPr>
      <xdr:spPr>
        <a:xfrm>
          <a:off x="16421100" y="3731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121920</xdr:rowOff>
    </xdr:from>
    <xdr:ext cx="762000" cy="255270"/>
    <xdr:sp macro="" textlink="">
      <xdr:nvSpPr>
        <xdr:cNvPr id="123" name="物件費最大値テキスト"/>
        <xdr:cNvSpPr txBox="1"/>
      </xdr:nvSpPr>
      <xdr:spPr>
        <a:xfrm>
          <a:off x="16598900" y="21793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35560</xdr:rowOff>
    </xdr:from>
    <xdr:to xmlns:xdr="http://schemas.openxmlformats.org/drawingml/2006/spreadsheetDrawing">
      <xdr:col>82</xdr:col>
      <xdr:colOff>196850</xdr:colOff>
      <xdr:row>14</xdr:row>
      <xdr:rowOff>35560</xdr:rowOff>
    </xdr:to>
    <xdr:cxnSp macro="">
      <xdr:nvCxnSpPr>
        <xdr:cNvPr id="124" name="直線コネクタ 123"/>
        <xdr:cNvCxnSpPr/>
      </xdr:nvCxnSpPr>
      <xdr:spPr>
        <a:xfrm>
          <a:off x="16421100" y="2435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1270</xdr:rowOff>
    </xdr:from>
    <xdr:to xmlns:xdr="http://schemas.openxmlformats.org/drawingml/2006/spreadsheetDrawing">
      <xdr:col>82</xdr:col>
      <xdr:colOff>107950</xdr:colOff>
      <xdr:row>17</xdr:row>
      <xdr:rowOff>85090</xdr:rowOff>
    </xdr:to>
    <xdr:cxnSp macro="">
      <xdr:nvCxnSpPr>
        <xdr:cNvPr id="125" name="直線コネクタ 124"/>
        <xdr:cNvCxnSpPr/>
      </xdr:nvCxnSpPr>
      <xdr:spPr>
        <a:xfrm>
          <a:off x="15671800" y="291592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35560</xdr:rowOff>
    </xdr:from>
    <xdr:ext cx="762000" cy="259080"/>
    <xdr:sp macro="" textlink="">
      <xdr:nvSpPr>
        <xdr:cNvPr id="126" name="物件費平均値テキスト"/>
        <xdr:cNvSpPr txBox="1"/>
      </xdr:nvSpPr>
      <xdr:spPr>
        <a:xfrm>
          <a:off x="16598900" y="2778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19050</xdr:rowOff>
    </xdr:from>
    <xdr:to xmlns:xdr="http://schemas.openxmlformats.org/drawingml/2006/spreadsheetDrawing">
      <xdr:col>82</xdr:col>
      <xdr:colOff>158750</xdr:colOff>
      <xdr:row>17</xdr:row>
      <xdr:rowOff>120650</xdr:rowOff>
    </xdr:to>
    <xdr:sp macro="" textlink="">
      <xdr:nvSpPr>
        <xdr:cNvPr id="127" name="フローチャート: 判断 126"/>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1270</xdr:rowOff>
    </xdr:from>
    <xdr:to xmlns:xdr="http://schemas.openxmlformats.org/drawingml/2006/spreadsheetDrawing">
      <xdr:col>78</xdr:col>
      <xdr:colOff>69850</xdr:colOff>
      <xdr:row>17</xdr:row>
      <xdr:rowOff>16510</xdr:rowOff>
    </xdr:to>
    <xdr:cxnSp macro="">
      <xdr:nvCxnSpPr>
        <xdr:cNvPr id="128" name="直線コネクタ 127"/>
        <xdr:cNvCxnSpPr/>
      </xdr:nvCxnSpPr>
      <xdr:spPr>
        <a:xfrm flipV="1">
          <a:off x="14782800" y="2915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3810</xdr:rowOff>
    </xdr:from>
    <xdr:to xmlns:xdr="http://schemas.openxmlformats.org/drawingml/2006/spreadsheetDrawing">
      <xdr:col>78</xdr:col>
      <xdr:colOff>120650</xdr:colOff>
      <xdr:row>17</xdr:row>
      <xdr:rowOff>105410</xdr:rowOff>
    </xdr:to>
    <xdr:sp macro="" textlink="">
      <xdr:nvSpPr>
        <xdr:cNvPr id="129" name="フローチャート: 判断 128"/>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90170</xdr:rowOff>
    </xdr:from>
    <xdr:ext cx="736600" cy="259080"/>
    <xdr:sp macro="" textlink="">
      <xdr:nvSpPr>
        <xdr:cNvPr id="130" name="テキスト ボックス 129"/>
        <xdr:cNvSpPr txBox="1"/>
      </xdr:nvSpPr>
      <xdr:spPr>
        <a:xfrm>
          <a:off x="15290800" y="300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16</xdr:row>
      <xdr:rowOff>165100</xdr:rowOff>
    </xdr:from>
    <xdr:to xmlns:xdr="http://schemas.openxmlformats.org/drawingml/2006/spreadsheetDrawing">
      <xdr:col>73</xdr:col>
      <xdr:colOff>180975</xdr:colOff>
      <xdr:row>17</xdr:row>
      <xdr:rowOff>16510</xdr:rowOff>
    </xdr:to>
    <xdr:cxnSp macro="">
      <xdr:nvCxnSpPr>
        <xdr:cNvPr id="131" name="直線コネクタ 130"/>
        <xdr:cNvCxnSpPr/>
      </xdr:nvCxnSpPr>
      <xdr:spPr>
        <a:xfrm>
          <a:off x="13893800" y="2908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160020</xdr:rowOff>
    </xdr:from>
    <xdr:to xmlns:xdr="http://schemas.openxmlformats.org/drawingml/2006/spreadsheetDrawing">
      <xdr:col>74</xdr:col>
      <xdr:colOff>31750</xdr:colOff>
      <xdr:row>17</xdr:row>
      <xdr:rowOff>90170</xdr:rowOff>
    </xdr:to>
    <xdr:sp macro="" textlink="">
      <xdr:nvSpPr>
        <xdr:cNvPr id="132" name="フローチャート: 判断 131"/>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74930</xdr:rowOff>
    </xdr:from>
    <xdr:ext cx="762000" cy="255270"/>
    <xdr:sp macro="" textlink="">
      <xdr:nvSpPr>
        <xdr:cNvPr id="133" name="テキスト ボックス 132"/>
        <xdr:cNvSpPr txBox="1"/>
      </xdr:nvSpPr>
      <xdr:spPr>
        <a:xfrm>
          <a:off x="14401800" y="29895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165100</xdr:rowOff>
    </xdr:from>
    <xdr:to xmlns:xdr="http://schemas.openxmlformats.org/drawingml/2006/spreadsheetDrawing">
      <xdr:col>69</xdr:col>
      <xdr:colOff>92075</xdr:colOff>
      <xdr:row>17</xdr:row>
      <xdr:rowOff>1270</xdr:rowOff>
    </xdr:to>
    <xdr:cxnSp macro="">
      <xdr:nvCxnSpPr>
        <xdr:cNvPr id="134" name="直線コネクタ 133"/>
        <xdr:cNvCxnSpPr/>
      </xdr:nvCxnSpPr>
      <xdr:spPr>
        <a:xfrm flipV="1">
          <a:off x="13004800" y="29083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160020</xdr:rowOff>
    </xdr:from>
    <xdr:to xmlns:xdr="http://schemas.openxmlformats.org/drawingml/2006/spreadsheetDrawing">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74930</xdr:rowOff>
    </xdr:from>
    <xdr:ext cx="758190" cy="255270"/>
    <xdr:sp macro="" textlink="">
      <xdr:nvSpPr>
        <xdr:cNvPr id="136" name="テキスト ボックス 135"/>
        <xdr:cNvSpPr txBox="1"/>
      </xdr:nvSpPr>
      <xdr:spPr>
        <a:xfrm>
          <a:off x="13512800" y="298958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91440</xdr:rowOff>
    </xdr:from>
    <xdr:to xmlns:xdr="http://schemas.openxmlformats.org/drawingml/2006/spreadsheetDrawing">
      <xdr:col>65</xdr:col>
      <xdr:colOff>53975</xdr:colOff>
      <xdr:row>17</xdr:row>
      <xdr:rowOff>21590</xdr:rowOff>
    </xdr:to>
    <xdr:sp macro="" textlink="">
      <xdr:nvSpPr>
        <xdr:cNvPr id="137" name="フローチャート: 判断 136"/>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31750</xdr:rowOff>
    </xdr:from>
    <xdr:ext cx="762000" cy="255270"/>
    <xdr:sp macro="" textlink="">
      <xdr:nvSpPr>
        <xdr:cNvPr id="138" name="テキスト ボックス 137"/>
        <xdr:cNvSpPr txBox="1"/>
      </xdr:nvSpPr>
      <xdr:spPr>
        <a:xfrm>
          <a:off x="12623800" y="26035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8190" cy="259080"/>
    <xdr:sp macro="" textlink="">
      <xdr:nvSpPr>
        <xdr:cNvPr id="140" name="テキスト ボックス 139"/>
        <xdr:cNvSpPr txBox="1"/>
      </xdr:nvSpPr>
      <xdr:spPr>
        <a:xfrm>
          <a:off x="15455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8190" cy="259080"/>
    <xdr:sp macro="" textlink="">
      <xdr:nvSpPr>
        <xdr:cNvPr id="141" name="テキスト ボックス 140"/>
        <xdr:cNvSpPr txBox="1"/>
      </xdr:nvSpPr>
      <xdr:spPr>
        <a:xfrm>
          <a:off x="14566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8190" cy="259080"/>
    <xdr:sp macro="" textlink="">
      <xdr:nvSpPr>
        <xdr:cNvPr id="143" name="テキスト ボックス 142"/>
        <xdr:cNvSpPr txBox="1"/>
      </xdr:nvSpPr>
      <xdr:spPr>
        <a:xfrm>
          <a:off x="12788900" y="4124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34290</xdr:rowOff>
    </xdr:from>
    <xdr:to xmlns:xdr="http://schemas.openxmlformats.org/drawingml/2006/spreadsheetDrawing">
      <xdr:col>82</xdr:col>
      <xdr:colOff>158750</xdr:colOff>
      <xdr:row>17</xdr:row>
      <xdr:rowOff>135890</xdr:rowOff>
    </xdr:to>
    <xdr:sp macro="" textlink="">
      <xdr:nvSpPr>
        <xdr:cNvPr id="144" name="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6350</xdr:rowOff>
    </xdr:from>
    <xdr:ext cx="762000" cy="255270"/>
    <xdr:sp macro="" textlink="">
      <xdr:nvSpPr>
        <xdr:cNvPr id="145" name="物件費該当値テキスト"/>
        <xdr:cNvSpPr txBox="1"/>
      </xdr:nvSpPr>
      <xdr:spPr>
        <a:xfrm>
          <a:off x="16598900" y="292100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121920</xdr:rowOff>
    </xdr:from>
    <xdr:to xmlns:xdr="http://schemas.openxmlformats.org/drawingml/2006/spreadsheetDrawing">
      <xdr:col>78</xdr:col>
      <xdr:colOff>120650</xdr:colOff>
      <xdr:row>17</xdr:row>
      <xdr:rowOff>52070</xdr:rowOff>
    </xdr:to>
    <xdr:sp macro="" textlink="">
      <xdr:nvSpPr>
        <xdr:cNvPr id="146" name="楕円 145"/>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62230</xdr:rowOff>
    </xdr:from>
    <xdr:ext cx="736600" cy="259080"/>
    <xdr:sp macro="" textlink="">
      <xdr:nvSpPr>
        <xdr:cNvPr id="147" name="テキスト ボックス 146"/>
        <xdr:cNvSpPr txBox="1"/>
      </xdr:nvSpPr>
      <xdr:spPr>
        <a:xfrm>
          <a:off x="15290800" y="2633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137160</xdr:rowOff>
    </xdr:from>
    <xdr:to xmlns:xdr="http://schemas.openxmlformats.org/drawingml/2006/spreadsheetDrawing">
      <xdr:col>74</xdr:col>
      <xdr:colOff>31750</xdr:colOff>
      <xdr:row>17</xdr:row>
      <xdr:rowOff>67310</xdr:rowOff>
    </xdr:to>
    <xdr:sp macro="" textlink="">
      <xdr:nvSpPr>
        <xdr:cNvPr id="148" name="楕円 147"/>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77470</xdr:rowOff>
    </xdr:from>
    <xdr:ext cx="762000" cy="255270"/>
    <xdr:sp macro="" textlink="">
      <xdr:nvSpPr>
        <xdr:cNvPr id="149" name="テキスト ボックス 148"/>
        <xdr:cNvSpPr txBox="1"/>
      </xdr:nvSpPr>
      <xdr:spPr>
        <a:xfrm>
          <a:off x="14401800" y="26492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114300</xdr:rowOff>
    </xdr:from>
    <xdr:to xmlns:xdr="http://schemas.openxmlformats.org/drawingml/2006/spreadsheetDrawing">
      <xdr:col>69</xdr:col>
      <xdr:colOff>142875</xdr:colOff>
      <xdr:row>17</xdr:row>
      <xdr:rowOff>44450</xdr:rowOff>
    </xdr:to>
    <xdr:sp macro="" textlink="">
      <xdr:nvSpPr>
        <xdr:cNvPr id="150" name="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54610</xdr:rowOff>
    </xdr:from>
    <xdr:ext cx="758190" cy="255270"/>
    <xdr:sp macro="" textlink="">
      <xdr:nvSpPr>
        <xdr:cNvPr id="151" name="テキスト ボックス 150"/>
        <xdr:cNvSpPr txBox="1"/>
      </xdr:nvSpPr>
      <xdr:spPr>
        <a:xfrm>
          <a:off x="13512800" y="26263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121920</xdr:rowOff>
    </xdr:from>
    <xdr:to xmlns:xdr="http://schemas.openxmlformats.org/drawingml/2006/spreadsheetDrawing">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36830</xdr:rowOff>
    </xdr:from>
    <xdr:ext cx="762000" cy="259080"/>
    <xdr:sp macro="" textlink="">
      <xdr:nvSpPr>
        <xdr:cNvPr id="153" name="テキスト ボックス 152"/>
        <xdr:cNvSpPr txBox="1"/>
      </xdr:nvSpPr>
      <xdr:spPr>
        <a:xfrm>
          <a:off x="12623800" y="295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扶助費については、増加傾向にあるが健全化計画などにおいて町単独事業の見直しなどを実施したことにより、類似団体平均を下回る結果が続いている。</a:t>
          </a:r>
        </a:p>
        <a:p/>
      </xdr:txBody>
    </xdr:sp>
    <xdr:clientData/>
  </xdr:twoCellAnchor>
  <xdr:oneCellAnchor>
    <xdr:from xmlns:xdr="http://schemas.openxmlformats.org/drawingml/2006/spreadsheetDrawing">
      <xdr:col>3</xdr:col>
      <xdr:colOff>123825</xdr:colOff>
      <xdr:row>49</xdr:row>
      <xdr:rowOff>107950</xdr:rowOff>
    </xdr:from>
    <xdr:ext cx="294640" cy="225425"/>
    <xdr:sp macro="" textlink="">
      <xdr:nvSpPr>
        <xdr:cNvPr id="165" name="テキスト ボックス 164"/>
        <xdr:cNvSpPr txBox="1"/>
      </xdr:nvSpPr>
      <xdr:spPr>
        <a:xfrm>
          <a:off x="723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4190" cy="255270"/>
    <xdr:sp macro="" textlink="">
      <xdr:nvSpPr>
        <xdr:cNvPr id="167" name="テキスト ボックス 166"/>
        <xdr:cNvSpPr txBox="1"/>
      </xdr:nvSpPr>
      <xdr:spPr>
        <a:xfrm>
          <a:off x="254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8" name="直線コネクタ 167"/>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4190" cy="259080"/>
    <xdr:sp macro="" textlink="">
      <xdr:nvSpPr>
        <xdr:cNvPr id="169" name="テキスト ボックス 168"/>
        <xdr:cNvSpPr txBox="1"/>
      </xdr:nvSpPr>
      <xdr:spPr>
        <a:xfrm>
          <a:off x="254000" y="10462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0" name="直線コネクタ 169"/>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4190" cy="259080"/>
    <xdr:sp macro="" textlink="">
      <xdr:nvSpPr>
        <xdr:cNvPr id="171" name="テキスト ボックス 170"/>
        <xdr:cNvSpPr txBox="1"/>
      </xdr:nvSpPr>
      <xdr:spPr>
        <a:xfrm>
          <a:off x="254000" y="1008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2" name="直線コネクタ 171"/>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4190" cy="255270"/>
    <xdr:sp macro="" textlink="">
      <xdr:nvSpPr>
        <xdr:cNvPr id="173" name="テキスト ボックス 172"/>
        <xdr:cNvSpPr txBox="1"/>
      </xdr:nvSpPr>
      <xdr:spPr>
        <a:xfrm>
          <a:off x="254000" y="9700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4" name="直線コネクタ 173"/>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4190" cy="259080"/>
    <xdr:sp macro="" textlink="">
      <xdr:nvSpPr>
        <xdr:cNvPr id="175" name="テキスト ボックス 174"/>
        <xdr:cNvSpPr txBox="1"/>
      </xdr:nvSpPr>
      <xdr:spPr>
        <a:xfrm>
          <a:off x="254000" y="9319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6" name="直線コネクタ 175"/>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4190" cy="259080"/>
    <xdr:sp macro="" textlink="">
      <xdr:nvSpPr>
        <xdr:cNvPr id="177" name="テキスト ボックス 176"/>
        <xdr:cNvSpPr txBox="1"/>
      </xdr:nvSpPr>
      <xdr:spPr>
        <a:xfrm>
          <a:off x="254000" y="893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8" name="直線コネクタ 177"/>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4190" cy="255270"/>
    <xdr:sp macro="" textlink="">
      <xdr:nvSpPr>
        <xdr:cNvPr id="179" name="テキスト ボックス 178"/>
        <xdr:cNvSpPr txBox="1"/>
      </xdr:nvSpPr>
      <xdr:spPr>
        <a:xfrm>
          <a:off x="254000" y="8557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6350</xdr:rowOff>
    </xdr:from>
    <xdr:to xmlns:xdr="http://schemas.openxmlformats.org/drawingml/2006/spreadsheetDrawing">
      <xdr:col>24</xdr:col>
      <xdr:colOff>25400</xdr:colOff>
      <xdr:row>61</xdr:row>
      <xdr:rowOff>6350</xdr:rowOff>
    </xdr:to>
    <xdr:cxnSp macro="">
      <xdr:nvCxnSpPr>
        <xdr:cNvPr id="181" name="直線コネクタ 180"/>
        <xdr:cNvCxnSpPr/>
      </xdr:nvCxnSpPr>
      <xdr:spPr>
        <a:xfrm flipV="1">
          <a:off x="4826000" y="90932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149860</xdr:rowOff>
    </xdr:from>
    <xdr:ext cx="762000" cy="259080"/>
    <xdr:sp macro="" textlink="">
      <xdr:nvSpPr>
        <xdr:cNvPr id="182" name="扶助費最小値テキスト"/>
        <xdr:cNvSpPr txBox="1"/>
      </xdr:nvSpPr>
      <xdr:spPr>
        <a:xfrm>
          <a:off x="4914900" y="10436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6350</xdr:rowOff>
    </xdr:from>
    <xdr:to xmlns:xdr="http://schemas.openxmlformats.org/drawingml/2006/spreadsheetDrawing">
      <xdr:col>24</xdr:col>
      <xdr:colOff>114300</xdr:colOff>
      <xdr:row>61</xdr:row>
      <xdr:rowOff>6350</xdr:rowOff>
    </xdr:to>
    <xdr:cxnSp macro="">
      <xdr:nvCxnSpPr>
        <xdr:cNvPr id="183" name="直線コネクタ 182"/>
        <xdr:cNvCxnSpPr/>
      </xdr:nvCxnSpPr>
      <xdr:spPr>
        <a:xfrm>
          <a:off x="4737100" y="1046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92710</xdr:rowOff>
    </xdr:from>
    <xdr:ext cx="762000" cy="259080"/>
    <xdr:sp macro="" textlink="">
      <xdr:nvSpPr>
        <xdr:cNvPr id="184" name="扶助費最大値テキスト"/>
        <xdr:cNvSpPr txBox="1"/>
      </xdr:nvSpPr>
      <xdr:spPr>
        <a:xfrm>
          <a:off x="4914900" y="883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6350</xdr:rowOff>
    </xdr:from>
    <xdr:to xmlns:xdr="http://schemas.openxmlformats.org/drawingml/2006/spreadsheetDrawing">
      <xdr:col>24</xdr:col>
      <xdr:colOff>114300</xdr:colOff>
      <xdr:row>53</xdr:row>
      <xdr:rowOff>6350</xdr:rowOff>
    </xdr:to>
    <xdr:cxnSp macro="">
      <xdr:nvCxnSpPr>
        <xdr:cNvPr id="185" name="直線コネクタ 184"/>
        <xdr:cNvCxnSpPr/>
      </xdr:nvCxnSpPr>
      <xdr:spPr>
        <a:xfrm>
          <a:off x="4737100" y="909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152400</xdr:rowOff>
    </xdr:from>
    <xdr:to xmlns:xdr="http://schemas.openxmlformats.org/drawingml/2006/spreadsheetDrawing">
      <xdr:col>24</xdr:col>
      <xdr:colOff>25400</xdr:colOff>
      <xdr:row>55</xdr:row>
      <xdr:rowOff>82550</xdr:rowOff>
    </xdr:to>
    <xdr:cxnSp macro="">
      <xdr:nvCxnSpPr>
        <xdr:cNvPr id="186" name="直線コネクタ 185"/>
        <xdr:cNvCxnSpPr/>
      </xdr:nvCxnSpPr>
      <xdr:spPr>
        <a:xfrm flipV="1">
          <a:off x="3987800" y="94107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67310</xdr:rowOff>
    </xdr:from>
    <xdr:ext cx="762000" cy="259080"/>
    <xdr:sp macro="" textlink="">
      <xdr:nvSpPr>
        <xdr:cNvPr id="187" name="扶助費平均値テキスト"/>
        <xdr:cNvSpPr txBox="1"/>
      </xdr:nvSpPr>
      <xdr:spPr>
        <a:xfrm>
          <a:off x="4914900" y="9497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8" name="フローチャート: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55</xdr:row>
      <xdr:rowOff>31750</xdr:rowOff>
    </xdr:from>
    <xdr:to xmlns:xdr="http://schemas.openxmlformats.org/drawingml/2006/spreadsheetDrawing">
      <xdr:col>19</xdr:col>
      <xdr:colOff>187325</xdr:colOff>
      <xdr:row>55</xdr:row>
      <xdr:rowOff>82550</xdr:rowOff>
    </xdr:to>
    <xdr:cxnSp macro="">
      <xdr:nvCxnSpPr>
        <xdr:cNvPr id="189" name="直線コネクタ 188"/>
        <xdr:cNvCxnSpPr/>
      </xdr:nvCxnSpPr>
      <xdr:spPr>
        <a:xfrm>
          <a:off x="3098800" y="9461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69850</xdr:rowOff>
    </xdr:from>
    <xdr:to xmlns:xdr="http://schemas.openxmlformats.org/drawingml/2006/spreadsheetDrawing">
      <xdr:col>20</xdr:col>
      <xdr:colOff>38100</xdr:colOff>
      <xdr:row>56</xdr:row>
      <xdr:rowOff>0</xdr:rowOff>
    </xdr:to>
    <xdr:sp macro="" textlink="">
      <xdr:nvSpPr>
        <xdr:cNvPr id="190" name="フローチャート: 判断 189"/>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156210</xdr:rowOff>
    </xdr:from>
    <xdr:ext cx="732790" cy="255270"/>
    <xdr:sp macro="" textlink="">
      <xdr:nvSpPr>
        <xdr:cNvPr id="191" name="テキスト ボックス 190"/>
        <xdr:cNvSpPr txBox="1"/>
      </xdr:nvSpPr>
      <xdr:spPr>
        <a:xfrm>
          <a:off x="3606800" y="95859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152400</xdr:rowOff>
    </xdr:from>
    <xdr:to xmlns:xdr="http://schemas.openxmlformats.org/drawingml/2006/spreadsheetDrawing">
      <xdr:col>15</xdr:col>
      <xdr:colOff>98425</xdr:colOff>
      <xdr:row>55</xdr:row>
      <xdr:rowOff>31750</xdr:rowOff>
    </xdr:to>
    <xdr:cxnSp macro="">
      <xdr:nvCxnSpPr>
        <xdr:cNvPr id="192" name="直線コネクタ 191"/>
        <xdr:cNvCxnSpPr/>
      </xdr:nvCxnSpPr>
      <xdr:spPr>
        <a:xfrm>
          <a:off x="2209800" y="94107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31750</xdr:rowOff>
    </xdr:from>
    <xdr:to xmlns:xdr="http://schemas.openxmlformats.org/drawingml/2006/spreadsheetDrawing">
      <xdr:col>15</xdr:col>
      <xdr:colOff>149225</xdr:colOff>
      <xdr:row>55</xdr:row>
      <xdr:rowOff>133350</xdr:rowOff>
    </xdr:to>
    <xdr:sp macro="" textlink="">
      <xdr:nvSpPr>
        <xdr:cNvPr id="193" name="フローチャート: 判断 192"/>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118110</xdr:rowOff>
    </xdr:from>
    <xdr:ext cx="762000" cy="259080"/>
    <xdr:sp macro="" textlink="">
      <xdr:nvSpPr>
        <xdr:cNvPr id="194" name="テキスト ボックス 193"/>
        <xdr:cNvSpPr txBox="1"/>
      </xdr:nvSpPr>
      <xdr:spPr>
        <a:xfrm>
          <a:off x="2717800" y="9547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50800</xdr:rowOff>
    </xdr:from>
    <xdr:to xmlns:xdr="http://schemas.openxmlformats.org/drawingml/2006/spreadsheetDrawing">
      <xdr:col>11</xdr:col>
      <xdr:colOff>9525</xdr:colOff>
      <xdr:row>54</xdr:row>
      <xdr:rowOff>152400</xdr:rowOff>
    </xdr:to>
    <xdr:cxnSp macro="">
      <xdr:nvCxnSpPr>
        <xdr:cNvPr id="195" name="直線コネクタ 194"/>
        <xdr:cNvCxnSpPr/>
      </xdr:nvCxnSpPr>
      <xdr:spPr>
        <a:xfrm>
          <a:off x="1320800" y="930910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127000</xdr:rowOff>
    </xdr:from>
    <xdr:to xmlns:xdr="http://schemas.openxmlformats.org/drawingml/2006/spreadsheetDrawing">
      <xdr:col>11</xdr:col>
      <xdr:colOff>60325</xdr:colOff>
      <xdr:row>55</xdr:row>
      <xdr:rowOff>57150</xdr:rowOff>
    </xdr:to>
    <xdr:sp macro="" textlink="">
      <xdr:nvSpPr>
        <xdr:cNvPr id="196" name="フローチャート: 判断 195"/>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41910</xdr:rowOff>
    </xdr:from>
    <xdr:ext cx="758190" cy="255270"/>
    <xdr:sp macro="" textlink="">
      <xdr:nvSpPr>
        <xdr:cNvPr id="197" name="テキスト ボックス 196"/>
        <xdr:cNvSpPr txBox="1"/>
      </xdr:nvSpPr>
      <xdr:spPr>
        <a:xfrm>
          <a:off x="1828800" y="94716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152400</xdr:rowOff>
    </xdr:from>
    <xdr:to xmlns:xdr="http://schemas.openxmlformats.org/drawingml/2006/spreadsheetDrawing">
      <xdr:col>6</xdr:col>
      <xdr:colOff>171450</xdr:colOff>
      <xdr:row>55</xdr:row>
      <xdr:rowOff>82550</xdr:rowOff>
    </xdr:to>
    <xdr:sp macro="" textlink="">
      <xdr:nvSpPr>
        <xdr:cNvPr id="198" name="フローチャート: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67310</xdr:rowOff>
    </xdr:from>
    <xdr:ext cx="758190" cy="259080"/>
    <xdr:sp macro="" textlink="">
      <xdr:nvSpPr>
        <xdr:cNvPr id="199" name="テキスト ボックス 198"/>
        <xdr:cNvSpPr txBox="1"/>
      </xdr:nvSpPr>
      <xdr:spPr>
        <a:xfrm>
          <a:off x="939800" y="94970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0" name="テキスト ボックス 199"/>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1" name="テキスト ボックス 200"/>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8190" cy="259080"/>
    <xdr:sp macro="" textlink="">
      <xdr:nvSpPr>
        <xdr:cNvPr id="202" name="テキスト ボックス 201"/>
        <xdr:cNvSpPr txBox="1"/>
      </xdr:nvSpPr>
      <xdr:spPr>
        <a:xfrm>
          <a:off x="2882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3" name="テキスト ボックス 202"/>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4" name="テキスト ボックス 203"/>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101600</xdr:rowOff>
    </xdr:from>
    <xdr:to xmlns:xdr="http://schemas.openxmlformats.org/drawingml/2006/spreadsheetDrawing">
      <xdr:col>24</xdr:col>
      <xdr:colOff>76200</xdr:colOff>
      <xdr:row>55</xdr:row>
      <xdr:rowOff>31750</xdr:rowOff>
    </xdr:to>
    <xdr:sp macro="" textlink="">
      <xdr:nvSpPr>
        <xdr:cNvPr id="205" name="楕円 204"/>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118110</xdr:rowOff>
    </xdr:from>
    <xdr:ext cx="762000" cy="259080"/>
    <xdr:sp macro="" textlink="">
      <xdr:nvSpPr>
        <xdr:cNvPr id="206" name="扶助費該当値テキスト"/>
        <xdr:cNvSpPr txBox="1"/>
      </xdr:nvSpPr>
      <xdr:spPr>
        <a:xfrm>
          <a:off x="4914900" y="920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31750</xdr:rowOff>
    </xdr:from>
    <xdr:to xmlns:xdr="http://schemas.openxmlformats.org/drawingml/2006/spreadsheetDrawing">
      <xdr:col>20</xdr:col>
      <xdr:colOff>38100</xdr:colOff>
      <xdr:row>55</xdr:row>
      <xdr:rowOff>133350</xdr:rowOff>
    </xdr:to>
    <xdr:sp macro="" textlink="">
      <xdr:nvSpPr>
        <xdr:cNvPr id="207" name="楕円 206"/>
        <xdr:cNvSpPr/>
      </xdr:nvSpPr>
      <xdr:spPr>
        <a:xfrm>
          <a:off x="3937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143510</xdr:rowOff>
    </xdr:from>
    <xdr:ext cx="732790" cy="255270"/>
    <xdr:sp macro="" textlink="">
      <xdr:nvSpPr>
        <xdr:cNvPr id="208" name="テキスト ボックス 207"/>
        <xdr:cNvSpPr txBox="1"/>
      </xdr:nvSpPr>
      <xdr:spPr>
        <a:xfrm>
          <a:off x="3606800" y="923036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152400</xdr:rowOff>
    </xdr:from>
    <xdr:to xmlns:xdr="http://schemas.openxmlformats.org/drawingml/2006/spreadsheetDrawing">
      <xdr:col>15</xdr:col>
      <xdr:colOff>149225</xdr:colOff>
      <xdr:row>55</xdr:row>
      <xdr:rowOff>82550</xdr:rowOff>
    </xdr:to>
    <xdr:sp macro="" textlink="">
      <xdr:nvSpPr>
        <xdr:cNvPr id="209" name="楕円 208"/>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92710</xdr:rowOff>
    </xdr:from>
    <xdr:ext cx="762000" cy="259080"/>
    <xdr:sp macro="" textlink="">
      <xdr:nvSpPr>
        <xdr:cNvPr id="210" name="テキスト ボックス 209"/>
        <xdr:cNvSpPr txBox="1"/>
      </xdr:nvSpPr>
      <xdr:spPr>
        <a:xfrm>
          <a:off x="2717800" y="9179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101600</xdr:rowOff>
    </xdr:from>
    <xdr:to xmlns:xdr="http://schemas.openxmlformats.org/drawingml/2006/spreadsheetDrawing">
      <xdr:col>11</xdr:col>
      <xdr:colOff>60325</xdr:colOff>
      <xdr:row>55</xdr:row>
      <xdr:rowOff>31750</xdr:rowOff>
    </xdr:to>
    <xdr:sp macro="" textlink="">
      <xdr:nvSpPr>
        <xdr:cNvPr id="211" name="楕円 210"/>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41910</xdr:rowOff>
    </xdr:from>
    <xdr:ext cx="758190" cy="255270"/>
    <xdr:sp macro="" textlink="">
      <xdr:nvSpPr>
        <xdr:cNvPr id="212" name="テキスト ボックス 211"/>
        <xdr:cNvSpPr txBox="1"/>
      </xdr:nvSpPr>
      <xdr:spPr>
        <a:xfrm>
          <a:off x="1828800" y="91287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0</xdr:rowOff>
    </xdr:from>
    <xdr:to xmlns:xdr="http://schemas.openxmlformats.org/drawingml/2006/spreadsheetDrawing">
      <xdr:col>6</xdr:col>
      <xdr:colOff>171450</xdr:colOff>
      <xdr:row>54</xdr:row>
      <xdr:rowOff>101600</xdr:rowOff>
    </xdr:to>
    <xdr:sp macro="" textlink="">
      <xdr:nvSpPr>
        <xdr:cNvPr id="213" name="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111760</xdr:rowOff>
    </xdr:from>
    <xdr:ext cx="758190" cy="255270"/>
    <xdr:sp macro="" textlink="">
      <xdr:nvSpPr>
        <xdr:cNvPr id="214" name="テキスト ボックス 213"/>
        <xdr:cNvSpPr txBox="1"/>
      </xdr:nvSpPr>
      <xdr:spPr>
        <a:xfrm>
          <a:off x="939800" y="902716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繰出金については、各特別会計において適正な税や料金設定及び使用料設定を実施している。</a:t>
          </a:r>
        </a:p>
        <a:p>
          <a:r>
            <a:rPr lang="ja-JP" altLang="en-US"/>
            <a:t>　平成29年度及び30年度においては、介護特会と下水道特会の経常的な繰出金が大幅に増加し、類似団体平均を上回ることとなった。</a:t>
          </a:r>
        </a:p>
        <a:p/>
      </xdr:txBody>
    </xdr:sp>
    <xdr:clientData/>
  </xdr:twoCellAnchor>
  <xdr:oneCellAnchor>
    <xdr:from xmlns:xdr="http://schemas.openxmlformats.org/drawingml/2006/spreadsheetDrawing">
      <xdr:col>62</xdr:col>
      <xdr:colOff>6350</xdr:colOff>
      <xdr:row>49</xdr:row>
      <xdr:rowOff>107950</xdr:rowOff>
    </xdr:from>
    <xdr:ext cx="294640" cy="225425"/>
    <xdr:sp macro="" textlink="">
      <xdr:nvSpPr>
        <xdr:cNvPr id="226" name="テキスト ボックス 225"/>
        <xdr:cNvSpPr txBox="1"/>
      </xdr:nvSpPr>
      <xdr:spPr>
        <a:xfrm>
          <a:off x="12407900" y="8509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7" name="直線コネクタ 226"/>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4190" cy="255270"/>
    <xdr:sp macro="" textlink="">
      <xdr:nvSpPr>
        <xdr:cNvPr id="228" name="テキスト ボックス 227"/>
        <xdr:cNvSpPr txBox="1"/>
      </xdr:nvSpPr>
      <xdr:spPr>
        <a:xfrm>
          <a:off x="11938000" y="10843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9" name="直線コネクタ 228"/>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4190" cy="255270"/>
    <xdr:sp macro="" textlink="">
      <xdr:nvSpPr>
        <xdr:cNvPr id="230" name="テキスト ボックス 229"/>
        <xdr:cNvSpPr txBox="1"/>
      </xdr:nvSpPr>
      <xdr:spPr>
        <a:xfrm>
          <a:off x="11938000" y="10386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1" name="直線コネクタ 230"/>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4190" cy="255270"/>
    <xdr:sp macro="" textlink="">
      <xdr:nvSpPr>
        <xdr:cNvPr id="232" name="テキスト ボックス 231"/>
        <xdr:cNvSpPr txBox="1"/>
      </xdr:nvSpPr>
      <xdr:spPr>
        <a:xfrm>
          <a:off x="11938000" y="9928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3" name="直線コネクタ 232"/>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4190" cy="255270"/>
    <xdr:sp macro="" textlink="">
      <xdr:nvSpPr>
        <xdr:cNvPr id="234" name="テキスト ボックス 233"/>
        <xdr:cNvSpPr txBox="1"/>
      </xdr:nvSpPr>
      <xdr:spPr>
        <a:xfrm>
          <a:off x="11938000" y="9471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5" name="直線コネクタ 234"/>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4190" cy="255270"/>
    <xdr:sp macro="" textlink="">
      <xdr:nvSpPr>
        <xdr:cNvPr id="236" name="テキスト ボックス 235"/>
        <xdr:cNvSpPr txBox="1"/>
      </xdr:nvSpPr>
      <xdr:spPr>
        <a:xfrm>
          <a:off x="11938000" y="9014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55</xdr:row>
      <xdr:rowOff>19685</xdr:rowOff>
    </xdr:from>
    <xdr:to xmlns:xdr="http://schemas.openxmlformats.org/drawingml/2006/spreadsheetDrawing">
      <xdr:col>82</xdr:col>
      <xdr:colOff>107950</xdr:colOff>
      <xdr:row>60</xdr:row>
      <xdr:rowOff>95250</xdr:rowOff>
    </xdr:to>
    <xdr:cxnSp macro="">
      <xdr:nvCxnSpPr>
        <xdr:cNvPr id="239" name="直線コネクタ 238"/>
        <xdr:cNvCxnSpPr/>
      </xdr:nvCxnSpPr>
      <xdr:spPr>
        <a:xfrm flipV="1">
          <a:off x="16510000" y="9449435"/>
          <a:ext cx="0" cy="932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67310</xdr:rowOff>
    </xdr:from>
    <xdr:ext cx="762000" cy="259080"/>
    <xdr:sp macro="" textlink="">
      <xdr:nvSpPr>
        <xdr:cNvPr id="240" name="その他最小値テキスト"/>
        <xdr:cNvSpPr txBox="1"/>
      </xdr:nvSpPr>
      <xdr:spPr>
        <a:xfrm>
          <a:off x="16598900" y="10354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60</xdr:row>
      <xdr:rowOff>95250</xdr:rowOff>
    </xdr:from>
    <xdr:to xmlns:xdr="http://schemas.openxmlformats.org/drawingml/2006/spreadsheetDrawing">
      <xdr:col>82</xdr:col>
      <xdr:colOff>196850</xdr:colOff>
      <xdr:row>60</xdr:row>
      <xdr:rowOff>95250</xdr:rowOff>
    </xdr:to>
    <xdr:cxnSp macro="">
      <xdr:nvCxnSpPr>
        <xdr:cNvPr id="241" name="直線コネクタ 240"/>
        <xdr:cNvCxnSpPr/>
      </xdr:nvCxnSpPr>
      <xdr:spPr>
        <a:xfrm>
          <a:off x="16421100" y="1038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53</xdr:row>
      <xdr:rowOff>106045</xdr:rowOff>
    </xdr:from>
    <xdr:ext cx="762000" cy="259080"/>
    <xdr:sp macro="" textlink="">
      <xdr:nvSpPr>
        <xdr:cNvPr id="242" name="その他最大値テキスト"/>
        <xdr:cNvSpPr txBox="1"/>
      </xdr:nvSpPr>
      <xdr:spPr>
        <a:xfrm>
          <a:off x="16598900" y="9192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55</xdr:row>
      <xdr:rowOff>19685</xdr:rowOff>
    </xdr:from>
    <xdr:to xmlns:xdr="http://schemas.openxmlformats.org/drawingml/2006/spreadsheetDrawing">
      <xdr:col>82</xdr:col>
      <xdr:colOff>196850</xdr:colOff>
      <xdr:row>55</xdr:row>
      <xdr:rowOff>19685</xdr:rowOff>
    </xdr:to>
    <xdr:cxnSp macro="">
      <xdr:nvCxnSpPr>
        <xdr:cNvPr id="243" name="直線コネクタ 242"/>
        <xdr:cNvCxnSpPr/>
      </xdr:nvCxnSpPr>
      <xdr:spPr>
        <a:xfrm>
          <a:off x="16421100" y="9449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12700</xdr:rowOff>
    </xdr:from>
    <xdr:to xmlns:xdr="http://schemas.openxmlformats.org/drawingml/2006/spreadsheetDrawing">
      <xdr:col>82</xdr:col>
      <xdr:colOff>107950</xdr:colOff>
      <xdr:row>58</xdr:row>
      <xdr:rowOff>12700</xdr:rowOff>
    </xdr:to>
    <xdr:cxnSp macro="">
      <xdr:nvCxnSpPr>
        <xdr:cNvPr id="244" name="直線コネクタ 243"/>
        <xdr:cNvCxnSpPr/>
      </xdr:nvCxnSpPr>
      <xdr:spPr>
        <a:xfrm>
          <a:off x="15671800" y="9956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35560</xdr:rowOff>
    </xdr:from>
    <xdr:ext cx="762000" cy="259080"/>
    <xdr:sp macro="" textlink="">
      <xdr:nvSpPr>
        <xdr:cNvPr id="245" name="その他平均値テキスト"/>
        <xdr:cNvSpPr txBox="1"/>
      </xdr:nvSpPr>
      <xdr:spPr>
        <a:xfrm>
          <a:off x="16598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19050</xdr:rowOff>
    </xdr:from>
    <xdr:to xmlns:xdr="http://schemas.openxmlformats.org/drawingml/2006/spreadsheetDrawing">
      <xdr:col>82</xdr:col>
      <xdr:colOff>158750</xdr:colOff>
      <xdr:row>57</xdr:row>
      <xdr:rowOff>120650</xdr:rowOff>
    </xdr:to>
    <xdr:sp macro="" textlink="">
      <xdr:nvSpPr>
        <xdr:cNvPr id="246" name="フローチャート: 判断 245"/>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74930</xdr:rowOff>
    </xdr:from>
    <xdr:to xmlns:xdr="http://schemas.openxmlformats.org/drawingml/2006/spreadsheetDrawing">
      <xdr:col>78</xdr:col>
      <xdr:colOff>69850</xdr:colOff>
      <xdr:row>58</xdr:row>
      <xdr:rowOff>12700</xdr:rowOff>
    </xdr:to>
    <xdr:cxnSp macro="">
      <xdr:nvCxnSpPr>
        <xdr:cNvPr id="247" name="直線コネクタ 246"/>
        <xdr:cNvCxnSpPr/>
      </xdr:nvCxnSpPr>
      <xdr:spPr>
        <a:xfrm>
          <a:off x="14782800" y="9847580"/>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14605</xdr:rowOff>
    </xdr:from>
    <xdr:to xmlns:xdr="http://schemas.openxmlformats.org/drawingml/2006/spreadsheetDrawing">
      <xdr:col>78</xdr:col>
      <xdr:colOff>120650</xdr:colOff>
      <xdr:row>57</xdr:row>
      <xdr:rowOff>116205</xdr:rowOff>
    </xdr:to>
    <xdr:sp macro="" textlink="">
      <xdr:nvSpPr>
        <xdr:cNvPr id="248" name="フローチャート: 判断 247"/>
        <xdr:cNvSpPr/>
      </xdr:nvSpPr>
      <xdr:spPr>
        <a:xfrm>
          <a:off x="15621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126365</xdr:rowOff>
    </xdr:from>
    <xdr:ext cx="736600" cy="259080"/>
    <xdr:sp macro="" textlink="">
      <xdr:nvSpPr>
        <xdr:cNvPr id="249" name="テキスト ボックス 248"/>
        <xdr:cNvSpPr txBox="1"/>
      </xdr:nvSpPr>
      <xdr:spPr>
        <a:xfrm>
          <a:off x="15290800" y="9556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33020</xdr:rowOff>
    </xdr:from>
    <xdr:to xmlns:xdr="http://schemas.openxmlformats.org/drawingml/2006/spreadsheetDrawing">
      <xdr:col>73</xdr:col>
      <xdr:colOff>180975</xdr:colOff>
      <xdr:row>57</xdr:row>
      <xdr:rowOff>74930</xdr:rowOff>
    </xdr:to>
    <xdr:cxnSp macro="">
      <xdr:nvCxnSpPr>
        <xdr:cNvPr id="250" name="直線コネクタ 249"/>
        <xdr:cNvCxnSpPr/>
      </xdr:nvCxnSpPr>
      <xdr:spPr>
        <a:xfrm>
          <a:off x="13893800" y="98056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10160</xdr:rowOff>
    </xdr:from>
    <xdr:to xmlns:xdr="http://schemas.openxmlformats.org/drawingml/2006/spreadsheetDrawing">
      <xdr:col>74</xdr:col>
      <xdr:colOff>31750</xdr:colOff>
      <xdr:row>57</xdr:row>
      <xdr:rowOff>111760</xdr:rowOff>
    </xdr:to>
    <xdr:sp macro="" textlink="">
      <xdr:nvSpPr>
        <xdr:cNvPr id="251" name="フローチャート: 判断 250"/>
        <xdr:cNvSpPr/>
      </xdr:nvSpPr>
      <xdr:spPr>
        <a:xfrm>
          <a:off x="147320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121920</xdr:rowOff>
    </xdr:from>
    <xdr:ext cx="762000" cy="255270"/>
    <xdr:sp macro="" textlink="">
      <xdr:nvSpPr>
        <xdr:cNvPr id="252" name="テキスト ボックス 251"/>
        <xdr:cNvSpPr txBox="1"/>
      </xdr:nvSpPr>
      <xdr:spPr>
        <a:xfrm>
          <a:off x="14401800" y="955167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15240</xdr:rowOff>
    </xdr:from>
    <xdr:to xmlns:xdr="http://schemas.openxmlformats.org/drawingml/2006/spreadsheetDrawing">
      <xdr:col>69</xdr:col>
      <xdr:colOff>92075</xdr:colOff>
      <xdr:row>57</xdr:row>
      <xdr:rowOff>33020</xdr:rowOff>
    </xdr:to>
    <xdr:cxnSp macro="">
      <xdr:nvCxnSpPr>
        <xdr:cNvPr id="253" name="直線コネクタ 252"/>
        <xdr:cNvCxnSpPr/>
      </xdr:nvCxnSpPr>
      <xdr:spPr>
        <a:xfrm>
          <a:off x="13004800" y="97878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158750</xdr:rowOff>
    </xdr:from>
    <xdr:to xmlns:xdr="http://schemas.openxmlformats.org/drawingml/2006/spreadsheetDrawing">
      <xdr:col>69</xdr:col>
      <xdr:colOff>142875</xdr:colOff>
      <xdr:row>57</xdr:row>
      <xdr:rowOff>88900</xdr:rowOff>
    </xdr:to>
    <xdr:sp macro="" textlink="">
      <xdr:nvSpPr>
        <xdr:cNvPr id="254" name="フローチャート: 判断 253"/>
        <xdr:cNvSpPr/>
      </xdr:nvSpPr>
      <xdr:spPr>
        <a:xfrm>
          <a:off x="138430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73660</xdr:rowOff>
    </xdr:from>
    <xdr:ext cx="758190" cy="259080"/>
    <xdr:sp macro="" textlink="">
      <xdr:nvSpPr>
        <xdr:cNvPr id="255" name="テキスト ボックス 254"/>
        <xdr:cNvSpPr txBox="1"/>
      </xdr:nvSpPr>
      <xdr:spPr>
        <a:xfrm>
          <a:off x="13512800" y="984631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5080</xdr:rowOff>
    </xdr:from>
    <xdr:to xmlns:xdr="http://schemas.openxmlformats.org/drawingml/2006/spreadsheetDrawing">
      <xdr:col>65</xdr:col>
      <xdr:colOff>53975</xdr:colOff>
      <xdr:row>57</xdr:row>
      <xdr:rowOff>106680</xdr:rowOff>
    </xdr:to>
    <xdr:sp macro="" textlink="">
      <xdr:nvSpPr>
        <xdr:cNvPr id="256" name="フローチャート: 判断 255"/>
        <xdr:cNvSpPr/>
      </xdr:nvSpPr>
      <xdr:spPr>
        <a:xfrm>
          <a:off x="12954000" y="97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91440</xdr:rowOff>
    </xdr:from>
    <xdr:ext cx="762000" cy="259080"/>
    <xdr:sp macro="" textlink="">
      <xdr:nvSpPr>
        <xdr:cNvPr id="257" name="テキスト ボックス 256"/>
        <xdr:cNvSpPr txBox="1"/>
      </xdr:nvSpPr>
      <xdr:spPr>
        <a:xfrm>
          <a:off x="12623800" y="9864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8190" cy="259080"/>
    <xdr:sp macro="" textlink="">
      <xdr:nvSpPr>
        <xdr:cNvPr id="259" name="テキスト ボックス 258"/>
        <xdr:cNvSpPr txBox="1"/>
      </xdr:nvSpPr>
      <xdr:spPr>
        <a:xfrm>
          <a:off x="15455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8190" cy="259080"/>
    <xdr:sp macro="" textlink="">
      <xdr:nvSpPr>
        <xdr:cNvPr id="260" name="テキスト ボックス 259"/>
        <xdr:cNvSpPr txBox="1"/>
      </xdr:nvSpPr>
      <xdr:spPr>
        <a:xfrm>
          <a:off x="14566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8190" cy="259080"/>
    <xdr:sp macro="" textlink="">
      <xdr:nvSpPr>
        <xdr:cNvPr id="262" name="テキスト ボックス 261"/>
        <xdr:cNvSpPr txBox="1"/>
      </xdr:nvSpPr>
      <xdr:spPr>
        <a:xfrm>
          <a:off x="12788900" y="10982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133350</xdr:rowOff>
    </xdr:from>
    <xdr:to xmlns:xdr="http://schemas.openxmlformats.org/drawingml/2006/spreadsheetDrawing">
      <xdr:col>82</xdr:col>
      <xdr:colOff>158750</xdr:colOff>
      <xdr:row>58</xdr:row>
      <xdr:rowOff>63500</xdr:rowOff>
    </xdr:to>
    <xdr:sp macro="" textlink="">
      <xdr:nvSpPr>
        <xdr:cNvPr id="263" name="楕円 262"/>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57</xdr:row>
      <xdr:rowOff>105410</xdr:rowOff>
    </xdr:from>
    <xdr:ext cx="762000" cy="259080"/>
    <xdr:sp macro="" textlink="">
      <xdr:nvSpPr>
        <xdr:cNvPr id="264" name="その他該当値テキスト"/>
        <xdr:cNvSpPr txBox="1"/>
      </xdr:nvSpPr>
      <xdr:spPr>
        <a:xfrm>
          <a:off x="16598900" y="9878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133350</xdr:rowOff>
    </xdr:from>
    <xdr:to xmlns:xdr="http://schemas.openxmlformats.org/drawingml/2006/spreadsheetDrawing">
      <xdr:col>78</xdr:col>
      <xdr:colOff>120650</xdr:colOff>
      <xdr:row>58</xdr:row>
      <xdr:rowOff>63500</xdr:rowOff>
    </xdr:to>
    <xdr:sp macro="" textlink="">
      <xdr:nvSpPr>
        <xdr:cNvPr id="265" name="楕円 264"/>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48260</xdr:rowOff>
    </xdr:from>
    <xdr:ext cx="736600" cy="259080"/>
    <xdr:sp macro="" textlink="">
      <xdr:nvSpPr>
        <xdr:cNvPr id="266" name="テキスト ボックス 265"/>
        <xdr:cNvSpPr txBox="1"/>
      </xdr:nvSpPr>
      <xdr:spPr>
        <a:xfrm>
          <a:off x="15290800" y="999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23495</xdr:rowOff>
    </xdr:from>
    <xdr:to xmlns:xdr="http://schemas.openxmlformats.org/drawingml/2006/spreadsheetDrawing">
      <xdr:col>74</xdr:col>
      <xdr:colOff>31750</xdr:colOff>
      <xdr:row>57</xdr:row>
      <xdr:rowOff>125095</xdr:rowOff>
    </xdr:to>
    <xdr:sp macro="" textlink="">
      <xdr:nvSpPr>
        <xdr:cNvPr id="267" name="楕円 266"/>
        <xdr:cNvSpPr/>
      </xdr:nvSpPr>
      <xdr:spPr>
        <a:xfrm>
          <a:off x="147320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57</xdr:row>
      <xdr:rowOff>109855</xdr:rowOff>
    </xdr:from>
    <xdr:ext cx="762000" cy="255270"/>
    <xdr:sp macro="" textlink="">
      <xdr:nvSpPr>
        <xdr:cNvPr id="268" name="テキスト ボックス 267"/>
        <xdr:cNvSpPr txBox="1"/>
      </xdr:nvSpPr>
      <xdr:spPr>
        <a:xfrm>
          <a:off x="14401800" y="988250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56</xdr:row>
      <xdr:rowOff>153670</xdr:rowOff>
    </xdr:from>
    <xdr:to xmlns:xdr="http://schemas.openxmlformats.org/drawingml/2006/spreadsheetDrawing">
      <xdr:col>69</xdr:col>
      <xdr:colOff>142875</xdr:colOff>
      <xdr:row>57</xdr:row>
      <xdr:rowOff>83820</xdr:rowOff>
    </xdr:to>
    <xdr:sp macro="" textlink="">
      <xdr:nvSpPr>
        <xdr:cNvPr id="269" name="楕円 268"/>
        <xdr:cNvSpPr/>
      </xdr:nvSpPr>
      <xdr:spPr>
        <a:xfrm>
          <a:off x="13843000" y="975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93980</xdr:rowOff>
    </xdr:from>
    <xdr:ext cx="758190" cy="259080"/>
    <xdr:sp macro="" textlink="">
      <xdr:nvSpPr>
        <xdr:cNvPr id="270" name="テキスト ボックス 269"/>
        <xdr:cNvSpPr txBox="1"/>
      </xdr:nvSpPr>
      <xdr:spPr>
        <a:xfrm>
          <a:off x="13512800" y="95237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135890</xdr:rowOff>
    </xdr:from>
    <xdr:to xmlns:xdr="http://schemas.openxmlformats.org/drawingml/2006/spreadsheetDrawing">
      <xdr:col>65</xdr:col>
      <xdr:colOff>53975</xdr:colOff>
      <xdr:row>57</xdr:row>
      <xdr:rowOff>66040</xdr:rowOff>
    </xdr:to>
    <xdr:sp macro="" textlink="">
      <xdr:nvSpPr>
        <xdr:cNvPr id="271" name="楕円 270"/>
        <xdr:cNvSpPr/>
      </xdr:nvSpPr>
      <xdr:spPr>
        <a:xfrm>
          <a:off x="129540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76200</xdr:rowOff>
    </xdr:from>
    <xdr:ext cx="762000" cy="255270"/>
    <xdr:sp macro="" textlink="">
      <xdr:nvSpPr>
        <xdr:cNvPr id="272" name="テキスト ボックス 271"/>
        <xdr:cNvSpPr txBox="1"/>
      </xdr:nvSpPr>
      <xdr:spPr>
        <a:xfrm>
          <a:off x="12623800" y="950595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的な補助費の殆ど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り、平成30年度においては3.5%低い10.3%となった。</a:t>
          </a:r>
        </a:p>
      </xdr:txBody>
    </xdr:sp>
    <xdr:clientData/>
  </xdr:twoCellAnchor>
  <xdr:oneCellAnchor>
    <xdr:from xmlns:xdr="http://schemas.openxmlformats.org/drawingml/2006/spreadsheetDrawing">
      <xdr:col>62</xdr:col>
      <xdr:colOff>6350</xdr:colOff>
      <xdr:row>29</xdr:row>
      <xdr:rowOff>107950</xdr:rowOff>
    </xdr:from>
    <xdr:ext cx="294640" cy="225425"/>
    <xdr:sp macro="" textlink="">
      <xdr:nvSpPr>
        <xdr:cNvPr id="284" name="テキスト ボックス 283"/>
        <xdr:cNvSpPr txBox="1"/>
      </xdr:nvSpPr>
      <xdr:spPr>
        <a:xfrm>
          <a:off x="12407900" y="5080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4190" cy="255270"/>
    <xdr:sp macro="" textlink="">
      <xdr:nvSpPr>
        <xdr:cNvPr id="286" name="テキスト ボックス 285"/>
        <xdr:cNvSpPr txBox="1"/>
      </xdr:nvSpPr>
      <xdr:spPr>
        <a:xfrm>
          <a:off x="11938000" y="7414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4190" cy="255270"/>
    <xdr:sp macro="" textlink="">
      <xdr:nvSpPr>
        <xdr:cNvPr id="288" name="テキスト ボックス 287"/>
        <xdr:cNvSpPr txBox="1"/>
      </xdr:nvSpPr>
      <xdr:spPr>
        <a:xfrm>
          <a:off x="11938000" y="6957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4190" cy="255270"/>
    <xdr:sp macro="" textlink="">
      <xdr:nvSpPr>
        <xdr:cNvPr id="290" name="テキスト ボックス 289"/>
        <xdr:cNvSpPr txBox="1"/>
      </xdr:nvSpPr>
      <xdr:spPr>
        <a:xfrm>
          <a:off x="11938000" y="6499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4190" cy="255270"/>
    <xdr:sp macro="" textlink="">
      <xdr:nvSpPr>
        <xdr:cNvPr id="292" name="テキスト ボックス 291"/>
        <xdr:cNvSpPr txBox="1"/>
      </xdr:nvSpPr>
      <xdr:spPr>
        <a:xfrm>
          <a:off x="11938000" y="6042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4190" cy="255270"/>
    <xdr:sp macro="" textlink="">
      <xdr:nvSpPr>
        <xdr:cNvPr id="294" name="テキスト ボックス 293"/>
        <xdr:cNvSpPr txBox="1"/>
      </xdr:nvSpPr>
      <xdr:spPr>
        <a:xfrm>
          <a:off x="11938000" y="5585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40640</xdr:rowOff>
    </xdr:from>
    <xdr:to xmlns:xdr="http://schemas.openxmlformats.org/drawingml/2006/spreadsheetDrawing">
      <xdr:col>82</xdr:col>
      <xdr:colOff>107950</xdr:colOff>
      <xdr:row>42</xdr:row>
      <xdr:rowOff>3810</xdr:rowOff>
    </xdr:to>
    <xdr:cxnSp macro="">
      <xdr:nvCxnSpPr>
        <xdr:cNvPr id="297" name="直線コネクタ 296"/>
        <xdr:cNvCxnSpPr/>
      </xdr:nvCxnSpPr>
      <xdr:spPr>
        <a:xfrm flipV="1">
          <a:off x="16510000" y="5869940"/>
          <a:ext cx="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147320</xdr:rowOff>
    </xdr:from>
    <xdr:ext cx="762000" cy="259080"/>
    <xdr:sp macro="" textlink="">
      <xdr:nvSpPr>
        <xdr:cNvPr id="298" name="補助費等最小値テキスト"/>
        <xdr:cNvSpPr txBox="1"/>
      </xdr:nvSpPr>
      <xdr:spPr>
        <a:xfrm>
          <a:off x="16598900" y="7176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42</xdr:row>
      <xdr:rowOff>3810</xdr:rowOff>
    </xdr:from>
    <xdr:to xmlns:xdr="http://schemas.openxmlformats.org/drawingml/2006/spreadsheetDrawing">
      <xdr:col>82</xdr:col>
      <xdr:colOff>196850</xdr:colOff>
      <xdr:row>42</xdr:row>
      <xdr:rowOff>3810</xdr:rowOff>
    </xdr:to>
    <xdr:cxnSp macro="">
      <xdr:nvCxnSpPr>
        <xdr:cNvPr id="299" name="直線コネクタ 298"/>
        <xdr:cNvCxnSpPr/>
      </xdr:nvCxnSpPr>
      <xdr:spPr>
        <a:xfrm>
          <a:off x="164211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126365</xdr:rowOff>
    </xdr:from>
    <xdr:ext cx="762000" cy="259080"/>
    <xdr:sp macro="" textlink="">
      <xdr:nvSpPr>
        <xdr:cNvPr id="300" name="補助費等最大値テキスト"/>
        <xdr:cNvSpPr txBox="1"/>
      </xdr:nvSpPr>
      <xdr:spPr>
        <a:xfrm>
          <a:off x="16598900" y="5612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40640</xdr:rowOff>
    </xdr:from>
    <xdr:to xmlns:xdr="http://schemas.openxmlformats.org/drawingml/2006/spreadsheetDrawing">
      <xdr:col>82</xdr:col>
      <xdr:colOff>196850</xdr:colOff>
      <xdr:row>34</xdr:row>
      <xdr:rowOff>40640</xdr:rowOff>
    </xdr:to>
    <xdr:cxnSp macro="">
      <xdr:nvCxnSpPr>
        <xdr:cNvPr id="301" name="直線コネクタ 300"/>
        <xdr:cNvCxnSpPr/>
      </xdr:nvCxnSpPr>
      <xdr:spPr>
        <a:xfrm>
          <a:off x="16421100" y="58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26670</xdr:rowOff>
    </xdr:from>
    <xdr:to xmlns:xdr="http://schemas.openxmlformats.org/drawingml/2006/spreadsheetDrawing">
      <xdr:col>82</xdr:col>
      <xdr:colOff>107950</xdr:colOff>
      <xdr:row>36</xdr:row>
      <xdr:rowOff>35560</xdr:rowOff>
    </xdr:to>
    <xdr:cxnSp macro="">
      <xdr:nvCxnSpPr>
        <xdr:cNvPr id="302" name="直線コネクタ 301"/>
        <xdr:cNvCxnSpPr/>
      </xdr:nvCxnSpPr>
      <xdr:spPr>
        <a:xfrm flipV="1">
          <a:off x="15671800" y="61988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107950</xdr:rowOff>
    </xdr:from>
    <xdr:ext cx="762000" cy="259080"/>
    <xdr:sp macro="" textlink="">
      <xdr:nvSpPr>
        <xdr:cNvPr id="303" name="補助費等平均値テキスト"/>
        <xdr:cNvSpPr txBox="1"/>
      </xdr:nvSpPr>
      <xdr:spPr>
        <a:xfrm>
          <a:off x="16598900" y="6280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135890</xdr:rowOff>
    </xdr:from>
    <xdr:to xmlns:xdr="http://schemas.openxmlformats.org/drawingml/2006/spreadsheetDrawing">
      <xdr:col>82</xdr:col>
      <xdr:colOff>158750</xdr:colOff>
      <xdr:row>37</xdr:row>
      <xdr:rowOff>66040</xdr:rowOff>
    </xdr:to>
    <xdr:sp macro="" textlink="">
      <xdr:nvSpPr>
        <xdr:cNvPr id="304" name="フローチャート: 判断 303"/>
        <xdr:cNvSpPr/>
      </xdr:nvSpPr>
      <xdr:spPr>
        <a:xfrm>
          <a:off x="164592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35560</xdr:rowOff>
    </xdr:from>
    <xdr:to xmlns:xdr="http://schemas.openxmlformats.org/drawingml/2006/spreadsheetDrawing">
      <xdr:col>78</xdr:col>
      <xdr:colOff>69850</xdr:colOff>
      <xdr:row>36</xdr:row>
      <xdr:rowOff>76835</xdr:rowOff>
    </xdr:to>
    <xdr:cxnSp macro="">
      <xdr:nvCxnSpPr>
        <xdr:cNvPr id="305" name="直線コネクタ 304"/>
        <xdr:cNvCxnSpPr/>
      </xdr:nvCxnSpPr>
      <xdr:spPr>
        <a:xfrm flipV="1">
          <a:off x="14782800" y="62077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135890</xdr:rowOff>
    </xdr:from>
    <xdr:to xmlns:xdr="http://schemas.openxmlformats.org/drawingml/2006/spreadsheetDrawing">
      <xdr:col>78</xdr:col>
      <xdr:colOff>120650</xdr:colOff>
      <xdr:row>37</xdr:row>
      <xdr:rowOff>66040</xdr:rowOff>
    </xdr:to>
    <xdr:sp macro="" textlink="">
      <xdr:nvSpPr>
        <xdr:cNvPr id="306" name="フローチャート: 判断 305"/>
        <xdr:cNvSpPr/>
      </xdr:nvSpPr>
      <xdr:spPr>
        <a:xfrm>
          <a:off x="15621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50800</xdr:rowOff>
    </xdr:from>
    <xdr:ext cx="736600" cy="259080"/>
    <xdr:sp macro="" textlink="">
      <xdr:nvSpPr>
        <xdr:cNvPr id="307" name="テキスト ボックス 306"/>
        <xdr:cNvSpPr txBox="1"/>
      </xdr:nvSpPr>
      <xdr:spPr>
        <a:xfrm>
          <a:off x="15290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63500</xdr:rowOff>
    </xdr:from>
    <xdr:to xmlns:xdr="http://schemas.openxmlformats.org/drawingml/2006/spreadsheetDrawing">
      <xdr:col>73</xdr:col>
      <xdr:colOff>180975</xdr:colOff>
      <xdr:row>36</xdr:row>
      <xdr:rowOff>76835</xdr:rowOff>
    </xdr:to>
    <xdr:cxnSp macro="">
      <xdr:nvCxnSpPr>
        <xdr:cNvPr id="308" name="直線コネクタ 307"/>
        <xdr:cNvCxnSpPr/>
      </xdr:nvCxnSpPr>
      <xdr:spPr>
        <a:xfrm>
          <a:off x="13893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130810</xdr:rowOff>
    </xdr:from>
    <xdr:to xmlns:xdr="http://schemas.openxmlformats.org/drawingml/2006/spreadsheetDrawing">
      <xdr:col>74</xdr:col>
      <xdr:colOff>31750</xdr:colOff>
      <xdr:row>37</xdr:row>
      <xdr:rowOff>60960</xdr:rowOff>
    </xdr:to>
    <xdr:sp macro="" textlink="">
      <xdr:nvSpPr>
        <xdr:cNvPr id="309" name="フローチャート: 判断 308"/>
        <xdr:cNvSpPr/>
      </xdr:nvSpPr>
      <xdr:spPr>
        <a:xfrm>
          <a:off x="14732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45720</xdr:rowOff>
    </xdr:from>
    <xdr:ext cx="762000" cy="259080"/>
    <xdr:sp macro="" textlink="">
      <xdr:nvSpPr>
        <xdr:cNvPr id="310" name="テキスト ボックス 309"/>
        <xdr:cNvSpPr txBox="1"/>
      </xdr:nvSpPr>
      <xdr:spPr>
        <a:xfrm>
          <a:off x="14401800" y="6389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63500</xdr:rowOff>
    </xdr:from>
    <xdr:to xmlns:xdr="http://schemas.openxmlformats.org/drawingml/2006/spreadsheetDrawing">
      <xdr:col>69</xdr:col>
      <xdr:colOff>92075</xdr:colOff>
      <xdr:row>36</xdr:row>
      <xdr:rowOff>76835</xdr:rowOff>
    </xdr:to>
    <xdr:cxnSp macro="">
      <xdr:nvCxnSpPr>
        <xdr:cNvPr id="311" name="直線コネクタ 310"/>
        <xdr:cNvCxnSpPr/>
      </xdr:nvCxnSpPr>
      <xdr:spPr>
        <a:xfrm flipV="1">
          <a:off x="13004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2" name="フローチャート: 判断 311"/>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58190" cy="259080"/>
    <xdr:sp macro="" textlink="">
      <xdr:nvSpPr>
        <xdr:cNvPr id="313" name="テキスト ボックス 312"/>
        <xdr:cNvSpPr txBox="1"/>
      </xdr:nvSpPr>
      <xdr:spPr>
        <a:xfrm>
          <a:off x="13512800" y="63487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113030</xdr:rowOff>
    </xdr:from>
    <xdr:to xmlns:xdr="http://schemas.openxmlformats.org/drawingml/2006/spreadsheetDrawing">
      <xdr:col>65</xdr:col>
      <xdr:colOff>53975</xdr:colOff>
      <xdr:row>37</xdr:row>
      <xdr:rowOff>43180</xdr:rowOff>
    </xdr:to>
    <xdr:sp macro="" textlink="">
      <xdr:nvSpPr>
        <xdr:cNvPr id="314" name="フローチャート: 判断 313"/>
        <xdr:cNvSpPr/>
      </xdr:nvSpPr>
      <xdr:spPr>
        <a:xfrm>
          <a:off x="129540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27940</xdr:rowOff>
    </xdr:from>
    <xdr:ext cx="762000" cy="259080"/>
    <xdr:sp macro="" textlink="">
      <xdr:nvSpPr>
        <xdr:cNvPr id="315" name="テキスト ボックス 314"/>
        <xdr:cNvSpPr txBox="1"/>
      </xdr:nvSpPr>
      <xdr:spPr>
        <a:xfrm>
          <a:off x="12623800" y="6371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8190" cy="259080"/>
    <xdr:sp macro="" textlink="">
      <xdr:nvSpPr>
        <xdr:cNvPr id="317" name="テキスト ボックス 316"/>
        <xdr:cNvSpPr txBox="1"/>
      </xdr:nvSpPr>
      <xdr:spPr>
        <a:xfrm>
          <a:off x="15455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8190" cy="259080"/>
    <xdr:sp macro="" textlink="">
      <xdr:nvSpPr>
        <xdr:cNvPr id="318" name="テキスト ボックス 317"/>
        <xdr:cNvSpPr txBox="1"/>
      </xdr:nvSpPr>
      <xdr:spPr>
        <a:xfrm>
          <a:off x="14566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8190" cy="259080"/>
    <xdr:sp macro="" textlink="">
      <xdr:nvSpPr>
        <xdr:cNvPr id="320" name="テキスト ボックス 319"/>
        <xdr:cNvSpPr txBox="1"/>
      </xdr:nvSpPr>
      <xdr:spPr>
        <a:xfrm>
          <a:off x="12788900" y="7553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147320</xdr:rowOff>
    </xdr:from>
    <xdr:to xmlns:xdr="http://schemas.openxmlformats.org/drawingml/2006/spreadsheetDrawing">
      <xdr:col>82</xdr:col>
      <xdr:colOff>158750</xdr:colOff>
      <xdr:row>36</xdr:row>
      <xdr:rowOff>77470</xdr:rowOff>
    </xdr:to>
    <xdr:sp macro="" textlink="">
      <xdr:nvSpPr>
        <xdr:cNvPr id="321" name="楕円 320"/>
        <xdr:cNvSpPr/>
      </xdr:nvSpPr>
      <xdr:spPr>
        <a:xfrm>
          <a:off x="164592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163830</xdr:rowOff>
    </xdr:from>
    <xdr:ext cx="762000" cy="259080"/>
    <xdr:sp macro="" textlink="">
      <xdr:nvSpPr>
        <xdr:cNvPr id="322" name="補助費等該当値テキスト"/>
        <xdr:cNvSpPr txBox="1"/>
      </xdr:nvSpPr>
      <xdr:spPr>
        <a:xfrm>
          <a:off x="1659890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156210</xdr:rowOff>
    </xdr:from>
    <xdr:to xmlns:xdr="http://schemas.openxmlformats.org/drawingml/2006/spreadsheetDrawing">
      <xdr:col>78</xdr:col>
      <xdr:colOff>120650</xdr:colOff>
      <xdr:row>36</xdr:row>
      <xdr:rowOff>86360</xdr:rowOff>
    </xdr:to>
    <xdr:sp macro="" textlink="">
      <xdr:nvSpPr>
        <xdr:cNvPr id="323" name="楕円 322"/>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96520</xdr:rowOff>
    </xdr:from>
    <xdr:ext cx="736600" cy="259080"/>
    <xdr:sp macro="" textlink="">
      <xdr:nvSpPr>
        <xdr:cNvPr id="324" name="テキスト ボックス 323"/>
        <xdr:cNvSpPr txBox="1"/>
      </xdr:nvSpPr>
      <xdr:spPr>
        <a:xfrm>
          <a:off x="15290800" y="5925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26035</xdr:rowOff>
    </xdr:from>
    <xdr:to xmlns:xdr="http://schemas.openxmlformats.org/drawingml/2006/spreadsheetDrawing">
      <xdr:col>74</xdr:col>
      <xdr:colOff>31750</xdr:colOff>
      <xdr:row>36</xdr:row>
      <xdr:rowOff>127635</xdr:rowOff>
    </xdr:to>
    <xdr:sp macro="" textlink="">
      <xdr:nvSpPr>
        <xdr:cNvPr id="325" name="楕円 324"/>
        <xdr:cNvSpPr/>
      </xdr:nvSpPr>
      <xdr:spPr>
        <a:xfrm>
          <a:off x="14732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137795</xdr:rowOff>
    </xdr:from>
    <xdr:ext cx="762000" cy="259080"/>
    <xdr:sp macro="" textlink="">
      <xdr:nvSpPr>
        <xdr:cNvPr id="326" name="テキスト ボックス 325"/>
        <xdr:cNvSpPr txBox="1"/>
      </xdr:nvSpPr>
      <xdr:spPr>
        <a:xfrm>
          <a:off x="14401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12065</xdr:rowOff>
    </xdr:from>
    <xdr:to xmlns:xdr="http://schemas.openxmlformats.org/drawingml/2006/spreadsheetDrawing">
      <xdr:col>69</xdr:col>
      <xdr:colOff>142875</xdr:colOff>
      <xdr:row>36</xdr:row>
      <xdr:rowOff>113665</xdr:rowOff>
    </xdr:to>
    <xdr:sp macro="" textlink="">
      <xdr:nvSpPr>
        <xdr:cNvPr id="327" name="楕円 326"/>
        <xdr:cNvSpPr/>
      </xdr:nvSpPr>
      <xdr:spPr>
        <a:xfrm>
          <a:off x="13843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123825</xdr:rowOff>
    </xdr:from>
    <xdr:ext cx="758190" cy="255270"/>
    <xdr:sp macro="" textlink="">
      <xdr:nvSpPr>
        <xdr:cNvPr id="328" name="テキスト ボックス 327"/>
        <xdr:cNvSpPr txBox="1"/>
      </xdr:nvSpPr>
      <xdr:spPr>
        <a:xfrm>
          <a:off x="13512800" y="595312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26035</xdr:rowOff>
    </xdr:from>
    <xdr:to xmlns:xdr="http://schemas.openxmlformats.org/drawingml/2006/spreadsheetDrawing">
      <xdr:col>65</xdr:col>
      <xdr:colOff>53975</xdr:colOff>
      <xdr:row>36</xdr:row>
      <xdr:rowOff>127635</xdr:rowOff>
    </xdr:to>
    <xdr:sp macro="" textlink="">
      <xdr:nvSpPr>
        <xdr:cNvPr id="329" name="楕円 328"/>
        <xdr:cNvSpPr/>
      </xdr:nvSpPr>
      <xdr:spPr>
        <a:xfrm>
          <a:off x="12954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137795</xdr:rowOff>
    </xdr:from>
    <xdr:ext cx="762000" cy="259080"/>
    <xdr:sp macro="" textlink="">
      <xdr:nvSpPr>
        <xdr:cNvPr id="330" name="テキスト ボックス 329"/>
        <xdr:cNvSpPr txBox="1"/>
      </xdr:nvSpPr>
      <xdr:spPr>
        <a:xfrm>
          <a:off x="12623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では、国等の繰上償還制度の活用や、新規地方債発行額の抑制により、毎年度償還額の縮減に努めてきたが、平成２５年度に発行した第三セクター等改革推進債等により、平成30年度の公債費に係る経常収支比率は、類似団体平均に比べ10.3％高い25.7％となっている。</a:t>
          </a:r>
        </a:p>
        <a:p>
          <a:r>
            <a:rPr lang="ja-JP" altLang="en-US"/>
            <a:t>　今後も、新規地方債発行額を出来る限り抑制し、公債費を縮減することで、公債費に係る経常収支比率の減少に努める。</a:t>
          </a:r>
        </a:p>
      </xdr:txBody>
    </xdr:sp>
    <xdr:clientData/>
  </xdr:twoCellAnchor>
  <xdr:oneCellAnchor>
    <xdr:from xmlns:xdr="http://schemas.openxmlformats.org/drawingml/2006/spreadsheetDrawing">
      <xdr:col>3</xdr:col>
      <xdr:colOff>123825</xdr:colOff>
      <xdr:row>69</xdr:row>
      <xdr:rowOff>107950</xdr:rowOff>
    </xdr:from>
    <xdr:ext cx="294640" cy="225425"/>
    <xdr:sp macro="" textlink="">
      <xdr:nvSpPr>
        <xdr:cNvPr id="342" name="テキスト ボックス 341"/>
        <xdr:cNvSpPr txBox="1"/>
      </xdr:nvSpPr>
      <xdr:spPr>
        <a:xfrm>
          <a:off x="723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4190" cy="255270"/>
    <xdr:sp macro="" textlink="">
      <xdr:nvSpPr>
        <xdr:cNvPr id="344" name="テキスト ボックス 343"/>
        <xdr:cNvSpPr txBox="1"/>
      </xdr:nvSpPr>
      <xdr:spPr>
        <a:xfrm>
          <a:off x="254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5" name="直線コネクタ 34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4190" cy="255270"/>
    <xdr:sp macro="" textlink="">
      <xdr:nvSpPr>
        <xdr:cNvPr id="346" name="テキスト ボックス 345"/>
        <xdr:cNvSpPr txBox="1"/>
      </xdr:nvSpPr>
      <xdr:spPr>
        <a:xfrm>
          <a:off x="254000" y="138150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47" name="直線コネクタ 34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4190" cy="255270"/>
    <xdr:sp macro="" textlink="">
      <xdr:nvSpPr>
        <xdr:cNvPr id="348" name="テキスト ボックス 347"/>
        <xdr:cNvSpPr txBox="1"/>
      </xdr:nvSpPr>
      <xdr:spPr>
        <a:xfrm>
          <a:off x="254000" y="133578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49" name="直線コネクタ 34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4190" cy="255270"/>
    <xdr:sp macro="" textlink="">
      <xdr:nvSpPr>
        <xdr:cNvPr id="350" name="テキスト ボックス 349"/>
        <xdr:cNvSpPr txBox="1"/>
      </xdr:nvSpPr>
      <xdr:spPr>
        <a:xfrm>
          <a:off x="254000" y="129006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1" name="直線コネクタ 35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4190" cy="255270"/>
    <xdr:sp macro="" textlink="">
      <xdr:nvSpPr>
        <xdr:cNvPr id="352" name="テキスト ボックス 351"/>
        <xdr:cNvSpPr txBox="1"/>
      </xdr:nvSpPr>
      <xdr:spPr>
        <a:xfrm>
          <a:off x="254000" y="124434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120650</xdr:rowOff>
    </xdr:from>
    <xdr:to xmlns:xdr="http://schemas.openxmlformats.org/drawingml/2006/spreadsheetDrawing">
      <xdr:col>24</xdr:col>
      <xdr:colOff>25400</xdr:colOff>
      <xdr:row>80</xdr:row>
      <xdr:rowOff>44450</xdr:rowOff>
    </xdr:to>
    <xdr:cxnSp macro="">
      <xdr:nvCxnSpPr>
        <xdr:cNvPr id="355" name="直線コネクタ 354"/>
        <xdr:cNvCxnSpPr/>
      </xdr:nvCxnSpPr>
      <xdr:spPr>
        <a:xfrm flipV="1">
          <a:off x="4826000" y="12636500"/>
          <a:ext cx="0" cy="1123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16510</xdr:rowOff>
    </xdr:from>
    <xdr:ext cx="762000" cy="259080"/>
    <xdr:sp macro="" textlink="">
      <xdr:nvSpPr>
        <xdr:cNvPr id="356" name="公債費最小値テキスト"/>
        <xdr:cNvSpPr txBox="1"/>
      </xdr:nvSpPr>
      <xdr:spPr>
        <a:xfrm>
          <a:off x="4914900" y="1373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44450</xdr:rowOff>
    </xdr:from>
    <xdr:to xmlns:xdr="http://schemas.openxmlformats.org/drawingml/2006/spreadsheetDrawing">
      <xdr:col>24</xdr:col>
      <xdr:colOff>114300</xdr:colOff>
      <xdr:row>80</xdr:row>
      <xdr:rowOff>44450</xdr:rowOff>
    </xdr:to>
    <xdr:cxnSp macro="">
      <xdr:nvCxnSpPr>
        <xdr:cNvPr id="357" name="直線コネクタ 356"/>
        <xdr:cNvCxnSpPr/>
      </xdr:nvCxnSpPr>
      <xdr:spPr>
        <a:xfrm>
          <a:off x="4737100" y="1376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34925</xdr:rowOff>
    </xdr:from>
    <xdr:ext cx="762000" cy="259080"/>
    <xdr:sp macro="" textlink="">
      <xdr:nvSpPr>
        <xdr:cNvPr id="358" name="公債費最大値テキスト"/>
        <xdr:cNvSpPr txBox="1"/>
      </xdr:nvSpPr>
      <xdr:spPr>
        <a:xfrm>
          <a:off x="4914900" y="123793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120650</xdr:rowOff>
    </xdr:from>
    <xdr:to xmlns:xdr="http://schemas.openxmlformats.org/drawingml/2006/spreadsheetDrawing">
      <xdr:col>24</xdr:col>
      <xdr:colOff>114300</xdr:colOff>
      <xdr:row>73</xdr:row>
      <xdr:rowOff>120650</xdr:rowOff>
    </xdr:to>
    <xdr:cxnSp macro="">
      <xdr:nvCxnSpPr>
        <xdr:cNvPr id="359" name="直線コネクタ 358"/>
        <xdr:cNvCxnSpPr/>
      </xdr:nvCxnSpPr>
      <xdr:spPr>
        <a:xfrm>
          <a:off x="4737100" y="12636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80</xdr:row>
      <xdr:rowOff>31115</xdr:rowOff>
    </xdr:from>
    <xdr:to xmlns:xdr="http://schemas.openxmlformats.org/drawingml/2006/spreadsheetDrawing">
      <xdr:col>24</xdr:col>
      <xdr:colOff>25400</xdr:colOff>
      <xdr:row>80</xdr:row>
      <xdr:rowOff>44450</xdr:rowOff>
    </xdr:to>
    <xdr:cxnSp macro="">
      <xdr:nvCxnSpPr>
        <xdr:cNvPr id="360" name="直線コネクタ 359"/>
        <xdr:cNvCxnSpPr/>
      </xdr:nvCxnSpPr>
      <xdr:spPr>
        <a:xfrm>
          <a:off x="3987800" y="1374711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53975</xdr:rowOff>
    </xdr:from>
    <xdr:ext cx="762000" cy="255270"/>
    <xdr:sp macro="" textlink="">
      <xdr:nvSpPr>
        <xdr:cNvPr id="361" name="公債費平均値テキスト"/>
        <xdr:cNvSpPr txBox="1"/>
      </xdr:nvSpPr>
      <xdr:spPr>
        <a:xfrm>
          <a:off x="4914900" y="13084175"/>
          <a:ext cx="7620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37465</xdr:rowOff>
    </xdr:from>
    <xdr:to xmlns:xdr="http://schemas.openxmlformats.org/drawingml/2006/spreadsheetDrawing">
      <xdr:col>24</xdr:col>
      <xdr:colOff>76200</xdr:colOff>
      <xdr:row>77</xdr:row>
      <xdr:rowOff>139065</xdr:rowOff>
    </xdr:to>
    <xdr:sp macro="" textlink="">
      <xdr:nvSpPr>
        <xdr:cNvPr id="362" name="フローチャート: 判断 361"/>
        <xdr:cNvSpPr/>
      </xdr:nvSpPr>
      <xdr:spPr>
        <a:xfrm>
          <a:off x="47752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26670</xdr:rowOff>
    </xdr:from>
    <xdr:to xmlns:xdr="http://schemas.openxmlformats.org/drawingml/2006/spreadsheetDrawing">
      <xdr:col>19</xdr:col>
      <xdr:colOff>187325</xdr:colOff>
      <xdr:row>80</xdr:row>
      <xdr:rowOff>31115</xdr:rowOff>
    </xdr:to>
    <xdr:cxnSp macro="">
      <xdr:nvCxnSpPr>
        <xdr:cNvPr id="363" name="直線コネクタ 362"/>
        <xdr:cNvCxnSpPr/>
      </xdr:nvCxnSpPr>
      <xdr:spPr>
        <a:xfrm>
          <a:off x="3098800" y="137426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33020</xdr:rowOff>
    </xdr:from>
    <xdr:to xmlns:xdr="http://schemas.openxmlformats.org/drawingml/2006/spreadsheetDrawing">
      <xdr:col>20</xdr:col>
      <xdr:colOff>38100</xdr:colOff>
      <xdr:row>77</xdr:row>
      <xdr:rowOff>134620</xdr:rowOff>
    </xdr:to>
    <xdr:sp macro="" textlink="">
      <xdr:nvSpPr>
        <xdr:cNvPr id="364" name="フローチャート: 判断 363"/>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144780</xdr:rowOff>
    </xdr:from>
    <xdr:ext cx="732790" cy="255270"/>
    <xdr:sp macro="" textlink="">
      <xdr:nvSpPr>
        <xdr:cNvPr id="365" name="テキスト ボックス 364"/>
        <xdr:cNvSpPr txBox="1"/>
      </xdr:nvSpPr>
      <xdr:spPr>
        <a:xfrm>
          <a:off x="3606800" y="13003530"/>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79</xdr:row>
      <xdr:rowOff>147320</xdr:rowOff>
    </xdr:from>
    <xdr:to xmlns:xdr="http://schemas.openxmlformats.org/drawingml/2006/spreadsheetDrawing">
      <xdr:col>15</xdr:col>
      <xdr:colOff>98425</xdr:colOff>
      <xdr:row>80</xdr:row>
      <xdr:rowOff>26670</xdr:rowOff>
    </xdr:to>
    <xdr:cxnSp macro="">
      <xdr:nvCxnSpPr>
        <xdr:cNvPr id="366" name="直線コネクタ 365"/>
        <xdr:cNvCxnSpPr/>
      </xdr:nvCxnSpPr>
      <xdr:spPr>
        <a:xfrm>
          <a:off x="2209800" y="136918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37465</xdr:rowOff>
    </xdr:from>
    <xdr:to xmlns:xdr="http://schemas.openxmlformats.org/drawingml/2006/spreadsheetDrawing">
      <xdr:col>15</xdr:col>
      <xdr:colOff>149225</xdr:colOff>
      <xdr:row>77</xdr:row>
      <xdr:rowOff>139065</xdr:rowOff>
    </xdr:to>
    <xdr:sp macro="" textlink="">
      <xdr:nvSpPr>
        <xdr:cNvPr id="367" name="フローチャート: 判断 366"/>
        <xdr:cNvSpPr/>
      </xdr:nvSpPr>
      <xdr:spPr>
        <a:xfrm>
          <a:off x="3048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149225</xdr:rowOff>
    </xdr:from>
    <xdr:ext cx="762000" cy="259080"/>
    <xdr:sp macro="" textlink="">
      <xdr:nvSpPr>
        <xdr:cNvPr id="368" name="テキスト ボックス 367"/>
        <xdr:cNvSpPr txBox="1"/>
      </xdr:nvSpPr>
      <xdr:spPr>
        <a:xfrm>
          <a:off x="2717800" y="13007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143510</xdr:rowOff>
    </xdr:from>
    <xdr:to xmlns:xdr="http://schemas.openxmlformats.org/drawingml/2006/spreadsheetDrawing">
      <xdr:col>11</xdr:col>
      <xdr:colOff>9525</xdr:colOff>
      <xdr:row>79</xdr:row>
      <xdr:rowOff>147320</xdr:rowOff>
    </xdr:to>
    <xdr:cxnSp macro="">
      <xdr:nvCxnSpPr>
        <xdr:cNvPr id="369" name="直線コネクタ 368"/>
        <xdr:cNvCxnSpPr/>
      </xdr:nvCxnSpPr>
      <xdr:spPr>
        <a:xfrm>
          <a:off x="1320800" y="136880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23495</xdr:rowOff>
    </xdr:from>
    <xdr:to xmlns:xdr="http://schemas.openxmlformats.org/drawingml/2006/spreadsheetDrawing">
      <xdr:col>11</xdr:col>
      <xdr:colOff>60325</xdr:colOff>
      <xdr:row>77</xdr:row>
      <xdr:rowOff>125095</xdr:rowOff>
    </xdr:to>
    <xdr:sp macro="" textlink="">
      <xdr:nvSpPr>
        <xdr:cNvPr id="370" name="フローチャート: 判断 369"/>
        <xdr:cNvSpPr/>
      </xdr:nvSpPr>
      <xdr:spPr>
        <a:xfrm>
          <a:off x="2159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135255</xdr:rowOff>
    </xdr:from>
    <xdr:ext cx="758190" cy="255270"/>
    <xdr:sp macro="" textlink="">
      <xdr:nvSpPr>
        <xdr:cNvPr id="371" name="テキスト ボックス 370"/>
        <xdr:cNvSpPr txBox="1"/>
      </xdr:nvSpPr>
      <xdr:spPr>
        <a:xfrm>
          <a:off x="1828800" y="1299400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124460</xdr:rowOff>
    </xdr:from>
    <xdr:to xmlns:xdr="http://schemas.openxmlformats.org/drawingml/2006/spreadsheetDrawing">
      <xdr:col>6</xdr:col>
      <xdr:colOff>171450</xdr:colOff>
      <xdr:row>78</xdr:row>
      <xdr:rowOff>54610</xdr:rowOff>
    </xdr:to>
    <xdr:sp macro="" textlink="">
      <xdr:nvSpPr>
        <xdr:cNvPr id="372" name="フローチャート: 判断 371"/>
        <xdr:cNvSpPr/>
      </xdr:nvSpPr>
      <xdr:spPr>
        <a:xfrm>
          <a:off x="12700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64770</xdr:rowOff>
    </xdr:from>
    <xdr:ext cx="758190" cy="255270"/>
    <xdr:sp macro="" textlink="">
      <xdr:nvSpPr>
        <xdr:cNvPr id="373" name="テキスト ボックス 372"/>
        <xdr:cNvSpPr txBox="1"/>
      </xdr:nvSpPr>
      <xdr:spPr>
        <a:xfrm>
          <a:off x="939800" y="1309497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8190" cy="259080"/>
    <xdr:sp macro="" textlink="">
      <xdr:nvSpPr>
        <xdr:cNvPr id="376" name="テキスト ボックス 375"/>
        <xdr:cNvSpPr txBox="1"/>
      </xdr:nvSpPr>
      <xdr:spPr>
        <a:xfrm>
          <a:off x="2882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165100</xdr:rowOff>
    </xdr:from>
    <xdr:to xmlns:xdr="http://schemas.openxmlformats.org/drawingml/2006/spreadsheetDrawing">
      <xdr:col>24</xdr:col>
      <xdr:colOff>76200</xdr:colOff>
      <xdr:row>80</xdr:row>
      <xdr:rowOff>95250</xdr:rowOff>
    </xdr:to>
    <xdr:sp macro="" textlink="">
      <xdr:nvSpPr>
        <xdr:cNvPr id="379" name="楕円 378"/>
        <xdr:cNvSpPr/>
      </xdr:nvSpPr>
      <xdr:spPr>
        <a:xfrm>
          <a:off x="47752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73660</xdr:rowOff>
    </xdr:from>
    <xdr:ext cx="762000" cy="259080"/>
    <xdr:sp macro="" textlink="">
      <xdr:nvSpPr>
        <xdr:cNvPr id="380" name="公債費該当値テキスト"/>
        <xdr:cNvSpPr txBox="1"/>
      </xdr:nvSpPr>
      <xdr:spPr>
        <a:xfrm>
          <a:off x="4914900" y="13618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151765</xdr:rowOff>
    </xdr:from>
    <xdr:to xmlns:xdr="http://schemas.openxmlformats.org/drawingml/2006/spreadsheetDrawing">
      <xdr:col>20</xdr:col>
      <xdr:colOff>38100</xdr:colOff>
      <xdr:row>80</xdr:row>
      <xdr:rowOff>81915</xdr:rowOff>
    </xdr:to>
    <xdr:sp macro="" textlink="">
      <xdr:nvSpPr>
        <xdr:cNvPr id="381" name="楕円 380"/>
        <xdr:cNvSpPr/>
      </xdr:nvSpPr>
      <xdr:spPr>
        <a:xfrm>
          <a:off x="39370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66675</xdr:rowOff>
    </xdr:from>
    <xdr:ext cx="732790" cy="255270"/>
    <xdr:sp macro="" textlink="">
      <xdr:nvSpPr>
        <xdr:cNvPr id="382" name="テキスト ボックス 381"/>
        <xdr:cNvSpPr txBox="1"/>
      </xdr:nvSpPr>
      <xdr:spPr>
        <a:xfrm>
          <a:off x="3606800" y="13782675"/>
          <a:ext cx="7327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147320</xdr:rowOff>
    </xdr:from>
    <xdr:to xmlns:xdr="http://schemas.openxmlformats.org/drawingml/2006/spreadsheetDrawing">
      <xdr:col>15</xdr:col>
      <xdr:colOff>149225</xdr:colOff>
      <xdr:row>80</xdr:row>
      <xdr:rowOff>77470</xdr:rowOff>
    </xdr:to>
    <xdr:sp macro="" textlink="">
      <xdr:nvSpPr>
        <xdr:cNvPr id="383" name="楕円 382"/>
        <xdr:cNvSpPr/>
      </xdr:nvSpPr>
      <xdr:spPr>
        <a:xfrm>
          <a:off x="30480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62230</xdr:rowOff>
    </xdr:from>
    <xdr:ext cx="762000" cy="259080"/>
    <xdr:sp macro="" textlink="">
      <xdr:nvSpPr>
        <xdr:cNvPr id="384" name="テキスト ボックス 383"/>
        <xdr:cNvSpPr txBox="1"/>
      </xdr:nvSpPr>
      <xdr:spPr>
        <a:xfrm>
          <a:off x="2717800" y="13778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96520</xdr:rowOff>
    </xdr:from>
    <xdr:to xmlns:xdr="http://schemas.openxmlformats.org/drawingml/2006/spreadsheetDrawing">
      <xdr:col>11</xdr:col>
      <xdr:colOff>60325</xdr:colOff>
      <xdr:row>80</xdr:row>
      <xdr:rowOff>26670</xdr:rowOff>
    </xdr:to>
    <xdr:sp macro="" textlink="">
      <xdr:nvSpPr>
        <xdr:cNvPr id="385" name="楕円 384"/>
        <xdr:cNvSpPr/>
      </xdr:nvSpPr>
      <xdr:spPr>
        <a:xfrm>
          <a:off x="21590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11430</xdr:rowOff>
    </xdr:from>
    <xdr:ext cx="758190" cy="259080"/>
    <xdr:sp macro="" textlink="">
      <xdr:nvSpPr>
        <xdr:cNvPr id="386" name="テキスト ボックス 385"/>
        <xdr:cNvSpPr txBox="1"/>
      </xdr:nvSpPr>
      <xdr:spPr>
        <a:xfrm>
          <a:off x="1828800" y="1372743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92075</xdr:rowOff>
    </xdr:from>
    <xdr:to xmlns:xdr="http://schemas.openxmlformats.org/drawingml/2006/spreadsheetDrawing">
      <xdr:col>6</xdr:col>
      <xdr:colOff>171450</xdr:colOff>
      <xdr:row>80</xdr:row>
      <xdr:rowOff>22225</xdr:rowOff>
    </xdr:to>
    <xdr:sp macro="" textlink="">
      <xdr:nvSpPr>
        <xdr:cNvPr id="387" name="楕円 386"/>
        <xdr:cNvSpPr/>
      </xdr:nvSpPr>
      <xdr:spPr>
        <a:xfrm>
          <a:off x="1270000" y="136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6985</xdr:rowOff>
    </xdr:from>
    <xdr:ext cx="758190" cy="255270"/>
    <xdr:sp macro="" textlink="">
      <xdr:nvSpPr>
        <xdr:cNvPr id="388" name="テキスト ボックス 387"/>
        <xdr:cNvSpPr txBox="1"/>
      </xdr:nvSpPr>
      <xdr:spPr>
        <a:xfrm>
          <a:off x="939800" y="1372298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公債費以外の経常収支比率は、類似団体平均を上回っており、今後も比率の減少を目指すために、適正な財政運営を維持し、健全化計画以上の成果をあげることに努める。</a:t>
          </a:r>
        </a:p>
        <a:p/>
      </xdr:txBody>
    </xdr:sp>
    <xdr:clientData/>
  </xdr:twoCellAnchor>
  <xdr:oneCellAnchor>
    <xdr:from xmlns:xdr="http://schemas.openxmlformats.org/drawingml/2006/spreadsheetDrawing">
      <xdr:col>62</xdr:col>
      <xdr:colOff>6350</xdr:colOff>
      <xdr:row>69</xdr:row>
      <xdr:rowOff>107950</xdr:rowOff>
    </xdr:from>
    <xdr:ext cx="294640" cy="225425"/>
    <xdr:sp macro="" textlink="">
      <xdr:nvSpPr>
        <xdr:cNvPr id="400" name="テキスト ボックス 399"/>
        <xdr:cNvSpPr txBox="1"/>
      </xdr:nvSpPr>
      <xdr:spPr>
        <a:xfrm>
          <a:off x="12407900" y="11938000"/>
          <a:ext cx="2946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4190" cy="255270"/>
    <xdr:sp macro="" textlink="">
      <xdr:nvSpPr>
        <xdr:cNvPr id="402" name="テキスト ボックス 401"/>
        <xdr:cNvSpPr txBox="1"/>
      </xdr:nvSpPr>
      <xdr:spPr>
        <a:xfrm>
          <a:off x="11938000" y="14272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4190" cy="259080"/>
    <xdr:sp macro="" textlink="">
      <xdr:nvSpPr>
        <xdr:cNvPr id="404" name="テキスト ボックス 403"/>
        <xdr:cNvSpPr txBox="1"/>
      </xdr:nvSpPr>
      <xdr:spPr>
        <a:xfrm>
          <a:off x="11938000" y="13891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4190" cy="259080"/>
    <xdr:sp macro="" textlink="">
      <xdr:nvSpPr>
        <xdr:cNvPr id="406" name="テキスト ボックス 405"/>
        <xdr:cNvSpPr txBox="1"/>
      </xdr:nvSpPr>
      <xdr:spPr>
        <a:xfrm>
          <a:off x="11938000" y="13510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4190" cy="255270"/>
    <xdr:sp macro="" textlink="">
      <xdr:nvSpPr>
        <xdr:cNvPr id="408" name="テキスト ボックス 407"/>
        <xdr:cNvSpPr txBox="1"/>
      </xdr:nvSpPr>
      <xdr:spPr>
        <a:xfrm>
          <a:off x="11938000" y="13129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4190" cy="259080"/>
    <xdr:sp macro="" textlink="">
      <xdr:nvSpPr>
        <xdr:cNvPr id="410" name="テキスト ボックス 409"/>
        <xdr:cNvSpPr txBox="1"/>
      </xdr:nvSpPr>
      <xdr:spPr>
        <a:xfrm>
          <a:off x="11938000" y="12748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4190" cy="259080"/>
    <xdr:sp macro="" textlink="">
      <xdr:nvSpPr>
        <xdr:cNvPr id="412" name="テキスト ボックス 411"/>
        <xdr:cNvSpPr txBox="1"/>
      </xdr:nvSpPr>
      <xdr:spPr>
        <a:xfrm>
          <a:off x="11938000" y="12367260"/>
          <a:ext cx="504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4190" cy="255270"/>
    <xdr:sp macro="" textlink="">
      <xdr:nvSpPr>
        <xdr:cNvPr id="414" name="テキスト ボックス 413"/>
        <xdr:cNvSpPr txBox="1"/>
      </xdr:nvSpPr>
      <xdr:spPr>
        <a:xfrm>
          <a:off x="11938000" y="11986260"/>
          <a:ext cx="504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142240</xdr:rowOff>
    </xdr:from>
    <xdr:to xmlns:xdr="http://schemas.openxmlformats.org/drawingml/2006/spreadsheetDrawing">
      <xdr:col>82</xdr:col>
      <xdr:colOff>107950</xdr:colOff>
      <xdr:row>81</xdr:row>
      <xdr:rowOff>66040</xdr:rowOff>
    </xdr:to>
    <xdr:cxnSp macro="">
      <xdr:nvCxnSpPr>
        <xdr:cNvPr id="416" name="直線コネクタ 415"/>
        <xdr:cNvCxnSpPr/>
      </xdr:nvCxnSpPr>
      <xdr:spPr>
        <a:xfrm flipV="1">
          <a:off x="16510000" y="1248664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38100</xdr:rowOff>
    </xdr:from>
    <xdr:ext cx="762000" cy="259080"/>
    <xdr:sp macro="" textlink="">
      <xdr:nvSpPr>
        <xdr:cNvPr id="417" name="公債費以外最小値テキスト"/>
        <xdr:cNvSpPr txBox="1"/>
      </xdr:nvSpPr>
      <xdr:spPr>
        <a:xfrm>
          <a:off x="16598900" y="13925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81</xdr:row>
      <xdr:rowOff>66040</xdr:rowOff>
    </xdr:from>
    <xdr:to xmlns:xdr="http://schemas.openxmlformats.org/drawingml/2006/spreadsheetDrawing">
      <xdr:col>82</xdr:col>
      <xdr:colOff>196850</xdr:colOff>
      <xdr:row>81</xdr:row>
      <xdr:rowOff>66040</xdr:rowOff>
    </xdr:to>
    <xdr:cxnSp macro="">
      <xdr:nvCxnSpPr>
        <xdr:cNvPr id="418" name="直線コネクタ 417"/>
        <xdr:cNvCxnSpPr/>
      </xdr:nvCxnSpPr>
      <xdr:spPr>
        <a:xfrm>
          <a:off x="16421100" y="1395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57150</xdr:rowOff>
    </xdr:from>
    <xdr:ext cx="762000" cy="259080"/>
    <xdr:sp macro="" textlink="">
      <xdr:nvSpPr>
        <xdr:cNvPr id="419" name="公債費以外最大値テキスト"/>
        <xdr:cNvSpPr txBox="1"/>
      </xdr:nvSpPr>
      <xdr:spPr>
        <a:xfrm>
          <a:off x="16598900" y="1223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142240</xdr:rowOff>
    </xdr:from>
    <xdr:to xmlns:xdr="http://schemas.openxmlformats.org/drawingml/2006/spreadsheetDrawing">
      <xdr:col>82</xdr:col>
      <xdr:colOff>196850</xdr:colOff>
      <xdr:row>72</xdr:row>
      <xdr:rowOff>142240</xdr:rowOff>
    </xdr:to>
    <xdr:cxnSp macro="">
      <xdr:nvCxnSpPr>
        <xdr:cNvPr id="420" name="直線コネクタ 419"/>
        <xdr:cNvCxnSpPr/>
      </xdr:nvCxnSpPr>
      <xdr:spPr>
        <a:xfrm>
          <a:off x="16421100" y="1248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153670</xdr:rowOff>
    </xdr:from>
    <xdr:to xmlns:xdr="http://schemas.openxmlformats.org/drawingml/2006/spreadsheetDrawing">
      <xdr:col>82</xdr:col>
      <xdr:colOff>107950</xdr:colOff>
      <xdr:row>76</xdr:row>
      <xdr:rowOff>157480</xdr:rowOff>
    </xdr:to>
    <xdr:cxnSp macro="">
      <xdr:nvCxnSpPr>
        <xdr:cNvPr id="421" name="直線コネクタ 420"/>
        <xdr:cNvCxnSpPr/>
      </xdr:nvCxnSpPr>
      <xdr:spPr>
        <a:xfrm flipV="1">
          <a:off x="15671800" y="1318387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75</xdr:row>
      <xdr:rowOff>5080</xdr:rowOff>
    </xdr:from>
    <xdr:ext cx="762000" cy="259080"/>
    <xdr:sp macro="" textlink="">
      <xdr:nvSpPr>
        <xdr:cNvPr id="422" name="公債費以外平均値テキスト"/>
        <xdr:cNvSpPr txBox="1"/>
      </xdr:nvSpPr>
      <xdr:spPr>
        <a:xfrm>
          <a:off x="16598900" y="128638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160020</xdr:rowOff>
    </xdr:from>
    <xdr:to xmlns:xdr="http://schemas.openxmlformats.org/drawingml/2006/spreadsheetDrawing">
      <xdr:col>82</xdr:col>
      <xdr:colOff>158750</xdr:colOff>
      <xdr:row>76</xdr:row>
      <xdr:rowOff>90170</xdr:rowOff>
    </xdr:to>
    <xdr:sp macro="" textlink="">
      <xdr:nvSpPr>
        <xdr:cNvPr id="423" name="フローチャート: 判断 422"/>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149860</xdr:rowOff>
    </xdr:from>
    <xdr:to xmlns:xdr="http://schemas.openxmlformats.org/drawingml/2006/spreadsheetDrawing">
      <xdr:col>78</xdr:col>
      <xdr:colOff>69850</xdr:colOff>
      <xdr:row>76</xdr:row>
      <xdr:rowOff>157480</xdr:rowOff>
    </xdr:to>
    <xdr:cxnSp macro="">
      <xdr:nvCxnSpPr>
        <xdr:cNvPr id="424" name="直線コネクタ 423"/>
        <xdr:cNvCxnSpPr/>
      </xdr:nvCxnSpPr>
      <xdr:spPr>
        <a:xfrm>
          <a:off x="14782800" y="1318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144780</xdr:rowOff>
    </xdr:from>
    <xdr:to xmlns:xdr="http://schemas.openxmlformats.org/drawingml/2006/spreadsheetDrawing">
      <xdr:col>78</xdr:col>
      <xdr:colOff>120650</xdr:colOff>
      <xdr:row>76</xdr:row>
      <xdr:rowOff>74930</xdr:rowOff>
    </xdr:to>
    <xdr:sp macro="" textlink="">
      <xdr:nvSpPr>
        <xdr:cNvPr id="425" name="フローチャート: 判断 424"/>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85090</xdr:rowOff>
    </xdr:from>
    <xdr:ext cx="736600" cy="259080"/>
    <xdr:sp macro="" textlink="">
      <xdr:nvSpPr>
        <xdr:cNvPr id="426" name="テキスト ボックス 425"/>
        <xdr:cNvSpPr txBox="1"/>
      </xdr:nvSpPr>
      <xdr:spPr>
        <a:xfrm>
          <a:off x="15290800" y="127723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66040</xdr:rowOff>
    </xdr:from>
    <xdr:to xmlns:xdr="http://schemas.openxmlformats.org/drawingml/2006/spreadsheetDrawing">
      <xdr:col>73</xdr:col>
      <xdr:colOff>180975</xdr:colOff>
      <xdr:row>76</xdr:row>
      <xdr:rowOff>149860</xdr:rowOff>
    </xdr:to>
    <xdr:cxnSp macro="">
      <xdr:nvCxnSpPr>
        <xdr:cNvPr id="427" name="直線コネクタ 426"/>
        <xdr:cNvCxnSpPr/>
      </xdr:nvCxnSpPr>
      <xdr:spPr>
        <a:xfrm>
          <a:off x="13893800" y="130962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121920</xdr:rowOff>
    </xdr:from>
    <xdr:to xmlns:xdr="http://schemas.openxmlformats.org/drawingml/2006/spreadsheetDrawing">
      <xdr:col>74</xdr:col>
      <xdr:colOff>31750</xdr:colOff>
      <xdr:row>76</xdr:row>
      <xdr:rowOff>52070</xdr:rowOff>
    </xdr:to>
    <xdr:sp macro="" textlink="">
      <xdr:nvSpPr>
        <xdr:cNvPr id="428" name="フローチャート: 判断 427"/>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62230</xdr:rowOff>
    </xdr:from>
    <xdr:ext cx="762000" cy="259080"/>
    <xdr:sp macro="" textlink="">
      <xdr:nvSpPr>
        <xdr:cNvPr id="429" name="テキスト ボックス 428"/>
        <xdr:cNvSpPr txBox="1"/>
      </xdr:nvSpPr>
      <xdr:spPr>
        <a:xfrm>
          <a:off x="14401800" y="12749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46990</xdr:rowOff>
    </xdr:from>
    <xdr:to xmlns:xdr="http://schemas.openxmlformats.org/drawingml/2006/spreadsheetDrawing">
      <xdr:col>69</xdr:col>
      <xdr:colOff>92075</xdr:colOff>
      <xdr:row>76</xdr:row>
      <xdr:rowOff>66040</xdr:rowOff>
    </xdr:to>
    <xdr:cxnSp macro="">
      <xdr:nvCxnSpPr>
        <xdr:cNvPr id="430" name="直線コネクタ 429"/>
        <xdr:cNvCxnSpPr/>
      </xdr:nvCxnSpPr>
      <xdr:spPr>
        <a:xfrm>
          <a:off x="13004800" y="130771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45720</xdr:rowOff>
    </xdr:from>
    <xdr:to xmlns:xdr="http://schemas.openxmlformats.org/drawingml/2006/spreadsheetDrawing">
      <xdr:col>69</xdr:col>
      <xdr:colOff>142875</xdr:colOff>
      <xdr:row>75</xdr:row>
      <xdr:rowOff>147320</xdr:rowOff>
    </xdr:to>
    <xdr:sp macro="" textlink="">
      <xdr:nvSpPr>
        <xdr:cNvPr id="431" name="フローチャート: 判断 430"/>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157480</xdr:rowOff>
    </xdr:from>
    <xdr:ext cx="758190" cy="255270"/>
    <xdr:sp macro="" textlink="">
      <xdr:nvSpPr>
        <xdr:cNvPr id="432" name="テキスト ボックス 431"/>
        <xdr:cNvSpPr txBox="1"/>
      </xdr:nvSpPr>
      <xdr:spPr>
        <a:xfrm>
          <a:off x="13512800" y="1267333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38100</xdr:rowOff>
    </xdr:from>
    <xdr:to xmlns:xdr="http://schemas.openxmlformats.org/drawingml/2006/spreadsheetDrawing">
      <xdr:col>65</xdr:col>
      <xdr:colOff>53975</xdr:colOff>
      <xdr:row>75</xdr:row>
      <xdr:rowOff>139700</xdr:rowOff>
    </xdr:to>
    <xdr:sp macro="" textlink="">
      <xdr:nvSpPr>
        <xdr:cNvPr id="433" name="フローチャート: 判断 432"/>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149860</xdr:rowOff>
    </xdr:from>
    <xdr:ext cx="762000" cy="259080"/>
    <xdr:sp macro="" textlink="">
      <xdr:nvSpPr>
        <xdr:cNvPr id="434" name="テキスト ボックス 433"/>
        <xdr:cNvSpPr txBox="1"/>
      </xdr:nvSpPr>
      <xdr:spPr>
        <a:xfrm>
          <a:off x="12623800" y="1266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8190" cy="259080"/>
    <xdr:sp macro="" textlink="">
      <xdr:nvSpPr>
        <xdr:cNvPr id="436" name="テキスト ボックス 435"/>
        <xdr:cNvSpPr txBox="1"/>
      </xdr:nvSpPr>
      <xdr:spPr>
        <a:xfrm>
          <a:off x="15455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8190" cy="259080"/>
    <xdr:sp macro="" textlink="">
      <xdr:nvSpPr>
        <xdr:cNvPr id="437" name="テキスト ボックス 436"/>
        <xdr:cNvSpPr txBox="1"/>
      </xdr:nvSpPr>
      <xdr:spPr>
        <a:xfrm>
          <a:off x="14566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8190" cy="259080"/>
    <xdr:sp macro="" textlink="">
      <xdr:nvSpPr>
        <xdr:cNvPr id="439" name="テキスト ボックス 438"/>
        <xdr:cNvSpPr txBox="1"/>
      </xdr:nvSpPr>
      <xdr:spPr>
        <a:xfrm>
          <a:off x="12788900" y="144119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102870</xdr:rowOff>
    </xdr:from>
    <xdr:to xmlns:xdr="http://schemas.openxmlformats.org/drawingml/2006/spreadsheetDrawing">
      <xdr:col>82</xdr:col>
      <xdr:colOff>158750</xdr:colOff>
      <xdr:row>77</xdr:row>
      <xdr:rowOff>33020</xdr:rowOff>
    </xdr:to>
    <xdr:sp macro="" textlink="">
      <xdr:nvSpPr>
        <xdr:cNvPr id="440" name="楕円 439"/>
        <xdr:cNvSpPr/>
      </xdr:nvSpPr>
      <xdr:spPr>
        <a:xfrm>
          <a:off x="16459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74930</xdr:rowOff>
    </xdr:from>
    <xdr:ext cx="762000" cy="255270"/>
    <xdr:sp macro="" textlink="">
      <xdr:nvSpPr>
        <xdr:cNvPr id="441" name="公債費以外該当値テキスト"/>
        <xdr:cNvSpPr txBox="1"/>
      </xdr:nvSpPr>
      <xdr:spPr>
        <a:xfrm>
          <a:off x="16598900" y="1310513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106680</xdr:rowOff>
    </xdr:from>
    <xdr:to xmlns:xdr="http://schemas.openxmlformats.org/drawingml/2006/spreadsheetDrawing">
      <xdr:col>78</xdr:col>
      <xdr:colOff>120650</xdr:colOff>
      <xdr:row>77</xdr:row>
      <xdr:rowOff>36830</xdr:rowOff>
    </xdr:to>
    <xdr:sp macro="" textlink="">
      <xdr:nvSpPr>
        <xdr:cNvPr id="442" name="楕円 441"/>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21590</xdr:rowOff>
    </xdr:from>
    <xdr:ext cx="736600" cy="259080"/>
    <xdr:sp macro="" textlink="">
      <xdr:nvSpPr>
        <xdr:cNvPr id="443" name="テキスト ボックス 442"/>
        <xdr:cNvSpPr txBox="1"/>
      </xdr:nvSpPr>
      <xdr:spPr>
        <a:xfrm>
          <a:off x="15290800" y="132232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99060</xdr:rowOff>
    </xdr:from>
    <xdr:to xmlns:xdr="http://schemas.openxmlformats.org/drawingml/2006/spreadsheetDrawing">
      <xdr:col>74</xdr:col>
      <xdr:colOff>31750</xdr:colOff>
      <xdr:row>77</xdr:row>
      <xdr:rowOff>29210</xdr:rowOff>
    </xdr:to>
    <xdr:sp macro="" textlink="">
      <xdr:nvSpPr>
        <xdr:cNvPr id="444" name="楕円 443"/>
        <xdr:cNvSpPr/>
      </xdr:nvSpPr>
      <xdr:spPr>
        <a:xfrm>
          <a:off x="14732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13970</xdr:rowOff>
    </xdr:from>
    <xdr:ext cx="762000" cy="259080"/>
    <xdr:sp macro="" textlink="">
      <xdr:nvSpPr>
        <xdr:cNvPr id="445" name="テキスト ボックス 444"/>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15240</xdr:rowOff>
    </xdr:from>
    <xdr:to xmlns:xdr="http://schemas.openxmlformats.org/drawingml/2006/spreadsheetDrawing">
      <xdr:col>69</xdr:col>
      <xdr:colOff>142875</xdr:colOff>
      <xdr:row>76</xdr:row>
      <xdr:rowOff>116840</xdr:rowOff>
    </xdr:to>
    <xdr:sp macro="" textlink="">
      <xdr:nvSpPr>
        <xdr:cNvPr id="446" name="楕円 445"/>
        <xdr:cNvSpPr/>
      </xdr:nvSpPr>
      <xdr:spPr>
        <a:xfrm>
          <a:off x="13843000" y="1304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101600</xdr:rowOff>
    </xdr:from>
    <xdr:ext cx="758190" cy="259080"/>
    <xdr:sp macro="" textlink="">
      <xdr:nvSpPr>
        <xdr:cNvPr id="447" name="テキスト ボックス 446"/>
        <xdr:cNvSpPr txBox="1"/>
      </xdr:nvSpPr>
      <xdr:spPr>
        <a:xfrm>
          <a:off x="13512800" y="1313180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167640</xdr:rowOff>
    </xdr:from>
    <xdr:to xmlns:xdr="http://schemas.openxmlformats.org/drawingml/2006/spreadsheetDrawing">
      <xdr:col>65</xdr:col>
      <xdr:colOff>53975</xdr:colOff>
      <xdr:row>76</xdr:row>
      <xdr:rowOff>97790</xdr:rowOff>
    </xdr:to>
    <xdr:sp macro="" textlink="">
      <xdr:nvSpPr>
        <xdr:cNvPr id="448" name="楕円 447"/>
        <xdr:cNvSpPr/>
      </xdr:nvSpPr>
      <xdr:spPr>
        <a:xfrm>
          <a:off x="12954000" y="13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82550</xdr:rowOff>
    </xdr:from>
    <xdr:ext cx="762000" cy="259080"/>
    <xdr:sp macro="" textlink="">
      <xdr:nvSpPr>
        <xdr:cNvPr id="449" name="テキスト ボックス 448"/>
        <xdr:cNvSpPr txBox="1"/>
      </xdr:nvSpPr>
      <xdr:spPr>
        <a:xfrm>
          <a:off x="12623800" y="13112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7670" cy="271780"/>
    <xdr:sp macro="" textlink="">
      <xdr:nvSpPr>
        <xdr:cNvPr id="29" name="テキスト ボックス 28"/>
        <xdr:cNvSpPr txBox="1"/>
      </xdr:nvSpPr>
      <xdr:spPr>
        <a:xfrm>
          <a:off x="1676400" y="1270000"/>
          <a:ext cx="407670" cy="2717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5270"/>
    <xdr:sp macro="" textlink="">
      <xdr:nvSpPr>
        <xdr:cNvPr id="31" name="テキスト ボックス 30"/>
        <xdr:cNvSpPr txBox="1"/>
      </xdr:nvSpPr>
      <xdr:spPr>
        <a:xfrm>
          <a:off x="1384300" y="3794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5270"/>
    <xdr:sp macro="" textlink="">
      <xdr:nvSpPr>
        <xdr:cNvPr id="35" name="テキスト ボックス 34"/>
        <xdr:cNvSpPr txBox="1"/>
      </xdr:nvSpPr>
      <xdr:spPr>
        <a:xfrm>
          <a:off x="1384300" y="314134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5270"/>
    <xdr:sp macro="" textlink="">
      <xdr:nvSpPr>
        <xdr:cNvPr id="39" name="テキスト ボックス 38"/>
        <xdr:cNvSpPr txBox="1"/>
      </xdr:nvSpPr>
      <xdr:spPr>
        <a:xfrm>
          <a:off x="1384300" y="248856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5270"/>
    <xdr:sp macro="" textlink="">
      <xdr:nvSpPr>
        <xdr:cNvPr id="45" name="テキスト ボックス 44"/>
        <xdr:cNvSpPr txBox="1"/>
      </xdr:nvSpPr>
      <xdr:spPr>
        <a:xfrm>
          <a:off x="1384300" y="1508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109220</xdr:rowOff>
    </xdr:from>
    <xdr:to xmlns:xdr="http://schemas.openxmlformats.org/drawingml/2006/spreadsheetDrawing">
      <xdr:col>29</xdr:col>
      <xdr:colOff>127000</xdr:colOff>
      <xdr:row>21</xdr:row>
      <xdr:rowOff>1905</xdr:rowOff>
    </xdr:to>
    <xdr:cxnSp macro="">
      <xdr:nvCxnSpPr>
        <xdr:cNvPr id="47" name="直線コネクタ 46"/>
        <xdr:cNvCxnSpPr/>
      </xdr:nvCxnSpPr>
      <xdr:spPr>
        <a:xfrm flipV="1">
          <a:off x="5651500" y="2042795"/>
          <a:ext cx="0" cy="16071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145415</xdr:rowOff>
    </xdr:from>
    <xdr:ext cx="758190" cy="255270"/>
    <xdr:sp macro="" textlink="">
      <xdr:nvSpPr>
        <xdr:cNvPr id="48" name="人口1人当たり決算額の推移最小値テキスト130"/>
        <xdr:cNvSpPr txBox="1"/>
      </xdr:nvSpPr>
      <xdr:spPr>
        <a:xfrm>
          <a:off x="5740400" y="3622040"/>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57,561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21</xdr:row>
      <xdr:rowOff>1905</xdr:rowOff>
    </xdr:from>
    <xdr:to xmlns:xdr="http://schemas.openxmlformats.org/drawingml/2006/spreadsheetDrawing">
      <xdr:col>30</xdr:col>
      <xdr:colOff>25400</xdr:colOff>
      <xdr:row>21</xdr:row>
      <xdr:rowOff>1905</xdr:rowOff>
    </xdr:to>
    <xdr:cxnSp macro="">
      <xdr:nvCxnSpPr>
        <xdr:cNvPr id="49" name="直線コネクタ 48"/>
        <xdr:cNvCxnSpPr/>
      </xdr:nvCxnSpPr>
      <xdr:spPr>
        <a:xfrm>
          <a:off x="5562600" y="36499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23495</xdr:rowOff>
    </xdr:from>
    <xdr:ext cx="758190" cy="259080"/>
    <xdr:sp macro="" textlink="">
      <xdr:nvSpPr>
        <xdr:cNvPr id="50" name="人口1人当たり決算額の推移最大値テキスト130"/>
        <xdr:cNvSpPr txBox="1"/>
      </xdr:nvSpPr>
      <xdr:spPr>
        <a:xfrm>
          <a:off x="5740400" y="178562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156,032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109220</xdr:rowOff>
    </xdr:from>
    <xdr:to xmlns:xdr="http://schemas.openxmlformats.org/drawingml/2006/spreadsheetDrawing">
      <xdr:col>30</xdr:col>
      <xdr:colOff>25400</xdr:colOff>
      <xdr:row>11</xdr:row>
      <xdr:rowOff>109220</xdr:rowOff>
    </xdr:to>
    <xdr:cxnSp macro="">
      <xdr:nvCxnSpPr>
        <xdr:cNvPr id="51" name="直線コネクタ 50"/>
        <xdr:cNvCxnSpPr/>
      </xdr:nvCxnSpPr>
      <xdr:spPr>
        <a:xfrm>
          <a:off x="5562600" y="20427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17</xdr:row>
      <xdr:rowOff>170815</xdr:rowOff>
    </xdr:from>
    <xdr:to xmlns:xdr="http://schemas.openxmlformats.org/drawingml/2006/spreadsheetDrawing">
      <xdr:col>29</xdr:col>
      <xdr:colOff>127000</xdr:colOff>
      <xdr:row>18</xdr:row>
      <xdr:rowOff>11430</xdr:rowOff>
    </xdr:to>
    <xdr:cxnSp macro="">
      <xdr:nvCxnSpPr>
        <xdr:cNvPr id="52" name="直線コネクタ 51"/>
        <xdr:cNvCxnSpPr/>
      </xdr:nvCxnSpPr>
      <xdr:spPr>
        <a:xfrm>
          <a:off x="5003800" y="313309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125730</xdr:rowOff>
    </xdr:from>
    <xdr:ext cx="758190" cy="259080"/>
    <xdr:sp macro="" textlink="">
      <xdr:nvSpPr>
        <xdr:cNvPr id="53" name="人口1人当たり決算額の推移平均値テキスト130"/>
        <xdr:cNvSpPr txBox="1"/>
      </xdr:nvSpPr>
      <xdr:spPr>
        <a:xfrm>
          <a:off x="5740400" y="2745105"/>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109220</xdr:rowOff>
    </xdr:from>
    <xdr:to xmlns:xdr="http://schemas.openxmlformats.org/drawingml/2006/spreadsheetDrawing">
      <xdr:col>29</xdr:col>
      <xdr:colOff>177800</xdr:colOff>
      <xdr:row>17</xdr:row>
      <xdr:rowOff>39370</xdr:rowOff>
    </xdr:to>
    <xdr:sp macro="" textlink="">
      <xdr:nvSpPr>
        <xdr:cNvPr id="54" name="フローチャート: 判断 53"/>
        <xdr:cNvSpPr/>
      </xdr:nvSpPr>
      <xdr:spPr>
        <a:xfrm>
          <a:off x="56007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121920</xdr:rowOff>
    </xdr:from>
    <xdr:to xmlns:xdr="http://schemas.openxmlformats.org/drawingml/2006/spreadsheetDrawing">
      <xdr:col>26</xdr:col>
      <xdr:colOff>50800</xdr:colOff>
      <xdr:row>17</xdr:row>
      <xdr:rowOff>170815</xdr:rowOff>
    </xdr:to>
    <xdr:cxnSp macro="">
      <xdr:nvCxnSpPr>
        <xdr:cNvPr id="55" name="直線コネクタ 54"/>
        <xdr:cNvCxnSpPr/>
      </xdr:nvCxnSpPr>
      <xdr:spPr>
        <a:xfrm>
          <a:off x="4305300" y="3084195"/>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137795</xdr:rowOff>
    </xdr:from>
    <xdr:to xmlns:xdr="http://schemas.openxmlformats.org/drawingml/2006/spreadsheetDrawing">
      <xdr:col>26</xdr:col>
      <xdr:colOff>101600</xdr:colOff>
      <xdr:row>17</xdr:row>
      <xdr:rowOff>67945</xdr:rowOff>
    </xdr:to>
    <xdr:sp macro="" textlink="">
      <xdr:nvSpPr>
        <xdr:cNvPr id="56" name="フローチャート: 判断 55"/>
        <xdr:cNvSpPr/>
      </xdr:nvSpPr>
      <xdr:spPr>
        <a:xfrm>
          <a:off x="49530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78105</xdr:rowOff>
    </xdr:from>
    <xdr:ext cx="736600" cy="255270"/>
    <xdr:sp macro="" textlink="">
      <xdr:nvSpPr>
        <xdr:cNvPr id="57" name="テキスト ボックス 56"/>
        <xdr:cNvSpPr txBox="1"/>
      </xdr:nvSpPr>
      <xdr:spPr>
        <a:xfrm>
          <a:off x="4622800" y="269748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109855</xdr:rowOff>
    </xdr:from>
    <xdr:to xmlns:xdr="http://schemas.openxmlformats.org/drawingml/2006/spreadsheetDrawing">
      <xdr:col>22</xdr:col>
      <xdr:colOff>114300</xdr:colOff>
      <xdr:row>17</xdr:row>
      <xdr:rowOff>121920</xdr:rowOff>
    </xdr:to>
    <xdr:cxnSp macro="">
      <xdr:nvCxnSpPr>
        <xdr:cNvPr id="58" name="直線コネクタ 57"/>
        <xdr:cNvCxnSpPr/>
      </xdr:nvCxnSpPr>
      <xdr:spPr>
        <a:xfrm>
          <a:off x="3606800" y="307213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160655</xdr:rowOff>
    </xdr:from>
    <xdr:to xmlns:xdr="http://schemas.openxmlformats.org/drawingml/2006/spreadsheetDrawing">
      <xdr:col>22</xdr:col>
      <xdr:colOff>165100</xdr:colOff>
      <xdr:row>17</xdr:row>
      <xdr:rowOff>90805</xdr:rowOff>
    </xdr:to>
    <xdr:sp macro="" textlink="">
      <xdr:nvSpPr>
        <xdr:cNvPr id="59" name="フローチャート: 判断 58"/>
        <xdr:cNvSpPr/>
      </xdr:nvSpPr>
      <xdr:spPr>
        <a:xfrm>
          <a:off x="42545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100965</xdr:rowOff>
    </xdr:from>
    <xdr:ext cx="762000" cy="255270"/>
    <xdr:sp macro="" textlink="">
      <xdr:nvSpPr>
        <xdr:cNvPr id="60" name="テキスト ボックス 59"/>
        <xdr:cNvSpPr txBox="1"/>
      </xdr:nvSpPr>
      <xdr:spPr>
        <a:xfrm>
          <a:off x="3924300" y="27203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109855</xdr:rowOff>
    </xdr:from>
    <xdr:to xmlns:xdr="http://schemas.openxmlformats.org/drawingml/2006/spreadsheetDrawing">
      <xdr:col>18</xdr:col>
      <xdr:colOff>177800</xdr:colOff>
      <xdr:row>17</xdr:row>
      <xdr:rowOff>143510</xdr:rowOff>
    </xdr:to>
    <xdr:cxnSp macro="">
      <xdr:nvCxnSpPr>
        <xdr:cNvPr id="61" name="直線コネクタ 60"/>
        <xdr:cNvCxnSpPr/>
      </xdr:nvCxnSpPr>
      <xdr:spPr>
        <a:xfrm flipV="1">
          <a:off x="2908300" y="3072130"/>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0</xdr:rowOff>
    </xdr:from>
    <xdr:to xmlns:xdr="http://schemas.openxmlformats.org/drawingml/2006/spreadsheetDrawing">
      <xdr:col>19</xdr:col>
      <xdr:colOff>38100</xdr:colOff>
      <xdr:row>17</xdr:row>
      <xdr:rowOff>101600</xdr:rowOff>
    </xdr:to>
    <xdr:sp macro="" textlink="">
      <xdr:nvSpPr>
        <xdr:cNvPr id="62" name="フローチャート: 判断 61"/>
        <xdr:cNvSpPr/>
      </xdr:nvSpPr>
      <xdr:spPr>
        <a:xfrm>
          <a:off x="35560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111760</xdr:rowOff>
    </xdr:from>
    <xdr:ext cx="762000" cy="255270"/>
    <xdr:sp macro="" textlink="">
      <xdr:nvSpPr>
        <xdr:cNvPr id="63" name="テキスト ボックス 62"/>
        <xdr:cNvSpPr txBox="1"/>
      </xdr:nvSpPr>
      <xdr:spPr>
        <a:xfrm>
          <a:off x="3225800" y="273113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29210</xdr:rowOff>
    </xdr:from>
    <xdr:to xmlns:xdr="http://schemas.openxmlformats.org/drawingml/2006/spreadsheetDrawing">
      <xdr:col>15</xdr:col>
      <xdr:colOff>101600</xdr:colOff>
      <xdr:row>17</xdr:row>
      <xdr:rowOff>130810</xdr:rowOff>
    </xdr:to>
    <xdr:sp macro="" textlink="">
      <xdr:nvSpPr>
        <xdr:cNvPr id="64" name="フローチャート: 判断 63"/>
        <xdr:cNvSpPr/>
      </xdr:nvSpPr>
      <xdr:spPr>
        <a:xfrm>
          <a:off x="2857500" y="29914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140970</xdr:rowOff>
    </xdr:from>
    <xdr:ext cx="762000" cy="259080"/>
    <xdr:sp macro="" textlink="">
      <xdr:nvSpPr>
        <xdr:cNvPr id="65" name="テキスト ボックス 64"/>
        <xdr:cNvSpPr txBox="1"/>
      </xdr:nvSpPr>
      <xdr:spPr>
        <a:xfrm>
          <a:off x="2527300" y="2760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8190" cy="259080"/>
    <xdr:sp macro="" textlink="">
      <xdr:nvSpPr>
        <xdr:cNvPr id="66" name="テキスト ボックス 65"/>
        <xdr:cNvSpPr txBox="1"/>
      </xdr:nvSpPr>
      <xdr:spPr>
        <a:xfrm>
          <a:off x="5473700" y="39598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132080</xdr:rowOff>
    </xdr:from>
    <xdr:to xmlns:xdr="http://schemas.openxmlformats.org/drawingml/2006/spreadsheetDrawing">
      <xdr:col>29</xdr:col>
      <xdr:colOff>177800</xdr:colOff>
      <xdr:row>18</xdr:row>
      <xdr:rowOff>62230</xdr:rowOff>
    </xdr:to>
    <xdr:sp macro="" textlink="">
      <xdr:nvSpPr>
        <xdr:cNvPr id="71" name="楕円 70"/>
        <xdr:cNvSpPr/>
      </xdr:nvSpPr>
      <xdr:spPr>
        <a:xfrm>
          <a:off x="5600700" y="309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104140</xdr:rowOff>
    </xdr:from>
    <xdr:ext cx="758190" cy="259080"/>
    <xdr:sp macro="" textlink="">
      <xdr:nvSpPr>
        <xdr:cNvPr id="72" name="人口1人当たり決算額の推移該当値テキスト130"/>
        <xdr:cNvSpPr txBox="1"/>
      </xdr:nvSpPr>
      <xdr:spPr>
        <a:xfrm>
          <a:off x="5740400" y="3066415"/>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120650</xdr:rowOff>
    </xdr:from>
    <xdr:to xmlns:xdr="http://schemas.openxmlformats.org/drawingml/2006/spreadsheetDrawing">
      <xdr:col>26</xdr:col>
      <xdr:colOff>101600</xdr:colOff>
      <xdr:row>18</xdr:row>
      <xdr:rowOff>50165</xdr:rowOff>
    </xdr:to>
    <xdr:sp macro="" textlink="">
      <xdr:nvSpPr>
        <xdr:cNvPr id="73" name="楕円 72"/>
        <xdr:cNvSpPr/>
      </xdr:nvSpPr>
      <xdr:spPr>
        <a:xfrm>
          <a:off x="4953000" y="30829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34925</xdr:rowOff>
    </xdr:from>
    <xdr:ext cx="736600" cy="259080"/>
    <xdr:sp macro="" textlink="">
      <xdr:nvSpPr>
        <xdr:cNvPr id="74" name="テキスト ボックス 73"/>
        <xdr:cNvSpPr txBox="1"/>
      </xdr:nvSpPr>
      <xdr:spPr>
        <a:xfrm>
          <a:off x="4622800" y="3168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71120</xdr:rowOff>
    </xdr:from>
    <xdr:to xmlns:xdr="http://schemas.openxmlformats.org/drawingml/2006/spreadsheetDrawing">
      <xdr:col>22</xdr:col>
      <xdr:colOff>165100</xdr:colOff>
      <xdr:row>18</xdr:row>
      <xdr:rowOff>1270</xdr:rowOff>
    </xdr:to>
    <xdr:sp macro="" textlink="">
      <xdr:nvSpPr>
        <xdr:cNvPr id="75" name="楕円 74"/>
        <xdr:cNvSpPr/>
      </xdr:nvSpPr>
      <xdr:spPr>
        <a:xfrm>
          <a:off x="4254500" y="303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158115</xdr:rowOff>
    </xdr:from>
    <xdr:ext cx="762000" cy="255270"/>
    <xdr:sp macro="" textlink="">
      <xdr:nvSpPr>
        <xdr:cNvPr id="76" name="テキスト ボックス 75"/>
        <xdr:cNvSpPr txBox="1"/>
      </xdr:nvSpPr>
      <xdr:spPr>
        <a:xfrm>
          <a:off x="3924300" y="31203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59055</xdr:rowOff>
    </xdr:from>
    <xdr:to xmlns:xdr="http://schemas.openxmlformats.org/drawingml/2006/spreadsheetDrawing">
      <xdr:col>19</xdr:col>
      <xdr:colOff>38100</xdr:colOff>
      <xdr:row>17</xdr:row>
      <xdr:rowOff>160655</xdr:rowOff>
    </xdr:to>
    <xdr:sp macro="" textlink="">
      <xdr:nvSpPr>
        <xdr:cNvPr id="77" name="楕円 76"/>
        <xdr:cNvSpPr/>
      </xdr:nvSpPr>
      <xdr:spPr>
        <a:xfrm>
          <a:off x="3556000" y="302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145415</xdr:rowOff>
    </xdr:from>
    <xdr:ext cx="762000" cy="255270"/>
    <xdr:sp macro="" textlink="">
      <xdr:nvSpPr>
        <xdr:cNvPr id="78" name="テキスト ボックス 77"/>
        <xdr:cNvSpPr txBox="1"/>
      </xdr:nvSpPr>
      <xdr:spPr>
        <a:xfrm>
          <a:off x="3225800" y="310769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92710</xdr:rowOff>
    </xdr:from>
    <xdr:to xmlns:xdr="http://schemas.openxmlformats.org/drawingml/2006/spreadsheetDrawing">
      <xdr:col>15</xdr:col>
      <xdr:colOff>101600</xdr:colOff>
      <xdr:row>18</xdr:row>
      <xdr:rowOff>22860</xdr:rowOff>
    </xdr:to>
    <xdr:sp macro="" textlink="">
      <xdr:nvSpPr>
        <xdr:cNvPr id="79" name="楕円 78"/>
        <xdr:cNvSpPr/>
      </xdr:nvSpPr>
      <xdr:spPr>
        <a:xfrm>
          <a:off x="2857500" y="3054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8255</xdr:rowOff>
    </xdr:from>
    <xdr:ext cx="762000" cy="255270"/>
    <xdr:sp macro="" textlink="">
      <xdr:nvSpPr>
        <xdr:cNvPr id="80" name="テキスト ボックス 79"/>
        <xdr:cNvSpPr txBox="1"/>
      </xdr:nvSpPr>
      <xdr:spPr>
        <a:xfrm>
          <a:off x="2527300" y="314198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7670" cy="275590"/>
    <xdr:sp macro="" textlink="">
      <xdr:nvSpPr>
        <xdr:cNvPr id="94" name="テキスト ボックス 93"/>
        <xdr:cNvSpPr txBox="1"/>
      </xdr:nvSpPr>
      <xdr:spPr>
        <a:xfrm>
          <a:off x="1676400" y="5270500"/>
          <a:ext cx="40767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5270"/>
    <xdr:sp macro="" textlink="">
      <xdr:nvSpPr>
        <xdr:cNvPr id="106" name="テキスト ボックス 105"/>
        <xdr:cNvSpPr txBox="1"/>
      </xdr:nvSpPr>
      <xdr:spPr>
        <a:xfrm>
          <a:off x="1384300" y="55098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314960</xdr:rowOff>
    </xdr:from>
    <xdr:to xmlns:xdr="http://schemas.openxmlformats.org/drawingml/2006/spreadsheetDrawing">
      <xdr:col>29</xdr:col>
      <xdr:colOff>127000</xdr:colOff>
      <xdr:row>37</xdr:row>
      <xdr:rowOff>217805</xdr:rowOff>
    </xdr:to>
    <xdr:cxnSp macro="">
      <xdr:nvCxnSpPr>
        <xdr:cNvPr id="108" name="直線コネクタ 107"/>
        <xdr:cNvCxnSpPr/>
      </xdr:nvCxnSpPr>
      <xdr:spPr>
        <a:xfrm flipV="1">
          <a:off x="5651500" y="6239510"/>
          <a:ext cx="0" cy="110299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191135</xdr:rowOff>
    </xdr:from>
    <xdr:ext cx="758190" cy="255270"/>
    <xdr:sp macro="" textlink="">
      <xdr:nvSpPr>
        <xdr:cNvPr id="109" name="人口1人当たり決算額の推移最小値テキスト445"/>
        <xdr:cNvSpPr txBox="1"/>
      </xdr:nvSpPr>
      <xdr:spPr>
        <a:xfrm>
          <a:off x="5740400" y="7315835"/>
          <a:ext cx="7581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217805</xdr:rowOff>
    </xdr:from>
    <xdr:to xmlns:xdr="http://schemas.openxmlformats.org/drawingml/2006/spreadsheetDrawing">
      <xdr:col>30</xdr:col>
      <xdr:colOff>25400</xdr:colOff>
      <xdr:row>37</xdr:row>
      <xdr:rowOff>217805</xdr:rowOff>
    </xdr:to>
    <xdr:cxnSp macro="">
      <xdr:nvCxnSpPr>
        <xdr:cNvPr id="110" name="直線コネクタ 109"/>
        <xdr:cNvCxnSpPr/>
      </xdr:nvCxnSpPr>
      <xdr:spPr>
        <a:xfrm>
          <a:off x="5562600" y="73425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57785</xdr:rowOff>
    </xdr:from>
    <xdr:ext cx="758190" cy="259715"/>
    <xdr:sp macro="" textlink="">
      <xdr:nvSpPr>
        <xdr:cNvPr id="111" name="人口1人当たり決算額の推移最大値テキスト445"/>
        <xdr:cNvSpPr txBox="1"/>
      </xdr:nvSpPr>
      <xdr:spPr>
        <a:xfrm>
          <a:off x="5740400" y="5982335"/>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314960</xdr:rowOff>
    </xdr:from>
    <xdr:to xmlns:xdr="http://schemas.openxmlformats.org/drawingml/2006/spreadsheetDrawing">
      <xdr:col>30</xdr:col>
      <xdr:colOff>25400</xdr:colOff>
      <xdr:row>33</xdr:row>
      <xdr:rowOff>314960</xdr:rowOff>
    </xdr:to>
    <xdr:cxnSp macro="">
      <xdr:nvCxnSpPr>
        <xdr:cNvPr id="112" name="直線コネクタ 111"/>
        <xdr:cNvCxnSpPr/>
      </xdr:nvCxnSpPr>
      <xdr:spPr>
        <a:xfrm>
          <a:off x="5562600" y="6239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73660</xdr:rowOff>
    </xdr:from>
    <xdr:to xmlns:xdr="http://schemas.openxmlformats.org/drawingml/2006/spreadsheetDrawing">
      <xdr:col>29</xdr:col>
      <xdr:colOff>127000</xdr:colOff>
      <xdr:row>34</xdr:row>
      <xdr:rowOff>80645</xdr:rowOff>
    </xdr:to>
    <xdr:cxnSp macro="">
      <xdr:nvCxnSpPr>
        <xdr:cNvPr id="113" name="直線コネクタ 112"/>
        <xdr:cNvCxnSpPr/>
      </xdr:nvCxnSpPr>
      <xdr:spPr>
        <a:xfrm flipV="1">
          <a:off x="5003800" y="634111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113030</xdr:rowOff>
    </xdr:from>
    <xdr:ext cx="758190" cy="259080"/>
    <xdr:sp macro="" textlink="">
      <xdr:nvSpPr>
        <xdr:cNvPr id="114" name="人口1人当たり決算額の推移平均値テキスト445"/>
        <xdr:cNvSpPr txBox="1"/>
      </xdr:nvSpPr>
      <xdr:spPr>
        <a:xfrm>
          <a:off x="5740400" y="6723380"/>
          <a:ext cx="7581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139700</xdr:rowOff>
    </xdr:from>
    <xdr:to xmlns:xdr="http://schemas.openxmlformats.org/drawingml/2006/spreadsheetDrawing">
      <xdr:col>29</xdr:col>
      <xdr:colOff>177800</xdr:colOff>
      <xdr:row>35</xdr:row>
      <xdr:rowOff>241935</xdr:rowOff>
    </xdr:to>
    <xdr:sp macro="" textlink="">
      <xdr:nvSpPr>
        <xdr:cNvPr id="115" name="フローチャート: 判断 114"/>
        <xdr:cNvSpPr/>
      </xdr:nvSpPr>
      <xdr:spPr>
        <a:xfrm>
          <a:off x="56007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80645</xdr:rowOff>
    </xdr:from>
    <xdr:to xmlns:xdr="http://schemas.openxmlformats.org/drawingml/2006/spreadsheetDrawing">
      <xdr:col>26</xdr:col>
      <xdr:colOff>50800</xdr:colOff>
      <xdr:row>34</xdr:row>
      <xdr:rowOff>102235</xdr:rowOff>
    </xdr:to>
    <xdr:cxnSp macro="">
      <xdr:nvCxnSpPr>
        <xdr:cNvPr id="116" name="直線コネクタ 115"/>
        <xdr:cNvCxnSpPr/>
      </xdr:nvCxnSpPr>
      <xdr:spPr>
        <a:xfrm flipV="1">
          <a:off x="4305300" y="634809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137160</xdr:rowOff>
    </xdr:from>
    <xdr:to xmlns:xdr="http://schemas.openxmlformats.org/drawingml/2006/spreadsheetDrawing">
      <xdr:col>26</xdr:col>
      <xdr:colOff>101600</xdr:colOff>
      <xdr:row>35</xdr:row>
      <xdr:rowOff>238125</xdr:rowOff>
    </xdr:to>
    <xdr:sp macro="" textlink="">
      <xdr:nvSpPr>
        <xdr:cNvPr id="117" name="フローチャート: 判断 116"/>
        <xdr:cNvSpPr/>
      </xdr:nvSpPr>
      <xdr:spPr>
        <a:xfrm>
          <a:off x="49530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223520</xdr:rowOff>
    </xdr:from>
    <xdr:ext cx="736600" cy="255270"/>
    <xdr:sp macro="" textlink="">
      <xdr:nvSpPr>
        <xdr:cNvPr id="118" name="テキスト ボックス 117"/>
        <xdr:cNvSpPr txBox="1"/>
      </xdr:nvSpPr>
      <xdr:spPr>
        <a:xfrm>
          <a:off x="4622800" y="683387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102235</xdr:rowOff>
    </xdr:from>
    <xdr:to xmlns:xdr="http://schemas.openxmlformats.org/drawingml/2006/spreadsheetDrawing">
      <xdr:col>22</xdr:col>
      <xdr:colOff>114300</xdr:colOff>
      <xdr:row>34</xdr:row>
      <xdr:rowOff>145415</xdr:rowOff>
    </xdr:to>
    <xdr:cxnSp macro="">
      <xdr:nvCxnSpPr>
        <xdr:cNvPr id="119" name="直線コネクタ 118"/>
        <xdr:cNvCxnSpPr/>
      </xdr:nvCxnSpPr>
      <xdr:spPr>
        <a:xfrm flipV="1">
          <a:off x="3606800" y="6369685"/>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134620</xdr:rowOff>
    </xdr:from>
    <xdr:to xmlns:xdr="http://schemas.openxmlformats.org/drawingml/2006/spreadsheetDrawing">
      <xdr:col>22</xdr:col>
      <xdr:colOff>165100</xdr:colOff>
      <xdr:row>35</xdr:row>
      <xdr:rowOff>235585</xdr:rowOff>
    </xdr:to>
    <xdr:sp macro="" textlink="">
      <xdr:nvSpPr>
        <xdr:cNvPr id="120" name="フローチャート: 判断 119"/>
        <xdr:cNvSpPr/>
      </xdr:nvSpPr>
      <xdr:spPr>
        <a:xfrm>
          <a:off x="42545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220345</xdr:rowOff>
    </xdr:from>
    <xdr:ext cx="762000" cy="259080"/>
    <xdr:sp macro="" textlink="">
      <xdr:nvSpPr>
        <xdr:cNvPr id="121" name="テキスト ボックス 120"/>
        <xdr:cNvSpPr txBox="1"/>
      </xdr:nvSpPr>
      <xdr:spPr>
        <a:xfrm>
          <a:off x="39243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145415</xdr:rowOff>
    </xdr:from>
    <xdr:to xmlns:xdr="http://schemas.openxmlformats.org/drawingml/2006/spreadsheetDrawing">
      <xdr:col>18</xdr:col>
      <xdr:colOff>177800</xdr:colOff>
      <xdr:row>34</xdr:row>
      <xdr:rowOff>294640</xdr:rowOff>
    </xdr:to>
    <xdr:cxnSp macro="">
      <xdr:nvCxnSpPr>
        <xdr:cNvPr id="122" name="直線コネクタ 121"/>
        <xdr:cNvCxnSpPr/>
      </xdr:nvCxnSpPr>
      <xdr:spPr>
        <a:xfrm flipV="1">
          <a:off x="2908300" y="6412865"/>
          <a:ext cx="698500" cy="1492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121285</xdr:rowOff>
    </xdr:from>
    <xdr:to xmlns:xdr="http://schemas.openxmlformats.org/drawingml/2006/spreadsheetDrawing">
      <xdr:col>19</xdr:col>
      <xdr:colOff>38100</xdr:colOff>
      <xdr:row>35</xdr:row>
      <xdr:rowOff>221615</xdr:rowOff>
    </xdr:to>
    <xdr:sp macro="" textlink="">
      <xdr:nvSpPr>
        <xdr:cNvPr id="123" name="フローチャート: 判断 122"/>
        <xdr:cNvSpPr/>
      </xdr:nvSpPr>
      <xdr:spPr>
        <a:xfrm>
          <a:off x="3556000" y="673163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207010</xdr:rowOff>
    </xdr:from>
    <xdr:ext cx="762000" cy="259080"/>
    <xdr:sp macro="" textlink="">
      <xdr:nvSpPr>
        <xdr:cNvPr id="124" name="テキスト ボックス 123"/>
        <xdr:cNvSpPr txBox="1"/>
      </xdr:nvSpPr>
      <xdr:spPr>
        <a:xfrm>
          <a:off x="3225800" y="681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81915</xdr:rowOff>
    </xdr:from>
    <xdr:to xmlns:xdr="http://schemas.openxmlformats.org/drawingml/2006/spreadsheetDrawing">
      <xdr:col>15</xdr:col>
      <xdr:colOff>101600</xdr:colOff>
      <xdr:row>35</xdr:row>
      <xdr:rowOff>182880</xdr:rowOff>
    </xdr:to>
    <xdr:sp macro="" textlink="">
      <xdr:nvSpPr>
        <xdr:cNvPr id="125" name="フローチャート: 判断 124"/>
        <xdr:cNvSpPr/>
      </xdr:nvSpPr>
      <xdr:spPr>
        <a:xfrm>
          <a:off x="2857500" y="66922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168275</xdr:rowOff>
    </xdr:from>
    <xdr:ext cx="762000" cy="255270"/>
    <xdr:sp macro="" textlink="">
      <xdr:nvSpPr>
        <xdr:cNvPr id="126" name="テキスト ボックス 125"/>
        <xdr:cNvSpPr txBox="1"/>
      </xdr:nvSpPr>
      <xdr:spPr>
        <a:xfrm>
          <a:off x="2527300" y="677862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8190" cy="259080"/>
    <xdr:sp macro="" textlink="">
      <xdr:nvSpPr>
        <xdr:cNvPr id="127" name="テキスト ボックス 126"/>
        <xdr:cNvSpPr txBox="1"/>
      </xdr:nvSpPr>
      <xdr:spPr>
        <a:xfrm>
          <a:off x="5473700" y="7960360"/>
          <a:ext cx="7581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22860</xdr:rowOff>
    </xdr:from>
    <xdr:to xmlns:xdr="http://schemas.openxmlformats.org/drawingml/2006/spreadsheetDrawing">
      <xdr:col>29</xdr:col>
      <xdr:colOff>177800</xdr:colOff>
      <xdr:row>34</xdr:row>
      <xdr:rowOff>125095</xdr:rowOff>
    </xdr:to>
    <xdr:sp macro="" textlink="">
      <xdr:nvSpPr>
        <xdr:cNvPr id="132" name="楕円 131"/>
        <xdr:cNvSpPr/>
      </xdr:nvSpPr>
      <xdr:spPr>
        <a:xfrm>
          <a:off x="5600700" y="6290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274320</xdr:rowOff>
    </xdr:from>
    <xdr:ext cx="758190" cy="259715"/>
    <xdr:sp macro="" textlink="">
      <xdr:nvSpPr>
        <xdr:cNvPr id="133" name="人口1人当たり決算額の推移該当値テキスト445"/>
        <xdr:cNvSpPr txBox="1"/>
      </xdr:nvSpPr>
      <xdr:spPr>
        <a:xfrm>
          <a:off x="5740400" y="6198870"/>
          <a:ext cx="7581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29845</xdr:rowOff>
    </xdr:from>
    <xdr:to xmlns:xdr="http://schemas.openxmlformats.org/drawingml/2006/spreadsheetDrawing">
      <xdr:col>26</xdr:col>
      <xdr:colOff>101600</xdr:colOff>
      <xdr:row>34</xdr:row>
      <xdr:rowOff>132080</xdr:rowOff>
    </xdr:to>
    <xdr:sp macro="" textlink="">
      <xdr:nvSpPr>
        <xdr:cNvPr id="134" name="楕円 133"/>
        <xdr:cNvSpPr/>
      </xdr:nvSpPr>
      <xdr:spPr>
        <a:xfrm>
          <a:off x="4953000" y="6297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140970</xdr:rowOff>
    </xdr:from>
    <xdr:ext cx="736600" cy="259715"/>
    <xdr:sp macro="" textlink="">
      <xdr:nvSpPr>
        <xdr:cNvPr id="135" name="テキスト ボックス 134"/>
        <xdr:cNvSpPr txBox="1"/>
      </xdr:nvSpPr>
      <xdr:spPr>
        <a:xfrm>
          <a:off x="4622800" y="606552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50800</xdr:rowOff>
    </xdr:from>
    <xdr:to xmlns:xdr="http://schemas.openxmlformats.org/drawingml/2006/spreadsheetDrawing">
      <xdr:col>22</xdr:col>
      <xdr:colOff>165100</xdr:colOff>
      <xdr:row>34</xdr:row>
      <xdr:rowOff>151765</xdr:rowOff>
    </xdr:to>
    <xdr:sp macro="" textlink="">
      <xdr:nvSpPr>
        <xdr:cNvPr id="136" name="楕円 135"/>
        <xdr:cNvSpPr/>
      </xdr:nvSpPr>
      <xdr:spPr>
        <a:xfrm>
          <a:off x="4254500" y="6318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162560</xdr:rowOff>
    </xdr:from>
    <xdr:ext cx="762000" cy="259715"/>
    <xdr:sp macro="" textlink="">
      <xdr:nvSpPr>
        <xdr:cNvPr id="137" name="テキスト ボックス 136"/>
        <xdr:cNvSpPr txBox="1"/>
      </xdr:nvSpPr>
      <xdr:spPr>
        <a:xfrm>
          <a:off x="3924300" y="60871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93980</xdr:rowOff>
    </xdr:from>
    <xdr:to xmlns:xdr="http://schemas.openxmlformats.org/drawingml/2006/spreadsheetDrawing">
      <xdr:col>19</xdr:col>
      <xdr:colOff>38100</xdr:colOff>
      <xdr:row>34</xdr:row>
      <xdr:rowOff>196215</xdr:rowOff>
    </xdr:to>
    <xdr:sp macro="" textlink="">
      <xdr:nvSpPr>
        <xdr:cNvPr id="138" name="楕円 137"/>
        <xdr:cNvSpPr/>
      </xdr:nvSpPr>
      <xdr:spPr>
        <a:xfrm>
          <a:off x="35560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205740</xdr:rowOff>
    </xdr:from>
    <xdr:ext cx="762000" cy="259715"/>
    <xdr:sp macro="" textlink="">
      <xdr:nvSpPr>
        <xdr:cNvPr id="139" name="テキスト ボックス 138"/>
        <xdr:cNvSpPr txBox="1"/>
      </xdr:nvSpPr>
      <xdr:spPr>
        <a:xfrm>
          <a:off x="3225800" y="6130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243205</xdr:rowOff>
    </xdr:from>
    <xdr:to xmlns:xdr="http://schemas.openxmlformats.org/drawingml/2006/spreadsheetDrawing">
      <xdr:col>15</xdr:col>
      <xdr:colOff>101600</xdr:colOff>
      <xdr:row>35</xdr:row>
      <xdr:rowOff>1270</xdr:rowOff>
    </xdr:to>
    <xdr:sp macro="" textlink="">
      <xdr:nvSpPr>
        <xdr:cNvPr id="140" name="楕円 139"/>
        <xdr:cNvSpPr/>
      </xdr:nvSpPr>
      <xdr:spPr>
        <a:xfrm>
          <a:off x="2857500" y="65106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12065</xdr:rowOff>
    </xdr:from>
    <xdr:ext cx="762000" cy="259715"/>
    <xdr:sp macro="" textlink="">
      <xdr:nvSpPr>
        <xdr:cNvPr id="141" name="テキスト ボックス 140"/>
        <xdr:cNvSpPr txBox="1"/>
      </xdr:nvSpPr>
      <xdr:spPr>
        <a:xfrm>
          <a:off x="2527300" y="62795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32,233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40</xdr:row>
      <xdr:rowOff>111760</xdr:rowOff>
    </xdr:from>
    <xdr:ext cx="245110" cy="255270"/>
    <xdr:sp macro="" textlink="">
      <xdr:nvSpPr>
        <xdr:cNvPr id="42" name="テキスト ボックス 41"/>
        <xdr:cNvSpPr txBox="1"/>
      </xdr:nvSpPr>
      <xdr:spPr>
        <a:xfrm>
          <a:off x="513080" y="6969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5270"/>
    <xdr:sp macro="" textlink="">
      <xdr:nvSpPr>
        <xdr:cNvPr id="48" name="テキスト ボックス 47"/>
        <xdr:cNvSpPr txBox="1"/>
      </xdr:nvSpPr>
      <xdr:spPr>
        <a:xfrm>
          <a:off x="230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1820" cy="259080"/>
    <xdr:sp macro="" textlink="">
      <xdr:nvSpPr>
        <xdr:cNvPr id="50" name="テキスト ボックス 49"/>
        <xdr:cNvSpPr txBox="1"/>
      </xdr:nvSpPr>
      <xdr:spPr>
        <a:xfrm>
          <a:off x="166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1820" cy="259080"/>
    <xdr:sp macro="" textlink="">
      <xdr:nvSpPr>
        <xdr:cNvPr id="52" name="テキスト ボックス 51"/>
        <xdr:cNvSpPr txBox="1"/>
      </xdr:nvSpPr>
      <xdr:spPr>
        <a:xfrm>
          <a:off x="166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1820" cy="255270"/>
    <xdr:sp macro="" textlink="">
      <xdr:nvSpPr>
        <xdr:cNvPr id="54" name="テキスト ボックス 53"/>
        <xdr:cNvSpPr txBox="1"/>
      </xdr:nvSpPr>
      <xdr:spPr>
        <a:xfrm>
          <a:off x="166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160655</xdr:rowOff>
    </xdr:from>
    <xdr:to xmlns:xdr="http://schemas.openxmlformats.org/drawingml/2006/spreadsheetDrawing">
      <xdr:col>24</xdr:col>
      <xdr:colOff>62865</xdr:colOff>
      <xdr:row>38</xdr:row>
      <xdr:rowOff>100330</xdr:rowOff>
    </xdr:to>
    <xdr:cxnSp macro="">
      <xdr:nvCxnSpPr>
        <xdr:cNvPr id="56" name="直線コネクタ 55"/>
        <xdr:cNvCxnSpPr/>
      </xdr:nvCxnSpPr>
      <xdr:spPr>
        <a:xfrm flipV="1">
          <a:off x="4633595" y="5304155"/>
          <a:ext cx="127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104775</xdr:rowOff>
    </xdr:from>
    <xdr:ext cx="534670" cy="259080"/>
    <xdr:sp macro="" textlink="">
      <xdr:nvSpPr>
        <xdr:cNvPr id="57" name="人件費最小値テキスト"/>
        <xdr:cNvSpPr txBox="1"/>
      </xdr:nvSpPr>
      <xdr:spPr>
        <a:xfrm>
          <a:off x="4686300" y="66198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39,075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100330</xdr:rowOff>
    </xdr:from>
    <xdr:to xmlns:xdr="http://schemas.openxmlformats.org/drawingml/2006/spreadsheetDrawing">
      <xdr:col>24</xdr:col>
      <xdr:colOff>152400</xdr:colOff>
      <xdr:row>38</xdr:row>
      <xdr:rowOff>100330</xdr:rowOff>
    </xdr:to>
    <xdr:cxnSp macro="">
      <xdr:nvCxnSpPr>
        <xdr:cNvPr id="58" name="直線コネクタ 57"/>
        <xdr:cNvCxnSpPr/>
      </xdr:nvCxnSpPr>
      <xdr:spPr>
        <a:xfrm>
          <a:off x="4546600" y="6615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107315</xdr:rowOff>
    </xdr:from>
    <xdr:ext cx="598805" cy="259080"/>
    <xdr:sp macro="" textlink="">
      <xdr:nvSpPr>
        <xdr:cNvPr id="59" name="人件費最大値テキスト"/>
        <xdr:cNvSpPr txBox="1"/>
      </xdr:nvSpPr>
      <xdr:spPr>
        <a:xfrm>
          <a:off x="4686300" y="5079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142,354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160655</xdr:rowOff>
    </xdr:from>
    <xdr:to xmlns:xdr="http://schemas.openxmlformats.org/drawingml/2006/spreadsheetDrawing">
      <xdr:col>24</xdr:col>
      <xdr:colOff>152400</xdr:colOff>
      <xdr:row>30</xdr:row>
      <xdr:rowOff>160655</xdr:rowOff>
    </xdr:to>
    <xdr:cxnSp macro="">
      <xdr:nvCxnSpPr>
        <xdr:cNvPr id="60" name="直線コネクタ 59"/>
        <xdr:cNvCxnSpPr/>
      </xdr:nvCxnSpPr>
      <xdr:spPr>
        <a:xfrm>
          <a:off x="4546600" y="5304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49530</xdr:rowOff>
    </xdr:from>
    <xdr:to xmlns:xdr="http://schemas.openxmlformats.org/drawingml/2006/spreadsheetDrawing">
      <xdr:col>24</xdr:col>
      <xdr:colOff>63500</xdr:colOff>
      <xdr:row>35</xdr:row>
      <xdr:rowOff>86360</xdr:rowOff>
    </xdr:to>
    <xdr:cxnSp macro="">
      <xdr:nvCxnSpPr>
        <xdr:cNvPr id="61" name="直線コネクタ 60"/>
        <xdr:cNvCxnSpPr/>
      </xdr:nvCxnSpPr>
      <xdr:spPr>
        <a:xfrm>
          <a:off x="3797300" y="605028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16510</xdr:rowOff>
    </xdr:from>
    <xdr:ext cx="534670" cy="259080"/>
    <xdr:sp macro="" textlink="">
      <xdr:nvSpPr>
        <xdr:cNvPr id="62" name="人件費平均値テキスト"/>
        <xdr:cNvSpPr txBox="1"/>
      </xdr:nvSpPr>
      <xdr:spPr>
        <a:xfrm>
          <a:off x="4686300" y="60172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38100</xdr:rowOff>
    </xdr:from>
    <xdr:to xmlns:xdr="http://schemas.openxmlformats.org/drawingml/2006/spreadsheetDrawing">
      <xdr:col>24</xdr:col>
      <xdr:colOff>114300</xdr:colOff>
      <xdr:row>35</xdr:row>
      <xdr:rowOff>139700</xdr:rowOff>
    </xdr:to>
    <xdr:sp macro="" textlink="">
      <xdr:nvSpPr>
        <xdr:cNvPr id="63" name="フローチャート: 判断 62"/>
        <xdr:cNvSpPr/>
      </xdr:nvSpPr>
      <xdr:spPr>
        <a:xfrm>
          <a:off x="4584700" y="603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16510</xdr:rowOff>
    </xdr:from>
    <xdr:to xmlns:xdr="http://schemas.openxmlformats.org/drawingml/2006/spreadsheetDrawing">
      <xdr:col>19</xdr:col>
      <xdr:colOff>177800</xdr:colOff>
      <xdr:row>35</xdr:row>
      <xdr:rowOff>49530</xdr:rowOff>
    </xdr:to>
    <xdr:cxnSp macro="">
      <xdr:nvCxnSpPr>
        <xdr:cNvPr id="64" name="直線コネクタ 63"/>
        <xdr:cNvCxnSpPr/>
      </xdr:nvCxnSpPr>
      <xdr:spPr>
        <a:xfrm>
          <a:off x="2908300" y="60172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45720</xdr:rowOff>
    </xdr:from>
    <xdr:to xmlns:xdr="http://schemas.openxmlformats.org/drawingml/2006/spreadsheetDrawing">
      <xdr:col>20</xdr:col>
      <xdr:colOff>38100</xdr:colOff>
      <xdr:row>35</xdr:row>
      <xdr:rowOff>147320</xdr:rowOff>
    </xdr:to>
    <xdr:sp macro="" textlink="">
      <xdr:nvSpPr>
        <xdr:cNvPr id="65" name="フローチャート: 判断 64"/>
        <xdr:cNvSpPr/>
      </xdr:nvSpPr>
      <xdr:spPr>
        <a:xfrm>
          <a:off x="374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138430</xdr:rowOff>
    </xdr:from>
    <xdr:ext cx="530860" cy="259080"/>
    <xdr:sp macro="" textlink="">
      <xdr:nvSpPr>
        <xdr:cNvPr id="66" name="テキスト ボックス 65"/>
        <xdr:cNvSpPr txBox="1"/>
      </xdr:nvSpPr>
      <xdr:spPr>
        <a:xfrm>
          <a:off x="3529965" y="61391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170180</xdr:rowOff>
    </xdr:from>
    <xdr:to xmlns:xdr="http://schemas.openxmlformats.org/drawingml/2006/spreadsheetDrawing">
      <xdr:col>15</xdr:col>
      <xdr:colOff>50800</xdr:colOff>
      <xdr:row>35</xdr:row>
      <xdr:rowOff>16510</xdr:rowOff>
    </xdr:to>
    <xdr:cxnSp macro="">
      <xdr:nvCxnSpPr>
        <xdr:cNvPr id="67" name="直線コネクタ 66"/>
        <xdr:cNvCxnSpPr/>
      </xdr:nvCxnSpPr>
      <xdr:spPr>
        <a:xfrm>
          <a:off x="2019300" y="599948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50165</xdr:rowOff>
    </xdr:from>
    <xdr:to xmlns:xdr="http://schemas.openxmlformats.org/drawingml/2006/spreadsheetDrawing">
      <xdr:col>15</xdr:col>
      <xdr:colOff>101600</xdr:colOff>
      <xdr:row>35</xdr:row>
      <xdr:rowOff>151765</xdr:rowOff>
    </xdr:to>
    <xdr:sp macro="" textlink="">
      <xdr:nvSpPr>
        <xdr:cNvPr id="68" name="フローチャート: 判断 67"/>
        <xdr:cNvSpPr/>
      </xdr:nvSpPr>
      <xdr:spPr>
        <a:xfrm>
          <a:off x="28575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143510</xdr:rowOff>
    </xdr:from>
    <xdr:ext cx="530860" cy="255270"/>
    <xdr:sp macro="" textlink="">
      <xdr:nvSpPr>
        <xdr:cNvPr id="69" name="テキスト ボックス 68"/>
        <xdr:cNvSpPr txBox="1"/>
      </xdr:nvSpPr>
      <xdr:spPr>
        <a:xfrm>
          <a:off x="2640965" y="61442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170180</xdr:rowOff>
    </xdr:from>
    <xdr:to xmlns:xdr="http://schemas.openxmlformats.org/drawingml/2006/spreadsheetDrawing">
      <xdr:col>10</xdr:col>
      <xdr:colOff>114300</xdr:colOff>
      <xdr:row>35</xdr:row>
      <xdr:rowOff>13335</xdr:rowOff>
    </xdr:to>
    <xdr:cxnSp macro="">
      <xdr:nvCxnSpPr>
        <xdr:cNvPr id="70" name="直線コネクタ 69"/>
        <xdr:cNvCxnSpPr/>
      </xdr:nvCxnSpPr>
      <xdr:spPr>
        <a:xfrm flipV="1">
          <a:off x="1130300" y="59994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43180</xdr:rowOff>
    </xdr:from>
    <xdr:to xmlns:xdr="http://schemas.openxmlformats.org/drawingml/2006/spreadsheetDrawing">
      <xdr:col>10</xdr:col>
      <xdr:colOff>165100</xdr:colOff>
      <xdr:row>35</xdr:row>
      <xdr:rowOff>144780</xdr:rowOff>
    </xdr:to>
    <xdr:sp macro="" textlink="">
      <xdr:nvSpPr>
        <xdr:cNvPr id="71" name="フローチャート: 判断 70"/>
        <xdr:cNvSpPr/>
      </xdr:nvSpPr>
      <xdr:spPr>
        <a:xfrm>
          <a:off x="1968500" y="604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135890</xdr:rowOff>
    </xdr:from>
    <xdr:ext cx="530860" cy="259080"/>
    <xdr:sp macro="" textlink="">
      <xdr:nvSpPr>
        <xdr:cNvPr id="72" name="テキスト ボックス 71"/>
        <xdr:cNvSpPr txBox="1"/>
      </xdr:nvSpPr>
      <xdr:spPr>
        <a:xfrm>
          <a:off x="1751965" y="6136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72390</xdr:rowOff>
    </xdr:from>
    <xdr:to xmlns:xdr="http://schemas.openxmlformats.org/drawingml/2006/spreadsheetDrawing">
      <xdr:col>6</xdr:col>
      <xdr:colOff>38100</xdr:colOff>
      <xdr:row>36</xdr:row>
      <xdr:rowOff>2540</xdr:rowOff>
    </xdr:to>
    <xdr:sp macro="" textlink="">
      <xdr:nvSpPr>
        <xdr:cNvPr id="73" name="フローチャート: 判断 72"/>
        <xdr:cNvSpPr/>
      </xdr:nvSpPr>
      <xdr:spPr>
        <a:xfrm>
          <a:off x="1079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165100</xdr:rowOff>
    </xdr:from>
    <xdr:ext cx="530860" cy="259080"/>
    <xdr:sp macro="" textlink="">
      <xdr:nvSpPr>
        <xdr:cNvPr id="74" name="テキスト ボックス 73"/>
        <xdr:cNvSpPr txBox="1"/>
      </xdr:nvSpPr>
      <xdr:spPr>
        <a:xfrm>
          <a:off x="862965" y="61658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34925</xdr:rowOff>
    </xdr:from>
    <xdr:to xmlns:xdr="http://schemas.openxmlformats.org/drawingml/2006/spreadsheetDrawing">
      <xdr:col>24</xdr:col>
      <xdr:colOff>114300</xdr:colOff>
      <xdr:row>35</xdr:row>
      <xdr:rowOff>136525</xdr:rowOff>
    </xdr:to>
    <xdr:sp macro="" textlink="">
      <xdr:nvSpPr>
        <xdr:cNvPr id="80" name="楕円 79"/>
        <xdr:cNvSpPr/>
      </xdr:nvSpPr>
      <xdr:spPr>
        <a:xfrm>
          <a:off x="4584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57785</xdr:rowOff>
    </xdr:from>
    <xdr:ext cx="534670" cy="259080"/>
    <xdr:sp macro="" textlink="">
      <xdr:nvSpPr>
        <xdr:cNvPr id="81" name="人件費該当値テキスト"/>
        <xdr:cNvSpPr txBox="1"/>
      </xdr:nvSpPr>
      <xdr:spPr>
        <a:xfrm>
          <a:off x="4686300" y="58870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170180</xdr:rowOff>
    </xdr:from>
    <xdr:to xmlns:xdr="http://schemas.openxmlformats.org/drawingml/2006/spreadsheetDrawing">
      <xdr:col>20</xdr:col>
      <xdr:colOff>38100</xdr:colOff>
      <xdr:row>35</xdr:row>
      <xdr:rowOff>100330</xdr:rowOff>
    </xdr:to>
    <xdr:sp macro="" textlink="">
      <xdr:nvSpPr>
        <xdr:cNvPr id="82" name="楕円 81"/>
        <xdr:cNvSpPr/>
      </xdr:nvSpPr>
      <xdr:spPr>
        <a:xfrm>
          <a:off x="3746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33</xdr:row>
      <xdr:rowOff>116840</xdr:rowOff>
    </xdr:from>
    <xdr:ext cx="530860" cy="259080"/>
    <xdr:sp macro="" textlink="">
      <xdr:nvSpPr>
        <xdr:cNvPr id="83" name="テキスト ボックス 82"/>
        <xdr:cNvSpPr txBox="1"/>
      </xdr:nvSpPr>
      <xdr:spPr>
        <a:xfrm>
          <a:off x="3529965" y="57746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137160</xdr:rowOff>
    </xdr:from>
    <xdr:to xmlns:xdr="http://schemas.openxmlformats.org/drawingml/2006/spreadsheetDrawing">
      <xdr:col>15</xdr:col>
      <xdr:colOff>101600</xdr:colOff>
      <xdr:row>35</xdr:row>
      <xdr:rowOff>67310</xdr:rowOff>
    </xdr:to>
    <xdr:sp macro="" textlink="">
      <xdr:nvSpPr>
        <xdr:cNvPr id="84" name="楕円 83"/>
        <xdr:cNvSpPr/>
      </xdr:nvSpPr>
      <xdr:spPr>
        <a:xfrm>
          <a:off x="28575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83820</xdr:rowOff>
    </xdr:from>
    <xdr:ext cx="530860" cy="259080"/>
    <xdr:sp macro="" textlink="">
      <xdr:nvSpPr>
        <xdr:cNvPr id="85" name="テキスト ボックス 84"/>
        <xdr:cNvSpPr txBox="1"/>
      </xdr:nvSpPr>
      <xdr:spPr>
        <a:xfrm>
          <a:off x="2640965" y="57416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119380</xdr:rowOff>
    </xdr:from>
    <xdr:to xmlns:xdr="http://schemas.openxmlformats.org/drawingml/2006/spreadsheetDrawing">
      <xdr:col>10</xdr:col>
      <xdr:colOff>165100</xdr:colOff>
      <xdr:row>35</xdr:row>
      <xdr:rowOff>49530</xdr:rowOff>
    </xdr:to>
    <xdr:sp macro="" textlink="">
      <xdr:nvSpPr>
        <xdr:cNvPr id="86" name="楕円 85"/>
        <xdr:cNvSpPr/>
      </xdr:nvSpPr>
      <xdr:spPr>
        <a:xfrm>
          <a:off x="1968500" y="594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66040</xdr:rowOff>
    </xdr:from>
    <xdr:ext cx="530860" cy="255270"/>
    <xdr:sp macro="" textlink="">
      <xdr:nvSpPr>
        <xdr:cNvPr id="87" name="テキスト ボックス 86"/>
        <xdr:cNvSpPr txBox="1"/>
      </xdr:nvSpPr>
      <xdr:spPr>
        <a:xfrm>
          <a:off x="1751965" y="57238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133985</xdr:rowOff>
    </xdr:from>
    <xdr:to xmlns:xdr="http://schemas.openxmlformats.org/drawingml/2006/spreadsheetDrawing">
      <xdr:col>6</xdr:col>
      <xdr:colOff>38100</xdr:colOff>
      <xdr:row>35</xdr:row>
      <xdr:rowOff>64135</xdr:rowOff>
    </xdr:to>
    <xdr:sp macro="" textlink="">
      <xdr:nvSpPr>
        <xdr:cNvPr id="88" name="楕円 87"/>
        <xdr:cNvSpPr/>
      </xdr:nvSpPr>
      <xdr:spPr>
        <a:xfrm>
          <a:off x="10795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80645</xdr:rowOff>
    </xdr:from>
    <xdr:ext cx="530860" cy="259080"/>
    <xdr:sp macro="" textlink="">
      <xdr:nvSpPr>
        <xdr:cNvPr id="89" name="テキスト ボックス 88"/>
        <xdr:cNvSpPr txBox="1"/>
      </xdr:nvSpPr>
      <xdr:spPr>
        <a:xfrm>
          <a:off x="862965" y="57384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98" name="テキスト ボックス 97"/>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5110" cy="259080"/>
    <xdr:sp macro="" textlink="">
      <xdr:nvSpPr>
        <xdr:cNvPr id="101" name="テキスト ボックス 100"/>
        <xdr:cNvSpPr txBox="1"/>
      </xdr:nvSpPr>
      <xdr:spPr>
        <a:xfrm>
          <a:off x="513080" y="10072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1820" cy="255270"/>
    <xdr:sp macro="" textlink="">
      <xdr:nvSpPr>
        <xdr:cNvPr id="103" name="テキスト ボックス 102"/>
        <xdr:cNvSpPr txBox="1"/>
      </xdr:nvSpPr>
      <xdr:spPr>
        <a:xfrm>
          <a:off x="166370" y="9745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1820" cy="259080"/>
    <xdr:sp macro="" textlink="">
      <xdr:nvSpPr>
        <xdr:cNvPr id="105" name="テキスト ボックス 104"/>
        <xdr:cNvSpPr txBox="1"/>
      </xdr:nvSpPr>
      <xdr:spPr>
        <a:xfrm>
          <a:off x="166370" y="9418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1820" cy="255270"/>
    <xdr:sp macro="" textlink="">
      <xdr:nvSpPr>
        <xdr:cNvPr id="107" name="テキスト ボックス 106"/>
        <xdr:cNvSpPr txBox="1"/>
      </xdr:nvSpPr>
      <xdr:spPr>
        <a:xfrm>
          <a:off x="166370" y="9093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1820" cy="258445"/>
    <xdr:sp macro="" textlink="">
      <xdr:nvSpPr>
        <xdr:cNvPr id="109" name="テキスト ボックス 108"/>
        <xdr:cNvSpPr txBox="1"/>
      </xdr:nvSpPr>
      <xdr:spPr>
        <a:xfrm>
          <a:off x="166370" y="8766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1990" cy="259080"/>
    <xdr:sp macro="" textlink="">
      <xdr:nvSpPr>
        <xdr:cNvPr id="111" name="テキスト ボックス 110"/>
        <xdr:cNvSpPr txBox="1"/>
      </xdr:nvSpPr>
      <xdr:spPr>
        <a:xfrm>
          <a:off x="76200" y="843915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1990" cy="255270"/>
    <xdr:sp macro="" textlink="">
      <xdr:nvSpPr>
        <xdr:cNvPr id="113" name="テキスト ボックス 112"/>
        <xdr:cNvSpPr txBox="1"/>
      </xdr:nvSpPr>
      <xdr:spPr>
        <a:xfrm>
          <a:off x="76200" y="8112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62230</xdr:rowOff>
    </xdr:from>
    <xdr:to xmlns:xdr="http://schemas.openxmlformats.org/drawingml/2006/spreadsheetDrawing">
      <xdr:col>24</xdr:col>
      <xdr:colOff>62865</xdr:colOff>
      <xdr:row>59</xdr:row>
      <xdr:rowOff>25400</xdr:rowOff>
    </xdr:to>
    <xdr:cxnSp macro="">
      <xdr:nvCxnSpPr>
        <xdr:cNvPr id="115" name="直線コネクタ 114"/>
        <xdr:cNvCxnSpPr/>
      </xdr:nvCxnSpPr>
      <xdr:spPr>
        <a:xfrm flipV="1">
          <a:off x="4633595" y="8806180"/>
          <a:ext cx="1270" cy="13347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29845</xdr:rowOff>
    </xdr:from>
    <xdr:ext cx="534670" cy="255270"/>
    <xdr:sp macro="" textlink="">
      <xdr:nvSpPr>
        <xdr:cNvPr id="116" name="物件費最小値テキスト"/>
        <xdr:cNvSpPr txBox="1"/>
      </xdr:nvSpPr>
      <xdr:spPr>
        <a:xfrm>
          <a:off x="4686300" y="1014539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44,816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25400</xdr:rowOff>
    </xdr:from>
    <xdr:to xmlns:xdr="http://schemas.openxmlformats.org/drawingml/2006/spreadsheetDrawing">
      <xdr:col>24</xdr:col>
      <xdr:colOff>152400</xdr:colOff>
      <xdr:row>59</xdr:row>
      <xdr:rowOff>25400</xdr:rowOff>
    </xdr:to>
    <xdr:cxnSp macro="">
      <xdr:nvCxnSpPr>
        <xdr:cNvPr id="117" name="直線コネクタ 116"/>
        <xdr:cNvCxnSpPr/>
      </xdr:nvCxnSpPr>
      <xdr:spPr>
        <a:xfrm>
          <a:off x="4546600" y="1014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8890</xdr:rowOff>
    </xdr:from>
    <xdr:ext cx="598805" cy="255270"/>
    <xdr:sp macro="" textlink="">
      <xdr:nvSpPr>
        <xdr:cNvPr id="118" name="物件費最大値テキスト"/>
        <xdr:cNvSpPr txBox="1"/>
      </xdr:nvSpPr>
      <xdr:spPr>
        <a:xfrm>
          <a:off x="4686300" y="858139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862,499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62230</xdr:rowOff>
    </xdr:from>
    <xdr:to xmlns:xdr="http://schemas.openxmlformats.org/drawingml/2006/spreadsheetDrawing">
      <xdr:col>24</xdr:col>
      <xdr:colOff>152400</xdr:colOff>
      <xdr:row>51</xdr:row>
      <xdr:rowOff>62230</xdr:rowOff>
    </xdr:to>
    <xdr:cxnSp macro="">
      <xdr:nvCxnSpPr>
        <xdr:cNvPr id="119" name="直線コネクタ 118"/>
        <xdr:cNvCxnSpPr/>
      </xdr:nvCxnSpPr>
      <xdr:spPr>
        <a:xfrm>
          <a:off x="4546600" y="8806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59</xdr:row>
      <xdr:rowOff>22225</xdr:rowOff>
    </xdr:from>
    <xdr:to xmlns:xdr="http://schemas.openxmlformats.org/drawingml/2006/spreadsheetDrawing">
      <xdr:col>24</xdr:col>
      <xdr:colOff>63500</xdr:colOff>
      <xdr:row>59</xdr:row>
      <xdr:rowOff>24765</xdr:rowOff>
    </xdr:to>
    <xdr:cxnSp macro="">
      <xdr:nvCxnSpPr>
        <xdr:cNvPr id="120" name="直線コネクタ 119"/>
        <xdr:cNvCxnSpPr/>
      </xdr:nvCxnSpPr>
      <xdr:spPr>
        <a:xfrm flipV="1">
          <a:off x="3797300" y="1013777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93345</xdr:rowOff>
    </xdr:from>
    <xdr:ext cx="534670" cy="259080"/>
    <xdr:sp macro="" textlink="">
      <xdr:nvSpPr>
        <xdr:cNvPr id="121" name="物件費平均値テキスト"/>
        <xdr:cNvSpPr txBox="1"/>
      </xdr:nvSpPr>
      <xdr:spPr>
        <a:xfrm>
          <a:off x="4686300" y="98659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70485</xdr:rowOff>
    </xdr:from>
    <xdr:to xmlns:xdr="http://schemas.openxmlformats.org/drawingml/2006/spreadsheetDrawing">
      <xdr:col>24</xdr:col>
      <xdr:colOff>114300</xdr:colOff>
      <xdr:row>59</xdr:row>
      <xdr:rowOff>635</xdr:rowOff>
    </xdr:to>
    <xdr:sp macro="" textlink="">
      <xdr:nvSpPr>
        <xdr:cNvPr id="122" name="フローチャート: 判断 121"/>
        <xdr:cNvSpPr/>
      </xdr:nvSpPr>
      <xdr:spPr>
        <a:xfrm>
          <a:off x="4584700" y="1001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21590</xdr:rowOff>
    </xdr:from>
    <xdr:to xmlns:xdr="http://schemas.openxmlformats.org/drawingml/2006/spreadsheetDrawing">
      <xdr:col>19</xdr:col>
      <xdr:colOff>177800</xdr:colOff>
      <xdr:row>59</xdr:row>
      <xdr:rowOff>24765</xdr:rowOff>
    </xdr:to>
    <xdr:cxnSp macro="">
      <xdr:nvCxnSpPr>
        <xdr:cNvPr id="123" name="直線コネクタ 122"/>
        <xdr:cNvCxnSpPr/>
      </xdr:nvCxnSpPr>
      <xdr:spPr>
        <a:xfrm>
          <a:off x="2908300" y="101371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96520</xdr:rowOff>
    </xdr:from>
    <xdr:to xmlns:xdr="http://schemas.openxmlformats.org/drawingml/2006/spreadsheetDrawing">
      <xdr:col>20</xdr:col>
      <xdr:colOff>38100</xdr:colOff>
      <xdr:row>59</xdr:row>
      <xdr:rowOff>26670</xdr:rowOff>
    </xdr:to>
    <xdr:sp macro="" textlink="">
      <xdr:nvSpPr>
        <xdr:cNvPr id="124" name="フローチャート: 判断 123"/>
        <xdr:cNvSpPr/>
      </xdr:nvSpPr>
      <xdr:spPr>
        <a:xfrm>
          <a:off x="3746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43180</xdr:rowOff>
    </xdr:from>
    <xdr:ext cx="530860" cy="255270"/>
    <xdr:sp macro="" textlink="">
      <xdr:nvSpPr>
        <xdr:cNvPr id="125" name="テキスト ボックス 124"/>
        <xdr:cNvSpPr txBox="1"/>
      </xdr:nvSpPr>
      <xdr:spPr>
        <a:xfrm>
          <a:off x="3529965" y="98158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59</xdr:row>
      <xdr:rowOff>20320</xdr:rowOff>
    </xdr:from>
    <xdr:to xmlns:xdr="http://schemas.openxmlformats.org/drawingml/2006/spreadsheetDrawing">
      <xdr:col>15</xdr:col>
      <xdr:colOff>50800</xdr:colOff>
      <xdr:row>59</xdr:row>
      <xdr:rowOff>21590</xdr:rowOff>
    </xdr:to>
    <xdr:cxnSp macro="">
      <xdr:nvCxnSpPr>
        <xdr:cNvPr id="126" name="直線コネクタ 125"/>
        <xdr:cNvCxnSpPr/>
      </xdr:nvCxnSpPr>
      <xdr:spPr>
        <a:xfrm>
          <a:off x="2019300" y="101358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93980</xdr:rowOff>
    </xdr:from>
    <xdr:to xmlns:xdr="http://schemas.openxmlformats.org/drawingml/2006/spreadsheetDrawing">
      <xdr:col>15</xdr:col>
      <xdr:colOff>101600</xdr:colOff>
      <xdr:row>59</xdr:row>
      <xdr:rowOff>24130</xdr:rowOff>
    </xdr:to>
    <xdr:sp macro="" textlink="">
      <xdr:nvSpPr>
        <xdr:cNvPr id="127" name="フローチャート: 判断 126"/>
        <xdr:cNvSpPr/>
      </xdr:nvSpPr>
      <xdr:spPr>
        <a:xfrm>
          <a:off x="28575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40640</xdr:rowOff>
    </xdr:from>
    <xdr:ext cx="530860" cy="255270"/>
    <xdr:sp macro="" textlink="">
      <xdr:nvSpPr>
        <xdr:cNvPr id="128" name="テキスト ボックス 127"/>
        <xdr:cNvSpPr txBox="1"/>
      </xdr:nvSpPr>
      <xdr:spPr>
        <a:xfrm>
          <a:off x="2640965" y="98132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59</xdr:row>
      <xdr:rowOff>20320</xdr:rowOff>
    </xdr:from>
    <xdr:to xmlns:xdr="http://schemas.openxmlformats.org/drawingml/2006/spreadsheetDrawing">
      <xdr:col>10</xdr:col>
      <xdr:colOff>114300</xdr:colOff>
      <xdr:row>59</xdr:row>
      <xdr:rowOff>24130</xdr:rowOff>
    </xdr:to>
    <xdr:cxnSp macro="">
      <xdr:nvCxnSpPr>
        <xdr:cNvPr id="129" name="直線コネクタ 128"/>
        <xdr:cNvCxnSpPr/>
      </xdr:nvCxnSpPr>
      <xdr:spPr>
        <a:xfrm flipV="1">
          <a:off x="1130300" y="101358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104775</xdr:rowOff>
    </xdr:from>
    <xdr:to xmlns:xdr="http://schemas.openxmlformats.org/drawingml/2006/spreadsheetDrawing">
      <xdr:col>10</xdr:col>
      <xdr:colOff>165100</xdr:colOff>
      <xdr:row>59</xdr:row>
      <xdr:rowOff>34925</xdr:rowOff>
    </xdr:to>
    <xdr:sp macro="" textlink="">
      <xdr:nvSpPr>
        <xdr:cNvPr id="130" name="フローチャート: 判断 129"/>
        <xdr:cNvSpPr/>
      </xdr:nvSpPr>
      <xdr:spPr>
        <a:xfrm>
          <a:off x="1968500" y="100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52070</xdr:rowOff>
    </xdr:from>
    <xdr:ext cx="530860" cy="255270"/>
    <xdr:sp macro="" textlink="">
      <xdr:nvSpPr>
        <xdr:cNvPr id="131" name="テキスト ボックス 130"/>
        <xdr:cNvSpPr txBox="1"/>
      </xdr:nvSpPr>
      <xdr:spPr>
        <a:xfrm>
          <a:off x="1751965" y="98247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104140</xdr:rowOff>
    </xdr:from>
    <xdr:to xmlns:xdr="http://schemas.openxmlformats.org/drawingml/2006/spreadsheetDrawing">
      <xdr:col>6</xdr:col>
      <xdr:colOff>38100</xdr:colOff>
      <xdr:row>59</xdr:row>
      <xdr:rowOff>34290</xdr:rowOff>
    </xdr:to>
    <xdr:sp macro="" textlink="">
      <xdr:nvSpPr>
        <xdr:cNvPr id="132" name="フローチャート: 判断 131"/>
        <xdr:cNvSpPr/>
      </xdr:nvSpPr>
      <xdr:spPr>
        <a:xfrm>
          <a:off x="1079500" y="1004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50800</xdr:rowOff>
    </xdr:from>
    <xdr:ext cx="530860" cy="259080"/>
    <xdr:sp macro="" textlink="">
      <xdr:nvSpPr>
        <xdr:cNvPr id="133" name="テキスト ボックス 132"/>
        <xdr:cNvSpPr txBox="1"/>
      </xdr:nvSpPr>
      <xdr:spPr>
        <a:xfrm>
          <a:off x="862965" y="98234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143510</xdr:rowOff>
    </xdr:from>
    <xdr:to xmlns:xdr="http://schemas.openxmlformats.org/drawingml/2006/spreadsheetDrawing">
      <xdr:col>24</xdr:col>
      <xdr:colOff>114300</xdr:colOff>
      <xdr:row>59</xdr:row>
      <xdr:rowOff>73025</xdr:rowOff>
    </xdr:to>
    <xdr:sp macro="" textlink="">
      <xdr:nvSpPr>
        <xdr:cNvPr id="139" name="楕円 138"/>
        <xdr:cNvSpPr/>
      </xdr:nvSpPr>
      <xdr:spPr>
        <a:xfrm>
          <a:off x="4584700" y="10087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57785</xdr:rowOff>
    </xdr:from>
    <xdr:ext cx="534670" cy="259080"/>
    <xdr:sp macro="" textlink="">
      <xdr:nvSpPr>
        <xdr:cNvPr id="140" name="物件費該当値テキスト"/>
        <xdr:cNvSpPr txBox="1"/>
      </xdr:nvSpPr>
      <xdr:spPr>
        <a:xfrm>
          <a:off x="4686300" y="100018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145415</xdr:rowOff>
    </xdr:from>
    <xdr:to xmlns:xdr="http://schemas.openxmlformats.org/drawingml/2006/spreadsheetDrawing">
      <xdr:col>20</xdr:col>
      <xdr:colOff>38100</xdr:colOff>
      <xdr:row>59</xdr:row>
      <xdr:rowOff>75565</xdr:rowOff>
    </xdr:to>
    <xdr:sp macro="" textlink="">
      <xdr:nvSpPr>
        <xdr:cNvPr id="141" name="楕円 140"/>
        <xdr:cNvSpPr/>
      </xdr:nvSpPr>
      <xdr:spPr>
        <a:xfrm>
          <a:off x="3746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66675</xdr:rowOff>
    </xdr:from>
    <xdr:ext cx="530860" cy="255270"/>
    <xdr:sp macro="" textlink="">
      <xdr:nvSpPr>
        <xdr:cNvPr id="142" name="テキスト ボックス 141"/>
        <xdr:cNvSpPr txBox="1"/>
      </xdr:nvSpPr>
      <xdr:spPr>
        <a:xfrm>
          <a:off x="3529965" y="101822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142240</xdr:rowOff>
    </xdr:from>
    <xdr:to xmlns:xdr="http://schemas.openxmlformats.org/drawingml/2006/spreadsheetDrawing">
      <xdr:col>15</xdr:col>
      <xdr:colOff>101600</xdr:colOff>
      <xdr:row>59</xdr:row>
      <xdr:rowOff>72390</xdr:rowOff>
    </xdr:to>
    <xdr:sp macro="" textlink="">
      <xdr:nvSpPr>
        <xdr:cNvPr id="143" name="楕円 142"/>
        <xdr:cNvSpPr/>
      </xdr:nvSpPr>
      <xdr:spPr>
        <a:xfrm>
          <a:off x="2857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63500</xdr:rowOff>
    </xdr:from>
    <xdr:ext cx="530860" cy="255270"/>
    <xdr:sp macro="" textlink="">
      <xdr:nvSpPr>
        <xdr:cNvPr id="144" name="テキスト ボックス 143"/>
        <xdr:cNvSpPr txBox="1"/>
      </xdr:nvSpPr>
      <xdr:spPr>
        <a:xfrm>
          <a:off x="2640965" y="101790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140970</xdr:rowOff>
    </xdr:from>
    <xdr:to xmlns:xdr="http://schemas.openxmlformats.org/drawingml/2006/spreadsheetDrawing">
      <xdr:col>10</xdr:col>
      <xdr:colOff>165100</xdr:colOff>
      <xdr:row>59</xdr:row>
      <xdr:rowOff>71120</xdr:rowOff>
    </xdr:to>
    <xdr:sp macro="" textlink="">
      <xdr:nvSpPr>
        <xdr:cNvPr id="145" name="楕円 144"/>
        <xdr:cNvSpPr/>
      </xdr:nvSpPr>
      <xdr:spPr>
        <a:xfrm>
          <a:off x="1968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62230</xdr:rowOff>
    </xdr:from>
    <xdr:ext cx="530860" cy="259080"/>
    <xdr:sp macro="" textlink="">
      <xdr:nvSpPr>
        <xdr:cNvPr id="146" name="テキスト ボックス 145"/>
        <xdr:cNvSpPr txBox="1"/>
      </xdr:nvSpPr>
      <xdr:spPr>
        <a:xfrm>
          <a:off x="1751965" y="101777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144780</xdr:rowOff>
    </xdr:from>
    <xdr:to xmlns:xdr="http://schemas.openxmlformats.org/drawingml/2006/spreadsheetDrawing">
      <xdr:col>6</xdr:col>
      <xdr:colOff>38100</xdr:colOff>
      <xdr:row>59</xdr:row>
      <xdr:rowOff>74930</xdr:rowOff>
    </xdr:to>
    <xdr:sp macro="" textlink="">
      <xdr:nvSpPr>
        <xdr:cNvPr id="147" name="楕円 146"/>
        <xdr:cNvSpPr/>
      </xdr:nvSpPr>
      <xdr:spPr>
        <a:xfrm>
          <a:off x="10795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66040</xdr:rowOff>
    </xdr:from>
    <xdr:ext cx="530860" cy="255270"/>
    <xdr:sp macro="" textlink="">
      <xdr:nvSpPr>
        <xdr:cNvPr id="148" name="テキスト ボックス 147"/>
        <xdr:cNvSpPr txBox="1"/>
      </xdr:nvSpPr>
      <xdr:spPr>
        <a:xfrm>
          <a:off x="862965" y="10181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7" name="テキスト ボックス 156"/>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9" name="直線コネクタ 158"/>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5110" cy="259080"/>
    <xdr:sp macro="" textlink="">
      <xdr:nvSpPr>
        <xdr:cNvPr id="160" name="テキスト ボックス 159"/>
        <xdr:cNvSpPr txBox="1"/>
      </xdr:nvSpPr>
      <xdr:spPr>
        <a:xfrm>
          <a:off x="513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1" name="直線コネクタ 160"/>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2" name="テキスト ボックス 161"/>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3" name="直線コネクタ 162"/>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5270"/>
    <xdr:sp macro="" textlink="">
      <xdr:nvSpPr>
        <xdr:cNvPr id="164" name="テキスト ボックス 163"/>
        <xdr:cNvSpPr txBox="1"/>
      </xdr:nvSpPr>
      <xdr:spPr>
        <a:xfrm>
          <a:off x="230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5" name="直線コネクタ 164"/>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6" name="テキスト ボックス 165"/>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7" name="直線コネクタ 166"/>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8" name="テキスト ボックス 167"/>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5270"/>
    <xdr:sp macro="" textlink="">
      <xdr:nvSpPr>
        <xdr:cNvPr id="170" name="テキスト ボックス 169"/>
        <xdr:cNvSpPr txBox="1"/>
      </xdr:nvSpPr>
      <xdr:spPr>
        <a:xfrm>
          <a:off x="230505" y="11541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133350</xdr:rowOff>
    </xdr:from>
    <xdr:to xmlns:xdr="http://schemas.openxmlformats.org/drawingml/2006/spreadsheetDrawing">
      <xdr:col>24</xdr:col>
      <xdr:colOff>62865</xdr:colOff>
      <xdr:row>79</xdr:row>
      <xdr:rowOff>33655</xdr:rowOff>
    </xdr:to>
    <xdr:cxnSp macro="">
      <xdr:nvCxnSpPr>
        <xdr:cNvPr id="172" name="直線コネクタ 171"/>
        <xdr:cNvCxnSpPr/>
      </xdr:nvCxnSpPr>
      <xdr:spPr>
        <a:xfrm flipV="1">
          <a:off x="4633595" y="12306300"/>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37465</xdr:rowOff>
    </xdr:from>
    <xdr:ext cx="378460" cy="259080"/>
    <xdr:sp macro="" textlink="">
      <xdr:nvSpPr>
        <xdr:cNvPr id="173" name="維持補修費最小値テキスト"/>
        <xdr:cNvSpPr txBox="1"/>
      </xdr:nvSpPr>
      <xdr:spPr>
        <a:xfrm>
          <a:off x="468630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33655</xdr:rowOff>
    </xdr:from>
    <xdr:to xmlns:xdr="http://schemas.openxmlformats.org/drawingml/2006/spreadsheetDrawing">
      <xdr:col>24</xdr:col>
      <xdr:colOff>152400</xdr:colOff>
      <xdr:row>79</xdr:row>
      <xdr:rowOff>33655</xdr:rowOff>
    </xdr:to>
    <xdr:cxnSp macro="">
      <xdr:nvCxnSpPr>
        <xdr:cNvPr id="174" name="直線コネクタ 173"/>
        <xdr:cNvCxnSpPr/>
      </xdr:nvCxnSpPr>
      <xdr:spPr>
        <a:xfrm>
          <a:off x="4546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80010</xdr:rowOff>
    </xdr:from>
    <xdr:ext cx="534670" cy="259080"/>
    <xdr:sp macro="" textlink="">
      <xdr:nvSpPr>
        <xdr:cNvPr id="175" name="維持補修費最大値テキスト"/>
        <xdr:cNvSpPr txBox="1"/>
      </xdr:nvSpPr>
      <xdr:spPr>
        <a:xfrm>
          <a:off x="4686300" y="12081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133350</xdr:rowOff>
    </xdr:from>
    <xdr:to xmlns:xdr="http://schemas.openxmlformats.org/drawingml/2006/spreadsheetDrawing">
      <xdr:col>24</xdr:col>
      <xdr:colOff>152400</xdr:colOff>
      <xdr:row>71</xdr:row>
      <xdr:rowOff>133350</xdr:rowOff>
    </xdr:to>
    <xdr:cxnSp macro="">
      <xdr:nvCxnSpPr>
        <xdr:cNvPr id="176" name="直線コネクタ 175"/>
        <xdr:cNvCxnSpPr/>
      </xdr:nvCxnSpPr>
      <xdr:spPr>
        <a:xfrm>
          <a:off x="4546600" y="1230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107315</xdr:rowOff>
    </xdr:from>
    <xdr:to xmlns:xdr="http://schemas.openxmlformats.org/drawingml/2006/spreadsheetDrawing">
      <xdr:col>24</xdr:col>
      <xdr:colOff>63500</xdr:colOff>
      <xdr:row>79</xdr:row>
      <xdr:rowOff>7620</xdr:rowOff>
    </xdr:to>
    <xdr:cxnSp macro="">
      <xdr:nvCxnSpPr>
        <xdr:cNvPr id="177" name="直線コネクタ 176"/>
        <xdr:cNvCxnSpPr/>
      </xdr:nvCxnSpPr>
      <xdr:spPr>
        <a:xfrm>
          <a:off x="3797300" y="13480415"/>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124460</xdr:rowOff>
    </xdr:from>
    <xdr:ext cx="469900" cy="259080"/>
    <xdr:sp macro="" textlink="">
      <xdr:nvSpPr>
        <xdr:cNvPr id="178" name="維持補修費平均値テキスト"/>
        <xdr:cNvSpPr txBox="1"/>
      </xdr:nvSpPr>
      <xdr:spPr>
        <a:xfrm>
          <a:off x="4686300" y="131546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101600</xdr:rowOff>
    </xdr:from>
    <xdr:to xmlns:xdr="http://schemas.openxmlformats.org/drawingml/2006/spreadsheetDrawing">
      <xdr:col>24</xdr:col>
      <xdr:colOff>114300</xdr:colOff>
      <xdr:row>78</xdr:row>
      <xdr:rowOff>31750</xdr:rowOff>
    </xdr:to>
    <xdr:sp macro="" textlink="">
      <xdr:nvSpPr>
        <xdr:cNvPr id="179" name="フローチャート: 判断 178"/>
        <xdr:cNvSpPr/>
      </xdr:nvSpPr>
      <xdr:spPr>
        <a:xfrm>
          <a:off x="4584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107315</xdr:rowOff>
    </xdr:from>
    <xdr:to xmlns:xdr="http://schemas.openxmlformats.org/drawingml/2006/spreadsheetDrawing">
      <xdr:col>19</xdr:col>
      <xdr:colOff>177800</xdr:colOff>
      <xdr:row>78</xdr:row>
      <xdr:rowOff>146685</xdr:rowOff>
    </xdr:to>
    <xdr:cxnSp macro="">
      <xdr:nvCxnSpPr>
        <xdr:cNvPr id="180" name="直線コネクタ 179"/>
        <xdr:cNvCxnSpPr/>
      </xdr:nvCxnSpPr>
      <xdr:spPr>
        <a:xfrm flipV="1">
          <a:off x="2908300" y="134804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27940</xdr:rowOff>
    </xdr:to>
    <xdr:sp macro="" textlink="">
      <xdr:nvSpPr>
        <xdr:cNvPr id="181" name="フローチャート: 判断 180"/>
        <xdr:cNvSpPr/>
      </xdr:nvSpPr>
      <xdr:spPr>
        <a:xfrm>
          <a:off x="3746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44450</xdr:rowOff>
    </xdr:from>
    <xdr:ext cx="466090" cy="259080"/>
    <xdr:sp macro="" textlink="">
      <xdr:nvSpPr>
        <xdr:cNvPr id="182" name="テキスト ボックス 181"/>
        <xdr:cNvSpPr txBox="1"/>
      </xdr:nvSpPr>
      <xdr:spPr>
        <a:xfrm>
          <a:off x="3562350" y="130746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146685</xdr:rowOff>
    </xdr:from>
    <xdr:to xmlns:xdr="http://schemas.openxmlformats.org/drawingml/2006/spreadsheetDrawing">
      <xdr:col>15</xdr:col>
      <xdr:colOff>50800</xdr:colOff>
      <xdr:row>78</xdr:row>
      <xdr:rowOff>158115</xdr:rowOff>
    </xdr:to>
    <xdr:cxnSp macro="">
      <xdr:nvCxnSpPr>
        <xdr:cNvPr id="183" name="直線コネクタ 182"/>
        <xdr:cNvCxnSpPr/>
      </xdr:nvCxnSpPr>
      <xdr:spPr>
        <a:xfrm flipV="1">
          <a:off x="2019300" y="135197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114935</xdr:rowOff>
    </xdr:from>
    <xdr:to xmlns:xdr="http://schemas.openxmlformats.org/drawingml/2006/spreadsheetDrawing">
      <xdr:col>15</xdr:col>
      <xdr:colOff>101600</xdr:colOff>
      <xdr:row>78</xdr:row>
      <xdr:rowOff>45085</xdr:rowOff>
    </xdr:to>
    <xdr:sp macro="" textlink="">
      <xdr:nvSpPr>
        <xdr:cNvPr id="184" name="フローチャート: 判断 183"/>
        <xdr:cNvSpPr/>
      </xdr:nvSpPr>
      <xdr:spPr>
        <a:xfrm>
          <a:off x="2857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61595</xdr:rowOff>
    </xdr:from>
    <xdr:ext cx="466090" cy="259080"/>
    <xdr:sp macro="" textlink="">
      <xdr:nvSpPr>
        <xdr:cNvPr id="185" name="テキスト ボックス 184"/>
        <xdr:cNvSpPr txBox="1"/>
      </xdr:nvSpPr>
      <xdr:spPr>
        <a:xfrm>
          <a:off x="2673350" y="130917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158115</xdr:rowOff>
    </xdr:from>
    <xdr:to xmlns:xdr="http://schemas.openxmlformats.org/drawingml/2006/spreadsheetDrawing">
      <xdr:col>10</xdr:col>
      <xdr:colOff>114300</xdr:colOff>
      <xdr:row>78</xdr:row>
      <xdr:rowOff>165100</xdr:rowOff>
    </xdr:to>
    <xdr:cxnSp macro="">
      <xdr:nvCxnSpPr>
        <xdr:cNvPr id="186" name="直線コネクタ 185"/>
        <xdr:cNvCxnSpPr/>
      </xdr:nvCxnSpPr>
      <xdr:spPr>
        <a:xfrm flipV="1">
          <a:off x="1130300" y="135312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127635</xdr:rowOff>
    </xdr:from>
    <xdr:to xmlns:xdr="http://schemas.openxmlformats.org/drawingml/2006/spreadsheetDrawing">
      <xdr:col>10</xdr:col>
      <xdr:colOff>165100</xdr:colOff>
      <xdr:row>78</xdr:row>
      <xdr:rowOff>57785</xdr:rowOff>
    </xdr:to>
    <xdr:sp macro="" textlink="">
      <xdr:nvSpPr>
        <xdr:cNvPr id="187" name="フローチャート: 判断 186"/>
        <xdr:cNvSpPr/>
      </xdr:nvSpPr>
      <xdr:spPr>
        <a:xfrm>
          <a:off x="1968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74930</xdr:rowOff>
    </xdr:from>
    <xdr:ext cx="466090" cy="255270"/>
    <xdr:sp macro="" textlink="">
      <xdr:nvSpPr>
        <xdr:cNvPr id="188" name="テキスト ボックス 187"/>
        <xdr:cNvSpPr txBox="1"/>
      </xdr:nvSpPr>
      <xdr:spPr>
        <a:xfrm>
          <a:off x="1784350" y="131051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145415</xdr:rowOff>
    </xdr:from>
    <xdr:to xmlns:xdr="http://schemas.openxmlformats.org/drawingml/2006/spreadsheetDrawing">
      <xdr:col>6</xdr:col>
      <xdr:colOff>38100</xdr:colOff>
      <xdr:row>78</xdr:row>
      <xdr:rowOff>75565</xdr:rowOff>
    </xdr:to>
    <xdr:sp macro="" textlink="">
      <xdr:nvSpPr>
        <xdr:cNvPr id="189" name="フローチャート: 判断 188"/>
        <xdr:cNvSpPr/>
      </xdr:nvSpPr>
      <xdr:spPr>
        <a:xfrm>
          <a:off x="1079500" y="1334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92075</xdr:rowOff>
    </xdr:from>
    <xdr:ext cx="466090" cy="259080"/>
    <xdr:sp macro="" textlink="">
      <xdr:nvSpPr>
        <xdr:cNvPr id="190" name="テキスト ボックス 189"/>
        <xdr:cNvSpPr txBox="1"/>
      </xdr:nvSpPr>
      <xdr:spPr>
        <a:xfrm>
          <a:off x="895350" y="131222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128270</xdr:rowOff>
    </xdr:from>
    <xdr:to xmlns:xdr="http://schemas.openxmlformats.org/drawingml/2006/spreadsheetDrawing">
      <xdr:col>24</xdr:col>
      <xdr:colOff>114300</xdr:colOff>
      <xdr:row>79</xdr:row>
      <xdr:rowOff>58420</xdr:rowOff>
    </xdr:to>
    <xdr:sp macro="" textlink="">
      <xdr:nvSpPr>
        <xdr:cNvPr id="196" name="楕円 195"/>
        <xdr:cNvSpPr/>
      </xdr:nvSpPr>
      <xdr:spPr>
        <a:xfrm>
          <a:off x="45847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43180</xdr:rowOff>
    </xdr:from>
    <xdr:ext cx="378460" cy="255270"/>
    <xdr:sp macro="" textlink="">
      <xdr:nvSpPr>
        <xdr:cNvPr id="197" name="維持補修費該当値テキスト"/>
        <xdr:cNvSpPr txBox="1"/>
      </xdr:nvSpPr>
      <xdr:spPr>
        <a:xfrm>
          <a:off x="4686300" y="134162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56515</xdr:rowOff>
    </xdr:from>
    <xdr:to xmlns:xdr="http://schemas.openxmlformats.org/drawingml/2006/spreadsheetDrawing">
      <xdr:col>20</xdr:col>
      <xdr:colOff>38100</xdr:colOff>
      <xdr:row>78</xdr:row>
      <xdr:rowOff>158115</xdr:rowOff>
    </xdr:to>
    <xdr:sp macro="" textlink="">
      <xdr:nvSpPr>
        <xdr:cNvPr id="198" name="楕円 197"/>
        <xdr:cNvSpPr/>
      </xdr:nvSpPr>
      <xdr:spPr>
        <a:xfrm>
          <a:off x="3746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149225</xdr:rowOff>
    </xdr:from>
    <xdr:ext cx="466090" cy="259080"/>
    <xdr:sp macro="" textlink="">
      <xdr:nvSpPr>
        <xdr:cNvPr id="199" name="テキスト ボックス 198"/>
        <xdr:cNvSpPr txBox="1"/>
      </xdr:nvSpPr>
      <xdr:spPr>
        <a:xfrm>
          <a:off x="3562350" y="1352232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95885</xdr:rowOff>
    </xdr:from>
    <xdr:to xmlns:xdr="http://schemas.openxmlformats.org/drawingml/2006/spreadsheetDrawing">
      <xdr:col>15</xdr:col>
      <xdr:colOff>101600</xdr:colOff>
      <xdr:row>79</xdr:row>
      <xdr:rowOff>26035</xdr:rowOff>
    </xdr:to>
    <xdr:sp macro="" textlink="">
      <xdr:nvSpPr>
        <xdr:cNvPr id="200" name="楕円 199"/>
        <xdr:cNvSpPr/>
      </xdr:nvSpPr>
      <xdr:spPr>
        <a:xfrm>
          <a:off x="2857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17780</xdr:rowOff>
    </xdr:from>
    <xdr:ext cx="466090" cy="255270"/>
    <xdr:sp macro="" textlink="">
      <xdr:nvSpPr>
        <xdr:cNvPr id="201" name="テキスト ボックス 200"/>
        <xdr:cNvSpPr txBox="1"/>
      </xdr:nvSpPr>
      <xdr:spPr>
        <a:xfrm>
          <a:off x="2673350" y="1356233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107315</xdr:rowOff>
    </xdr:from>
    <xdr:to xmlns:xdr="http://schemas.openxmlformats.org/drawingml/2006/spreadsheetDrawing">
      <xdr:col>10</xdr:col>
      <xdr:colOff>165100</xdr:colOff>
      <xdr:row>79</xdr:row>
      <xdr:rowOff>37465</xdr:rowOff>
    </xdr:to>
    <xdr:sp macro="" textlink="">
      <xdr:nvSpPr>
        <xdr:cNvPr id="202" name="楕円 201"/>
        <xdr:cNvSpPr/>
      </xdr:nvSpPr>
      <xdr:spPr>
        <a:xfrm>
          <a:off x="1968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29210</xdr:rowOff>
    </xdr:from>
    <xdr:ext cx="466090" cy="255270"/>
    <xdr:sp macro="" textlink="">
      <xdr:nvSpPr>
        <xdr:cNvPr id="203" name="テキスト ボックス 202"/>
        <xdr:cNvSpPr txBox="1"/>
      </xdr:nvSpPr>
      <xdr:spPr>
        <a:xfrm>
          <a:off x="1784350" y="1357376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114300</xdr:rowOff>
    </xdr:from>
    <xdr:to xmlns:xdr="http://schemas.openxmlformats.org/drawingml/2006/spreadsheetDrawing">
      <xdr:col>6</xdr:col>
      <xdr:colOff>38100</xdr:colOff>
      <xdr:row>79</xdr:row>
      <xdr:rowOff>44450</xdr:rowOff>
    </xdr:to>
    <xdr:sp macro="" textlink="">
      <xdr:nvSpPr>
        <xdr:cNvPr id="204" name="楕円 203"/>
        <xdr:cNvSpPr/>
      </xdr:nvSpPr>
      <xdr:spPr>
        <a:xfrm>
          <a:off x="10795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35560</xdr:rowOff>
    </xdr:from>
    <xdr:ext cx="466090" cy="259080"/>
    <xdr:sp macro="" textlink="">
      <xdr:nvSpPr>
        <xdr:cNvPr id="205" name="テキスト ボックス 204"/>
        <xdr:cNvSpPr txBox="1"/>
      </xdr:nvSpPr>
      <xdr:spPr>
        <a:xfrm>
          <a:off x="895350" y="135801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4" name="テキスト ボックス 213"/>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110" cy="255270"/>
    <xdr:sp macro="" textlink="">
      <xdr:nvSpPr>
        <xdr:cNvPr id="216" name="テキスト ボックス 215"/>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7" name="直線コネクタ 216"/>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8" name="テキスト ボックス 217"/>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9" name="直線コネクタ 218"/>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5270"/>
    <xdr:sp macro="" textlink="">
      <xdr:nvSpPr>
        <xdr:cNvPr id="220" name="テキスト ボックス 219"/>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1" name="直線コネクタ 220"/>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2" name="テキスト ボックス 221"/>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3" name="直線コネクタ 222"/>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5270"/>
    <xdr:sp macro="" textlink="">
      <xdr:nvSpPr>
        <xdr:cNvPr id="224" name="テキスト ボックス 223"/>
        <xdr:cNvSpPr txBox="1"/>
      </xdr:nvSpPr>
      <xdr:spPr>
        <a:xfrm>
          <a:off x="230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5" name="直線コネクタ 224"/>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820" cy="258445"/>
    <xdr:sp macro="" textlink="">
      <xdr:nvSpPr>
        <xdr:cNvPr id="226" name="テキスト ボックス 225"/>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7" name="直線コネクタ 226"/>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1820" cy="259080"/>
    <xdr:sp macro="" textlink="">
      <xdr:nvSpPr>
        <xdr:cNvPr id="228" name="テキスト ボックス 227"/>
        <xdr:cNvSpPr txBox="1"/>
      </xdr:nvSpPr>
      <xdr:spPr>
        <a:xfrm>
          <a:off x="166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30" name="テキスト ボックス 229"/>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63500</xdr:rowOff>
    </xdr:from>
    <xdr:to xmlns:xdr="http://schemas.openxmlformats.org/drawingml/2006/spreadsheetDrawing">
      <xdr:col>24</xdr:col>
      <xdr:colOff>62865</xdr:colOff>
      <xdr:row>98</xdr:row>
      <xdr:rowOff>144145</xdr:rowOff>
    </xdr:to>
    <xdr:cxnSp macro="">
      <xdr:nvCxnSpPr>
        <xdr:cNvPr id="232" name="直線コネクタ 231"/>
        <xdr:cNvCxnSpPr/>
      </xdr:nvCxnSpPr>
      <xdr:spPr>
        <a:xfrm flipV="1">
          <a:off x="4633595" y="15494000"/>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147955</xdr:rowOff>
    </xdr:from>
    <xdr:ext cx="534670" cy="258445"/>
    <xdr:sp macro="" textlink="">
      <xdr:nvSpPr>
        <xdr:cNvPr id="233" name="扶助費最小値テキスト"/>
        <xdr:cNvSpPr txBox="1"/>
      </xdr:nvSpPr>
      <xdr:spPr>
        <a:xfrm>
          <a:off x="4686300" y="16950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144145</xdr:rowOff>
    </xdr:from>
    <xdr:to xmlns:xdr="http://schemas.openxmlformats.org/drawingml/2006/spreadsheetDrawing">
      <xdr:col>24</xdr:col>
      <xdr:colOff>152400</xdr:colOff>
      <xdr:row>98</xdr:row>
      <xdr:rowOff>144145</xdr:rowOff>
    </xdr:to>
    <xdr:cxnSp macro="">
      <xdr:nvCxnSpPr>
        <xdr:cNvPr id="234" name="直線コネクタ 233"/>
        <xdr:cNvCxnSpPr/>
      </xdr:nvCxnSpPr>
      <xdr:spPr>
        <a:xfrm>
          <a:off x="4546600" y="16946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9525</xdr:rowOff>
    </xdr:from>
    <xdr:ext cx="598805" cy="255270"/>
    <xdr:sp macro="" textlink="">
      <xdr:nvSpPr>
        <xdr:cNvPr id="235" name="扶助費最大値テキスト"/>
        <xdr:cNvSpPr txBox="1"/>
      </xdr:nvSpPr>
      <xdr:spPr>
        <a:xfrm>
          <a:off x="4686300" y="15268575"/>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116,711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63500</xdr:rowOff>
    </xdr:from>
    <xdr:to xmlns:xdr="http://schemas.openxmlformats.org/drawingml/2006/spreadsheetDrawing">
      <xdr:col>24</xdr:col>
      <xdr:colOff>152400</xdr:colOff>
      <xdr:row>90</xdr:row>
      <xdr:rowOff>63500</xdr:rowOff>
    </xdr:to>
    <xdr:cxnSp macro="">
      <xdr:nvCxnSpPr>
        <xdr:cNvPr id="236" name="直線コネクタ 235"/>
        <xdr:cNvCxnSpPr/>
      </xdr:nvCxnSpPr>
      <xdr:spPr>
        <a:xfrm>
          <a:off x="4546600" y="1549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81915</xdr:rowOff>
    </xdr:from>
    <xdr:to xmlns:xdr="http://schemas.openxmlformats.org/drawingml/2006/spreadsheetDrawing">
      <xdr:col>24</xdr:col>
      <xdr:colOff>63500</xdr:colOff>
      <xdr:row>96</xdr:row>
      <xdr:rowOff>106045</xdr:rowOff>
    </xdr:to>
    <xdr:cxnSp macro="">
      <xdr:nvCxnSpPr>
        <xdr:cNvPr id="237" name="直線コネクタ 236"/>
        <xdr:cNvCxnSpPr/>
      </xdr:nvCxnSpPr>
      <xdr:spPr>
        <a:xfrm>
          <a:off x="3797300" y="16541115"/>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117475</xdr:rowOff>
    </xdr:from>
    <xdr:ext cx="534670" cy="259080"/>
    <xdr:sp macro="" textlink="">
      <xdr:nvSpPr>
        <xdr:cNvPr id="238" name="扶助費平均値テキスト"/>
        <xdr:cNvSpPr txBox="1"/>
      </xdr:nvSpPr>
      <xdr:spPr>
        <a:xfrm>
          <a:off x="4686300" y="160623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94615</xdr:rowOff>
    </xdr:from>
    <xdr:to xmlns:xdr="http://schemas.openxmlformats.org/drawingml/2006/spreadsheetDrawing">
      <xdr:col>24</xdr:col>
      <xdr:colOff>114300</xdr:colOff>
      <xdr:row>95</xdr:row>
      <xdr:rowOff>24765</xdr:rowOff>
    </xdr:to>
    <xdr:sp macro="" textlink="">
      <xdr:nvSpPr>
        <xdr:cNvPr id="239" name="フローチャート: 判断 238"/>
        <xdr:cNvSpPr/>
      </xdr:nvSpPr>
      <xdr:spPr>
        <a:xfrm>
          <a:off x="45847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81915</xdr:rowOff>
    </xdr:from>
    <xdr:to xmlns:xdr="http://schemas.openxmlformats.org/drawingml/2006/spreadsheetDrawing">
      <xdr:col>19</xdr:col>
      <xdr:colOff>177800</xdr:colOff>
      <xdr:row>96</xdr:row>
      <xdr:rowOff>123190</xdr:rowOff>
    </xdr:to>
    <xdr:cxnSp macro="">
      <xdr:nvCxnSpPr>
        <xdr:cNvPr id="240" name="直線コネクタ 239"/>
        <xdr:cNvCxnSpPr/>
      </xdr:nvCxnSpPr>
      <xdr:spPr>
        <a:xfrm flipV="1">
          <a:off x="2908300" y="165411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105410</xdr:rowOff>
    </xdr:from>
    <xdr:to xmlns:xdr="http://schemas.openxmlformats.org/drawingml/2006/spreadsheetDrawing">
      <xdr:col>20</xdr:col>
      <xdr:colOff>38100</xdr:colOff>
      <xdr:row>95</xdr:row>
      <xdr:rowOff>35560</xdr:rowOff>
    </xdr:to>
    <xdr:sp macro="" textlink="">
      <xdr:nvSpPr>
        <xdr:cNvPr id="241" name="フローチャート: 判断 240"/>
        <xdr:cNvSpPr/>
      </xdr:nvSpPr>
      <xdr:spPr>
        <a:xfrm>
          <a:off x="37465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52070</xdr:rowOff>
    </xdr:from>
    <xdr:ext cx="530860" cy="255270"/>
    <xdr:sp macro="" textlink="">
      <xdr:nvSpPr>
        <xdr:cNvPr id="242" name="テキスト ボックス 241"/>
        <xdr:cNvSpPr txBox="1"/>
      </xdr:nvSpPr>
      <xdr:spPr>
        <a:xfrm>
          <a:off x="3529965" y="159969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123190</xdr:rowOff>
    </xdr:from>
    <xdr:to xmlns:xdr="http://schemas.openxmlformats.org/drawingml/2006/spreadsheetDrawing">
      <xdr:col>15</xdr:col>
      <xdr:colOff>50800</xdr:colOff>
      <xdr:row>97</xdr:row>
      <xdr:rowOff>15875</xdr:rowOff>
    </xdr:to>
    <xdr:cxnSp macro="">
      <xdr:nvCxnSpPr>
        <xdr:cNvPr id="243" name="直線コネクタ 242"/>
        <xdr:cNvCxnSpPr/>
      </xdr:nvCxnSpPr>
      <xdr:spPr>
        <a:xfrm flipV="1">
          <a:off x="2019300" y="165823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128905</xdr:rowOff>
    </xdr:from>
    <xdr:to xmlns:xdr="http://schemas.openxmlformats.org/drawingml/2006/spreadsheetDrawing">
      <xdr:col>15</xdr:col>
      <xdr:colOff>101600</xdr:colOff>
      <xdr:row>95</xdr:row>
      <xdr:rowOff>59055</xdr:rowOff>
    </xdr:to>
    <xdr:sp macro="" textlink="">
      <xdr:nvSpPr>
        <xdr:cNvPr id="244" name="フローチャート: 判断 243"/>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75565</xdr:rowOff>
    </xdr:from>
    <xdr:ext cx="530860" cy="255270"/>
    <xdr:sp macro="" textlink="">
      <xdr:nvSpPr>
        <xdr:cNvPr id="245" name="テキスト ボックス 244"/>
        <xdr:cNvSpPr txBox="1"/>
      </xdr:nvSpPr>
      <xdr:spPr>
        <a:xfrm>
          <a:off x="2640965" y="160204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15875</xdr:rowOff>
    </xdr:from>
    <xdr:to xmlns:xdr="http://schemas.openxmlformats.org/drawingml/2006/spreadsheetDrawing">
      <xdr:col>10</xdr:col>
      <xdr:colOff>114300</xdr:colOff>
      <xdr:row>97</xdr:row>
      <xdr:rowOff>52070</xdr:rowOff>
    </xdr:to>
    <xdr:cxnSp macro="">
      <xdr:nvCxnSpPr>
        <xdr:cNvPr id="246" name="直線コネクタ 245"/>
        <xdr:cNvCxnSpPr/>
      </xdr:nvCxnSpPr>
      <xdr:spPr>
        <a:xfrm flipV="1">
          <a:off x="1130300" y="166465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91440</xdr:rowOff>
    </xdr:from>
    <xdr:to xmlns:xdr="http://schemas.openxmlformats.org/drawingml/2006/spreadsheetDrawing">
      <xdr:col>10</xdr:col>
      <xdr:colOff>165100</xdr:colOff>
      <xdr:row>96</xdr:row>
      <xdr:rowOff>21590</xdr:rowOff>
    </xdr:to>
    <xdr:sp macro="" textlink="">
      <xdr:nvSpPr>
        <xdr:cNvPr id="247" name="フローチャート: 判断 246"/>
        <xdr:cNvSpPr/>
      </xdr:nvSpPr>
      <xdr:spPr>
        <a:xfrm>
          <a:off x="1968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38100</xdr:rowOff>
    </xdr:from>
    <xdr:ext cx="530860" cy="259080"/>
    <xdr:sp macro="" textlink="">
      <xdr:nvSpPr>
        <xdr:cNvPr id="248" name="テキスト ボックス 247"/>
        <xdr:cNvSpPr txBox="1"/>
      </xdr:nvSpPr>
      <xdr:spPr>
        <a:xfrm>
          <a:off x="1751965" y="161544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77470</xdr:rowOff>
    </xdr:from>
    <xdr:to xmlns:xdr="http://schemas.openxmlformats.org/drawingml/2006/spreadsheetDrawing">
      <xdr:col>6</xdr:col>
      <xdr:colOff>38100</xdr:colOff>
      <xdr:row>96</xdr:row>
      <xdr:rowOff>7620</xdr:rowOff>
    </xdr:to>
    <xdr:sp macro="" textlink="">
      <xdr:nvSpPr>
        <xdr:cNvPr id="249" name="フローチャート: 判断 248"/>
        <xdr:cNvSpPr/>
      </xdr:nvSpPr>
      <xdr:spPr>
        <a:xfrm>
          <a:off x="1079500" y="1636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24130</xdr:rowOff>
    </xdr:from>
    <xdr:ext cx="530860" cy="259080"/>
    <xdr:sp macro="" textlink="">
      <xdr:nvSpPr>
        <xdr:cNvPr id="250" name="テキスト ボックス 249"/>
        <xdr:cNvSpPr txBox="1"/>
      </xdr:nvSpPr>
      <xdr:spPr>
        <a:xfrm>
          <a:off x="862965" y="161404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55245</xdr:rowOff>
    </xdr:from>
    <xdr:to xmlns:xdr="http://schemas.openxmlformats.org/drawingml/2006/spreadsheetDrawing">
      <xdr:col>24</xdr:col>
      <xdr:colOff>114300</xdr:colOff>
      <xdr:row>96</xdr:row>
      <xdr:rowOff>156845</xdr:rowOff>
    </xdr:to>
    <xdr:sp macro="" textlink="">
      <xdr:nvSpPr>
        <xdr:cNvPr id="256" name="楕円 255"/>
        <xdr:cNvSpPr/>
      </xdr:nvSpPr>
      <xdr:spPr>
        <a:xfrm>
          <a:off x="45847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96</xdr:row>
      <xdr:rowOff>33655</xdr:rowOff>
    </xdr:from>
    <xdr:ext cx="534670" cy="258445"/>
    <xdr:sp macro="" textlink="">
      <xdr:nvSpPr>
        <xdr:cNvPr id="257" name="扶助費該当値テキスト"/>
        <xdr:cNvSpPr txBox="1"/>
      </xdr:nvSpPr>
      <xdr:spPr>
        <a:xfrm>
          <a:off x="4686300" y="16492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31115</xdr:rowOff>
    </xdr:from>
    <xdr:to xmlns:xdr="http://schemas.openxmlformats.org/drawingml/2006/spreadsheetDrawing">
      <xdr:col>20</xdr:col>
      <xdr:colOff>38100</xdr:colOff>
      <xdr:row>96</xdr:row>
      <xdr:rowOff>132715</xdr:rowOff>
    </xdr:to>
    <xdr:sp macro="" textlink="">
      <xdr:nvSpPr>
        <xdr:cNvPr id="258" name="楕円 257"/>
        <xdr:cNvSpPr/>
      </xdr:nvSpPr>
      <xdr:spPr>
        <a:xfrm>
          <a:off x="3746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123825</xdr:rowOff>
    </xdr:from>
    <xdr:ext cx="530860" cy="255270"/>
    <xdr:sp macro="" textlink="">
      <xdr:nvSpPr>
        <xdr:cNvPr id="259" name="テキスト ボックス 258"/>
        <xdr:cNvSpPr txBox="1"/>
      </xdr:nvSpPr>
      <xdr:spPr>
        <a:xfrm>
          <a:off x="3529965" y="165830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72390</xdr:rowOff>
    </xdr:from>
    <xdr:to xmlns:xdr="http://schemas.openxmlformats.org/drawingml/2006/spreadsheetDrawing">
      <xdr:col>15</xdr:col>
      <xdr:colOff>101600</xdr:colOff>
      <xdr:row>97</xdr:row>
      <xdr:rowOff>2540</xdr:rowOff>
    </xdr:to>
    <xdr:sp macro="" textlink="">
      <xdr:nvSpPr>
        <xdr:cNvPr id="260" name="楕円 259"/>
        <xdr:cNvSpPr/>
      </xdr:nvSpPr>
      <xdr:spPr>
        <a:xfrm>
          <a:off x="2857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165100</xdr:rowOff>
    </xdr:from>
    <xdr:ext cx="530860" cy="259080"/>
    <xdr:sp macro="" textlink="">
      <xdr:nvSpPr>
        <xdr:cNvPr id="261" name="テキスト ボックス 260"/>
        <xdr:cNvSpPr txBox="1"/>
      </xdr:nvSpPr>
      <xdr:spPr>
        <a:xfrm>
          <a:off x="2640965" y="166243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136525</xdr:rowOff>
    </xdr:from>
    <xdr:to xmlns:xdr="http://schemas.openxmlformats.org/drawingml/2006/spreadsheetDrawing">
      <xdr:col>10</xdr:col>
      <xdr:colOff>165100</xdr:colOff>
      <xdr:row>97</xdr:row>
      <xdr:rowOff>66675</xdr:rowOff>
    </xdr:to>
    <xdr:sp macro="" textlink="">
      <xdr:nvSpPr>
        <xdr:cNvPr id="262" name="楕円 261"/>
        <xdr:cNvSpPr/>
      </xdr:nvSpPr>
      <xdr:spPr>
        <a:xfrm>
          <a:off x="1968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57785</xdr:rowOff>
    </xdr:from>
    <xdr:ext cx="530860" cy="259080"/>
    <xdr:sp macro="" textlink="">
      <xdr:nvSpPr>
        <xdr:cNvPr id="263" name="テキスト ボックス 262"/>
        <xdr:cNvSpPr txBox="1"/>
      </xdr:nvSpPr>
      <xdr:spPr>
        <a:xfrm>
          <a:off x="1751965" y="166884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1270</xdr:rowOff>
    </xdr:from>
    <xdr:to xmlns:xdr="http://schemas.openxmlformats.org/drawingml/2006/spreadsheetDrawing">
      <xdr:col>6</xdr:col>
      <xdr:colOff>38100</xdr:colOff>
      <xdr:row>97</xdr:row>
      <xdr:rowOff>102870</xdr:rowOff>
    </xdr:to>
    <xdr:sp macro="" textlink="">
      <xdr:nvSpPr>
        <xdr:cNvPr id="264" name="楕円 263"/>
        <xdr:cNvSpPr/>
      </xdr:nvSpPr>
      <xdr:spPr>
        <a:xfrm>
          <a:off x="1079500" y="166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93980</xdr:rowOff>
    </xdr:from>
    <xdr:ext cx="530860" cy="259080"/>
    <xdr:sp macro="" textlink="">
      <xdr:nvSpPr>
        <xdr:cNvPr id="265" name="テキスト ボックス 264"/>
        <xdr:cNvSpPr txBox="1"/>
      </xdr:nvSpPr>
      <xdr:spPr>
        <a:xfrm>
          <a:off x="862965" y="167246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43,870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74" name="テキスト ボックス 273"/>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6" name="直線コネクタ 275"/>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5110" cy="259080"/>
    <xdr:sp macro="" textlink="">
      <xdr:nvSpPr>
        <xdr:cNvPr id="277" name="テキスト ボックス 276"/>
        <xdr:cNvSpPr txBox="1"/>
      </xdr:nvSpPr>
      <xdr:spPr>
        <a:xfrm>
          <a:off x="6355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8" name="直線コネクタ 277"/>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1495" cy="259080"/>
    <xdr:sp macro="" textlink="">
      <xdr:nvSpPr>
        <xdr:cNvPr id="279" name="テキスト ボックス 278"/>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80" name="直線コネクタ 279"/>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1820" cy="255270"/>
    <xdr:sp macro="" textlink="">
      <xdr:nvSpPr>
        <xdr:cNvPr id="281" name="テキスト ボックス 280"/>
        <xdr:cNvSpPr txBox="1"/>
      </xdr:nvSpPr>
      <xdr:spPr>
        <a:xfrm>
          <a:off x="6008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82" name="直線コネクタ 281"/>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1820" cy="259080"/>
    <xdr:sp macro="" textlink="">
      <xdr:nvSpPr>
        <xdr:cNvPr id="283" name="テキスト ボックス 282"/>
        <xdr:cNvSpPr txBox="1"/>
      </xdr:nvSpPr>
      <xdr:spPr>
        <a:xfrm>
          <a:off x="6008370" y="5445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4" name="直線コネクタ 283"/>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1820" cy="259080"/>
    <xdr:sp macro="" textlink="">
      <xdr:nvSpPr>
        <xdr:cNvPr id="285" name="テキスト ボックス 284"/>
        <xdr:cNvSpPr txBox="1"/>
      </xdr:nvSpPr>
      <xdr:spPr>
        <a:xfrm>
          <a:off x="6008370" y="506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1820" cy="255270"/>
    <xdr:sp macro="" textlink="">
      <xdr:nvSpPr>
        <xdr:cNvPr id="287" name="テキスト ボックス 286"/>
        <xdr:cNvSpPr txBox="1"/>
      </xdr:nvSpPr>
      <xdr:spPr>
        <a:xfrm>
          <a:off x="6008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113030</xdr:rowOff>
    </xdr:from>
    <xdr:to xmlns:xdr="http://schemas.openxmlformats.org/drawingml/2006/spreadsheetDrawing">
      <xdr:col>54</xdr:col>
      <xdr:colOff>189865</xdr:colOff>
      <xdr:row>38</xdr:row>
      <xdr:rowOff>95250</xdr:rowOff>
    </xdr:to>
    <xdr:cxnSp macro="">
      <xdr:nvCxnSpPr>
        <xdr:cNvPr id="289" name="直線コネクタ 288"/>
        <xdr:cNvCxnSpPr/>
      </xdr:nvCxnSpPr>
      <xdr:spPr>
        <a:xfrm flipV="1">
          <a:off x="10475595" y="5427980"/>
          <a:ext cx="1270" cy="1182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99060</xdr:rowOff>
    </xdr:from>
    <xdr:ext cx="534670" cy="255270"/>
    <xdr:sp macro="" textlink="">
      <xdr:nvSpPr>
        <xdr:cNvPr id="290" name="補助費等最小値テキスト"/>
        <xdr:cNvSpPr txBox="1"/>
      </xdr:nvSpPr>
      <xdr:spPr>
        <a:xfrm>
          <a:off x="10528300" y="661416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95250</xdr:rowOff>
    </xdr:from>
    <xdr:to xmlns:xdr="http://schemas.openxmlformats.org/drawingml/2006/spreadsheetDrawing">
      <xdr:col>55</xdr:col>
      <xdr:colOff>88900</xdr:colOff>
      <xdr:row>38</xdr:row>
      <xdr:rowOff>95250</xdr:rowOff>
    </xdr:to>
    <xdr:cxnSp macro="">
      <xdr:nvCxnSpPr>
        <xdr:cNvPr id="291" name="直線コネクタ 290"/>
        <xdr:cNvCxnSpPr/>
      </xdr:nvCxnSpPr>
      <xdr:spPr>
        <a:xfrm>
          <a:off x="10388600" y="6610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59690</xdr:rowOff>
    </xdr:from>
    <xdr:ext cx="598805" cy="259080"/>
    <xdr:sp macro="" textlink="">
      <xdr:nvSpPr>
        <xdr:cNvPr id="292" name="補助費等最大値テキスト"/>
        <xdr:cNvSpPr txBox="1"/>
      </xdr:nvSpPr>
      <xdr:spPr>
        <a:xfrm>
          <a:off x="10528300" y="5203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113030</xdr:rowOff>
    </xdr:from>
    <xdr:to xmlns:xdr="http://schemas.openxmlformats.org/drawingml/2006/spreadsheetDrawing">
      <xdr:col>55</xdr:col>
      <xdr:colOff>88900</xdr:colOff>
      <xdr:row>31</xdr:row>
      <xdr:rowOff>113030</xdr:rowOff>
    </xdr:to>
    <xdr:cxnSp macro="">
      <xdr:nvCxnSpPr>
        <xdr:cNvPr id="293" name="直線コネクタ 292"/>
        <xdr:cNvCxnSpPr/>
      </xdr:nvCxnSpPr>
      <xdr:spPr>
        <a:xfrm>
          <a:off x="10388600" y="5427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128905</xdr:rowOff>
    </xdr:from>
    <xdr:to xmlns:xdr="http://schemas.openxmlformats.org/drawingml/2006/spreadsheetDrawing">
      <xdr:col>55</xdr:col>
      <xdr:colOff>0</xdr:colOff>
      <xdr:row>37</xdr:row>
      <xdr:rowOff>136525</xdr:rowOff>
    </xdr:to>
    <xdr:cxnSp macro="">
      <xdr:nvCxnSpPr>
        <xdr:cNvPr id="294" name="直線コネクタ 293"/>
        <xdr:cNvCxnSpPr/>
      </xdr:nvCxnSpPr>
      <xdr:spPr>
        <a:xfrm flipV="1">
          <a:off x="9639300" y="647255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34</xdr:row>
      <xdr:rowOff>170815</xdr:rowOff>
    </xdr:from>
    <xdr:ext cx="534670" cy="258445"/>
    <xdr:sp macro="" textlink="">
      <xdr:nvSpPr>
        <xdr:cNvPr id="295" name="補助費等平均値テキスト"/>
        <xdr:cNvSpPr txBox="1"/>
      </xdr:nvSpPr>
      <xdr:spPr>
        <a:xfrm>
          <a:off x="10528300" y="600011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147955</xdr:rowOff>
    </xdr:from>
    <xdr:to xmlns:xdr="http://schemas.openxmlformats.org/drawingml/2006/spreadsheetDrawing">
      <xdr:col>55</xdr:col>
      <xdr:colOff>50800</xdr:colOff>
      <xdr:row>36</xdr:row>
      <xdr:rowOff>78105</xdr:rowOff>
    </xdr:to>
    <xdr:sp macro="" textlink="">
      <xdr:nvSpPr>
        <xdr:cNvPr id="296" name="フローチャート: 判断 295"/>
        <xdr:cNvSpPr/>
      </xdr:nvSpPr>
      <xdr:spPr>
        <a:xfrm>
          <a:off x="10426700" y="61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119380</xdr:rowOff>
    </xdr:from>
    <xdr:to xmlns:xdr="http://schemas.openxmlformats.org/drawingml/2006/spreadsheetDrawing">
      <xdr:col>50</xdr:col>
      <xdr:colOff>114300</xdr:colOff>
      <xdr:row>37</xdr:row>
      <xdr:rowOff>136525</xdr:rowOff>
    </xdr:to>
    <xdr:cxnSp macro="">
      <xdr:nvCxnSpPr>
        <xdr:cNvPr id="297" name="直線コネクタ 296"/>
        <xdr:cNvCxnSpPr/>
      </xdr:nvCxnSpPr>
      <xdr:spPr>
        <a:xfrm>
          <a:off x="8750300" y="646303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24130</xdr:rowOff>
    </xdr:from>
    <xdr:to xmlns:xdr="http://schemas.openxmlformats.org/drawingml/2006/spreadsheetDrawing">
      <xdr:col>50</xdr:col>
      <xdr:colOff>165100</xdr:colOff>
      <xdr:row>36</xdr:row>
      <xdr:rowOff>125730</xdr:rowOff>
    </xdr:to>
    <xdr:sp macro="" textlink="">
      <xdr:nvSpPr>
        <xdr:cNvPr id="298" name="フローチャート: 判断 297"/>
        <xdr:cNvSpPr/>
      </xdr:nvSpPr>
      <xdr:spPr>
        <a:xfrm>
          <a:off x="9588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34</xdr:row>
      <xdr:rowOff>142240</xdr:rowOff>
    </xdr:from>
    <xdr:ext cx="530860" cy="259080"/>
    <xdr:sp macro="" textlink="">
      <xdr:nvSpPr>
        <xdr:cNvPr id="299" name="テキスト ボックス 298"/>
        <xdr:cNvSpPr txBox="1"/>
      </xdr:nvSpPr>
      <xdr:spPr>
        <a:xfrm>
          <a:off x="9371965" y="59715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95885</xdr:rowOff>
    </xdr:from>
    <xdr:to xmlns:xdr="http://schemas.openxmlformats.org/drawingml/2006/spreadsheetDrawing">
      <xdr:col>45</xdr:col>
      <xdr:colOff>177800</xdr:colOff>
      <xdr:row>37</xdr:row>
      <xdr:rowOff>119380</xdr:rowOff>
    </xdr:to>
    <xdr:cxnSp macro="">
      <xdr:nvCxnSpPr>
        <xdr:cNvPr id="300" name="直線コネクタ 299"/>
        <xdr:cNvCxnSpPr/>
      </xdr:nvCxnSpPr>
      <xdr:spPr>
        <a:xfrm>
          <a:off x="7861300" y="64395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27305</xdr:rowOff>
    </xdr:from>
    <xdr:to xmlns:xdr="http://schemas.openxmlformats.org/drawingml/2006/spreadsheetDrawing">
      <xdr:col>46</xdr:col>
      <xdr:colOff>38100</xdr:colOff>
      <xdr:row>36</xdr:row>
      <xdr:rowOff>128905</xdr:rowOff>
    </xdr:to>
    <xdr:sp macro="" textlink="">
      <xdr:nvSpPr>
        <xdr:cNvPr id="301" name="フローチャート: 判断 300"/>
        <xdr:cNvSpPr/>
      </xdr:nvSpPr>
      <xdr:spPr>
        <a:xfrm>
          <a:off x="8699500" y="61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34</xdr:row>
      <xdr:rowOff>145415</xdr:rowOff>
    </xdr:from>
    <xdr:ext cx="530860" cy="255270"/>
    <xdr:sp macro="" textlink="">
      <xdr:nvSpPr>
        <xdr:cNvPr id="302" name="テキスト ボックス 301"/>
        <xdr:cNvSpPr txBox="1"/>
      </xdr:nvSpPr>
      <xdr:spPr>
        <a:xfrm>
          <a:off x="8482965" y="59747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95885</xdr:rowOff>
    </xdr:from>
    <xdr:to xmlns:xdr="http://schemas.openxmlformats.org/drawingml/2006/spreadsheetDrawing">
      <xdr:col>41</xdr:col>
      <xdr:colOff>50800</xdr:colOff>
      <xdr:row>37</xdr:row>
      <xdr:rowOff>123190</xdr:rowOff>
    </xdr:to>
    <xdr:cxnSp macro="">
      <xdr:nvCxnSpPr>
        <xdr:cNvPr id="303" name="直線コネクタ 302"/>
        <xdr:cNvCxnSpPr/>
      </xdr:nvCxnSpPr>
      <xdr:spPr>
        <a:xfrm flipV="1">
          <a:off x="6972300" y="64395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45085</xdr:rowOff>
    </xdr:from>
    <xdr:to xmlns:xdr="http://schemas.openxmlformats.org/drawingml/2006/spreadsheetDrawing">
      <xdr:col>41</xdr:col>
      <xdr:colOff>101600</xdr:colOff>
      <xdr:row>36</xdr:row>
      <xdr:rowOff>146685</xdr:rowOff>
    </xdr:to>
    <xdr:sp macro="" textlink="">
      <xdr:nvSpPr>
        <xdr:cNvPr id="304" name="フローチャート: 判断 303"/>
        <xdr:cNvSpPr/>
      </xdr:nvSpPr>
      <xdr:spPr>
        <a:xfrm>
          <a:off x="7810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34</xdr:row>
      <xdr:rowOff>163195</xdr:rowOff>
    </xdr:from>
    <xdr:ext cx="530860" cy="259080"/>
    <xdr:sp macro="" textlink="">
      <xdr:nvSpPr>
        <xdr:cNvPr id="305" name="テキスト ボックス 304"/>
        <xdr:cNvSpPr txBox="1"/>
      </xdr:nvSpPr>
      <xdr:spPr>
        <a:xfrm>
          <a:off x="7593965" y="59924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47625</xdr:rowOff>
    </xdr:from>
    <xdr:to xmlns:xdr="http://schemas.openxmlformats.org/drawingml/2006/spreadsheetDrawing">
      <xdr:col>36</xdr:col>
      <xdr:colOff>165100</xdr:colOff>
      <xdr:row>36</xdr:row>
      <xdr:rowOff>149225</xdr:rowOff>
    </xdr:to>
    <xdr:sp macro="" textlink="">
      <xdr:nvSpPr>
        <xdr:cNvPr id="306" name="フローチャート: 判断 305"/>
        <xdr:cNvSpPr/>
      </xdr:nvSpPr>
      <xdr:spPr>
        <a:xfrm>
          <a:off x="6921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166370</xdr:rowOff>
    </xdr:from>
    <xdr:ext cx="530860" cy="255270"/>
    <xdr:sp macro="" textlink="">
      <xdr:nvSpPr>
        <xdr:cNvPr id="307" name="テキスト ボックス 306"/>
        <xdr:cNvSpPr txBox="1"/>
      </xdr:nvSpPr>
      <xdr:spPr>
        <a:xfrm>
          <a:off x="6704965" y="59956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78105</xdr:rowOff>
    </xdr:from>
    <xdr:to xmlns:xdr="http://schemas.openxmlformats.org/drawingml/2006/spreadsheetDrawing">
      <xdr:col>55</xdr:col>
      <xdr:colOff>50800</xdr:colOff>
      <xdr:row>38</xdr:row>
      <xdr:rowOff>8255</xdr:rowOff>
    </xdr:to>
    <xdr:sp macro="" textlink="">
      <xdr:nvSpPr>
        <xdr:cNvPr id="313" name="楕円 312"/>
        <xdr:cNvSpPr/>
      </xdr:nvSpPr>
      <xdr:spPr>
        <a:xfrm>
          <a:off x="104267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56515</xdr:rowOff>
    </xdr:from>
    <xdr:ext cx="534670" cy="258445"/>
    <xdr:sp macro="" textlink="">
      <xdr:nvSpPr>
        <xdr:cNvPr id="314" name="補助費等該当値テキスト"/>
        <xdr:cNvSpPr txBox="1"/>
      </xdr:nvSpPr>
      <xdr:spPr>
        <a:xfrm>
          <a:off x="10528300" y="6400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86360</xdr:rowOff>
    </xdr:from>
    <xdr:to xmlns:xdr="http://schemas.openxmlformats.org/drawingml/2006/spreadsheetDrawing">
      <xdr:col>50</xdr:col>
      <xdr:colOff>165100</xdr:colOff>
      <xdr:row>38</xdr:row>
      <xdr:rowOff>15875</xdr:rowOff>
    </xdr:to>
    <xdr:sp macro="" textlink="">
      <xdr:nvSpPr>
        <xdr:cNvPr id="315" name="楕円 314"/>
        <xdr:cNvSpPr/>
      </xdr:nvSpPr>
      <xdr:spPr>
        <a:xfrm>
          <a:off x="9588500" y="6430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6985</xdr:rowOff>
    </xdr:from>
    <xdr:ext cx="530860" cy="255270"/>
    <xdr:sp macro="" textlink="">
      <xdr:nvSpPr>
        <xdr:cNvPr id="316" name="テキスト ボックス 315"/>
        <xdr:cNvSpPr txBox="1"/>
      </xdr:nvSpPr>
      <xdr:spPr>
        <a:xfrm>
          <a:off x="9371965" y="65220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68580</xdr:rowOff>
    </xdr:from>
    <xdr:to xmlns:xdr="http://schemas.openxmlformats.org/drawingml/2006/spreadsheetDrawing">
      <xdr:col>46</xdr:col>
      <xdr:colOff>38100</xdr:colOff>
      <xdr:row>37</xdr:row>
      <xdr:rowOff>170180</xdr:rowOff>
    </xdr:to>
    <xdr:sp macro="" textlink="">
      <xdr:nvSpPr>
        <xdr:cNvPr id="317" name="楕円 316"/>
        <xdr:cNvSpPr/>
      </xdr:nvSpPr>
      <xdr:spPr>
        <a:xfrm>
          <a:off x="8699500" y="641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161290</xdr:rowOff>
    </xdr:from>
    <xdr:ext cx="530860" cy="259080"/>
    <xdr:sp macro="" textlink="">
      <xdr:nvSpPr>
        <xdr:cNvPr id="318" name="テキスト ボックス 317"/>
        <xdr:cNvSpPr txBox="1"/>
      </xdr:nvSpPr>
      <xdr:spPr>
        <a:xfrm>
          <a:off x="8482965" y="65049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45085</xdr:rowOff>
    </xdr:from>
    <xdr:to xmlns:xdr="http://schemas.openxmlformats.org/drawingml/2006/spreadsheetDrawing">
      <xdr:col>41</xdr:col>
      <xdr:colOff>101600</xdr:colOff>
      <xdr:row>37</xdr:row>
      <xdr:rowOff>146685</xdr:rowOff>
    </xdr:to>
    <xdr:sp macro="" textlink="">
      <xdr:nvSpPr>
        <xdr:cNvPr id="319" name="楕円 318"/>
        <xdr:cNvSpPr/>
      </xdr:nvSpPr>
      <xdr:spPr>
        <a:xfrm>
          <a:off x="7810500" y="638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137795</xdr:rowOff>
    </xdr:from>
    <xdr:ext cx="530860" cy="259080"/>
    <xdr:sp macro="" textlink="">
      <xdr:nvSpPr>
        <xdr:cNvPr id="320" name="テキスト ボックス 319"/>
        <xdr:cNvSpPr txBox="1"/>
      </xdr:nvSpPr>
      <xdr:spPr>
        <a:xfrm>
          <a:off x="7593965" y="64814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72390</xdr:rowOff>
    </xdr:from>
    <xdr:to xmlns:xdr="http://schemas.openxmlformats.org/drawingml/2006/spreadsheetDrawing">
      <xdr:col>36</xdr:col>
      <xdr:colOff>165100</xdr:colOff>
      <xdr:row>38</xdr:row>
      <xdr:rowOff>2540</xdr:rowOff>
    </xdr:to>
    <xdr:sp macro="" textlink="">
      <xdr:nvSpPr>
        <xdr:cNvPr id="321" name="楕円 320"/>
        <xdr:cNvSpPr/>
      </xdr:nvSpPr>
      <xdr:spPr>
        <a:xfrm>
          <a:off x="69215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165100</xdr:rowOff>
    </xdr:from>
    <xdr:ext cx="530860" cy="259080"/>
    <xdr:sp macro="" textlink="">
      <xdr:nvSpPr>
        <xdr:cNvPr id="322" name="テキスト ボックス 321"/>
        <xdr:cNvSpPr txBox="1"/>
      </xdr:nvSpPr>
      <xdr:spPr>
        <a:xfrm>
          <a:off x="6704965" y="6508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31" name="テキスト ボックス 330"/>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5110" cy="255270"/>
    <xdr:sp macro="" textlink="">
      <xdr:nvSpPr>
        <xdr:cNvPr id="334" name="テキスト ボックス 333"/>
        <xdr:cNvSpPr txBox="1"/>
      </xdr:nvSpPr>
      <xdr:spPr>
        <a:xfrm>
          <a:off x="6355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55</xdr:row>
      <xdr:rowOff>54610</xdr:rowOff>
    </xdr:from>
    <xdr:ext cx="591820" cy="255270"/>
    <xdr:sp macro="" textlink="">
      <xdr:nvSpPr>
        <xdr:cNvPr id="336" name="テキスト ボックス 335"/>
        <xdr:cNvSpPr txBox="1"/>
      </xdr:nvSpPr>
      <xdr:spPr>
        <a:xfrm>
          <a:off x="6008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111760</xdr:rowOff>
    </xdr:from>
    <xdr:ext cx="591820" cy="255270"/>
    <xdr:sp macro="" textlink="">
      <xdr:nvSpPr>
        <xdr:cNvPr id="338" name="テキスト ボックス 337"/>
        <xdr:cNvSpPr txBox="1"/>
      </xdr:nvSpPr>
      <xdr:spPr>
        <a:xfrm>
          <a:off x="6008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168910</xdr:rowOff>
    </xdr:from>
    <xdr:ext cx="591820" cy="255270"/>
    <xdr:sp macro="" textlink="">
      <xdr:nvSpPr>
        <xdr:cNvPr id="340" name="テキスト ボックス 339"/>
        <xdr:cNvSpPr txBox="1"/>
      </xdr:nvSpPr>
      <xdr:spPr>
        <a:xfrm>
          <a:off x="6008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42" name="テキスト ボックス 341"/>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137795</xdr:rowOff>
    </xdr:from>
    <xdr:to xmlns:xdr="http://schemas.openxmlformats.org/drawingml/2006/spreadsheetDrawing">
      <xdr:col>54</xdr:col>
      <xdr:colOff>189865</xdr:colOff>
      <xdr:row>58</xdr:row>
      <xdr:rowOff>100965</xdr:rowOff>
    </xdr:to>
    <xdr:cxnSp macro="">
      <xdr:nvCxnSpPr>
        <xdr:cNvPr id="344" name="直線コネクタ 343"/>
        <xdr:cNvCxnSpPr/>
      </xdr:nvCxnSpPr>
      <xdr:spPr>
        <a:xfrm flipV="1">
          <a:off x="10475595" y="8881745"/>
          <a:ext cx="1270" cy="1163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105410</xdr:rowOff>
    </xdr:from>
    <xdr:ext cx="469900" cy="259080"/>
    <xdr:sp macro="" textlink="">
      <xdr:nvSpPr>
        <xdr:cNvPr id="345" name="普通建設事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100965</xdr:rowOff>
    </xdr:from>
    <xdr:to xmlns:xdr="http://schemas.openxmlformats.org/drawingml/2006/spreadsheetDrawing">
      <xdr:col>55</xdr:col>
      <xdr:colOff>88900</xdr:colOff>
      <xdr:row>58</xdr:row>
      <xdr:rowOff>100965</xdr:rowOff>
    </xdr:to>
    <xdr:cxnSp macro="">
      <xdr:nvCxnSpPr>
        <xdr:cNvPr id="346" name="直線コネクタ 345"/>
        <xdr:cNvCxnSpPr/>
      </xdr:nvCxnSpPr>
      <xdr:spPr>
        <a:xfrm>
          <a:off x="10388600" y="10045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84455</xdr:rowOff>
    </xdr:from>
    <xdr:ext cx="598805" cy="259080"/>
    <xdr:sp macro="" textlink="">
      <xdr:nvSpPr>
        <xdr:cNvPr id="347" name="普通建設事業費最大値テキスト"/>
        <xdr:cNvSpPr txBox="1"/>
      </xdr:nvSpPr>
      <xdr:spPr>
        <a:xfrm>
          <a:off x="10528300" y="8656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262,883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137795</xdr:rowOff>
    </xdr:from>
    <xdr:to xmlns:xdr="http://schemas.openxmlformats.org/drawingml/2006/spreadsheetDrawing">
      <xdr:col>55</xdr:col>
      <xdr:colOff>88900</xdr:colOff>
      <xdr:row>51</xdr:row>
      <xdr:rowOff>137795</xdr:rowOff>
    </xdr:to>
    <xdr:cxnSp macro="">
      <xdr:nvCxnSpPr>
        <xdr:cNvPr id="348" name="直線コネクタ 347"/>
        <xdr:cNvCxnSpPr/>
      </xdr:nvCxnSpPr>
      <xdr:spPr>
        <a:xfrm>
          <a:off x="10388600" y="888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167005</xdr:rowOff>
    </xdr:from>
    <xdr:to xmlns:xdr="http://schemas.openxmlformats.org/drawingml/2006/spreadsheetDrawing">
      <xdr:col>55</xdr:col>
      <xdr:colOff>0</xdr:colOff>
      <xdr:row>57</xdr:row>
      <xdr:rowOff>110490</xdr:rowOff>
    </xdr:to>
    <xdr:cxnSp macro="">
      <xdr:nvCxnSpPr>
        <xdr:cNvPr id="349" name="直線コネクタ 348"/>
        <xdr:cNvCxnSpPr/>
      </xdr:nvCxnSpPr>
      <xdr:spPr>
        <a:xfrm flipV="1">
          <a:off x="9639300" y="9768205"/>
          <a:ext cx="838200" cy="114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118745</xdr:rowOff>
    </xdr:from>
    <xdr:ext cx="534670" cy="259080"/>
    <xdr:sp macro="" textlink="">
      <xdr:nvSpPr>
        <xdr:cNvPr id="350" name="普通建設事業費平均値テキスト"/>
        <xdr:cNvSpPr txBox="1"/>
      </xdr:nvSpPr>
      <xdr:spPr>
        <a:xfrm>
          <a:off x="10528300" y="95484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95885</xdr:rowOff>
    </xdr:from>
    <xdr:to xmlns:xdr="http://schemas.openxmlformats.org/drawingml/2006/spreadsheetDrawing">
      <xdr:col>55</xdr:col>
      <xdr:colOff>50800</xdr:colOff>
      <xdr:row>57</xdr:row>
      <xdr:rowOff>26035</xdr:rowOff>
    </xdr:to>
    <xdr:sp macro="" textlink="">
      <xdr:nvSpPr>
        <xdr:cNvPr id="351" name="フローチャート: 判断 350"/>
        <xdr:cNvSpPr/>
      </xdr:nvSpPr>
      <xdr:spPr>
        <a:xfrm>
          <a:off x="10426700" y="969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110490</xdr:rowOff>
    </xdr:from>
    <xdr:to xmlns:xdr="http://schemas.openxmlformats.org/drawingml/2006/spreadsheetDrawing">
      <xdr:col>50</xdr:col>
      <xdr:colOff>114300</xdr:colOff>
      <xdr:row>58</xdr:row>
      <xdr:rowOff>50165</xdr:rowOff>
    </xdr:to>
    <xdr:cxnSp macro="">
      <xdr:nvCxnSpPr>
        <xdr:cNvPr id="352" name="直線コネクタ 351"/>
        <xdr:cNvCxnSpPr/>
      </xdr:nvCxnSpPr>
      <xdr:spPr>
        <a:xfrm flipV="1">
          <a:off x="8750300" y="988314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123825</xdr:rowOff>
    </xdr:from>
    <xdr:to xmlns:xdr="http://schemas.openxmlformats.org/drawingml/2006/spreadsheetDrawing">
      <xdr:col>50</xdr:col>
      <xdr:colOff>165100</xdr:colOff>
      <xdr:row>57</xdr:row>
      <xdr:rowOff>53975</xdr:rowOff>
    </xdr:to>
    <xdr:sp macro="" textlink="">
      <xdr:nvSpPr>
        <xdr:cNvPr id="353" name="フローチャート: 判断 352"/>
        <xdr:cNvSpPr/>
      </xdr:nvSpPr>
      <xdr:spPr>
        <a:xfrm>
          <a:off x="9588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70485</xdr:rowOff>
    </xdr:from>
    <xdr:ext cx="530860" cy="259080"/>
    <xdr:sp macro="" textlink="">
      <xdr:nvSpPr>
        <xdr:cNvPr id="354" name="テキスト ボックス 353"/>
        <xdr:cNvSpPr txBox="1"/>
      </xdr:nvSpPr>
      <xdr:spPr>
        <a:xfrm>
          <a:off x="9371965" y="95002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40640</xdr:rowOff>
    </xdr:from>
    <xdr:to xmlns:xdr="http://schemas.openxmlformats.org/drawingml/2006/spreadsheetDrawing">
      <xdr:col>45</xdr:col>
      <xdr:colOff>177800</xdr:colOff>
      <xdr:row>58</xdr:row>
      <xdr:rowOff>50165</xdr:rowOff>
    </xdr:to>
    <xdr:cxnSp macro="">
      <xdr:nvCxnSpPr>
        <xdr:cNvPr id="355" name="直線コネクタ 354"/>
        <xdr:cNvCxnSpPr/>
      </xdr:nvCxnSpPr>
      <xdr:spPr>
        <a:xfrm>
          <a:off x="7861300" y="99847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123825</xdr:rowOff>
    </xdr:from>
    <xdr:to xmlns:xdr="http://schemas.openxmlformats.org/drawingml/2006/spreadsheetDrawing">
      <xdr:col>46</xdr:col>
      <xdr:colOff>38100</xdr:colOff>
      <xdr:row>57</xdr:row>
      <xdr:rowOff>53975</xdr:rowOff>
    </xdr:to>
    <xdr:sp macro="" textlink="">
      <xdr:nvSpPr>
        <xdr:cNvPr id="356" name="フローチャート: 判断 355"/>
        <xdr:cNvSpPr/>
      </xdr:nvSpPr>
      <xdr:spPr>
        <a:xfrm>
          <a:off x="86995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71120</xdr:rowOff>
    </xdr:from>
    <xdr:ext cx="530860" cy="259080"/>
    <xdr:sp macro="" textlink="">
      <xdr:nvSpPr>
        <xdr:cNvPr id="357" name="テキスト ボックス 356"/>
        <xdr:cNvSpPr txBox="1"/>
      </xdr:nvSpPr>
      <xdr:spPr>
        <a:xfrm>
          <a:off x="8482965" y="95008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30480</xdr:rowOff>
    </xdr:from>
    <xdr:to xmlns:xdr="http://schemas.openxmlformats.org/drawingml/2006/spreadsheetDrawing">
      <xdr:col>41</xdr:col>
      <xdr:colOff>50800</xdr:colOff>
      <xdr:row>58</xdr:row>
      <xdr:rowOff>40640</xdr:rowOff>
    </xdr:to>
    <xdr:cxnSp macro="">
      <xdr:nvCxnSpPr>
        <xdr:cNvPr id="358" name="直線コネクタ 357"/>
        <xdr:cNvCxnSpPr/>
      </xdr:nvCxnSpPr>
      <xdr:spPr>
        <a:xfrm>
          <a:off x="6972300" y="99745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114300</xdr:rowOff>
    </xdr:from>
    <xdr:to xmlns:xdr="http://schemas.openxmlformats.org/drawingml/2006/spreadsheetDrawing">
      <xdr:col>41</xdr:col>
      <xdr:colOff>101600</xdr:colOff>
      <xdr:row>57</xdr:row>
      <xdr:rowOff>44450</xdr:rowOff>
    </xdr:to>
    <xdr:sp macro="" textlink="">
      <xdr:nvSpPr>
        <xdr:cNvPr id="359" name="フローチャート: 判断 358"/>
        <xdr:cNvSpPr/>
      </xdr:nvSpPr>
      <xdr:spPr>
        <a:xfrm>
          <a:off x="78105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60960</xdr:rowOff>
    </xdr:from>
    <xdr:ext cx="530860" cy="259080"/>
    <xdr:sp macro="" textlink="">
      <xdr:nvSpPr>
        <xdr:cNvPr id="360" name="テキスト ボックス 359"/>
        <xdr:cNvSpPr txBox="1"/>
      </xdr:nvSpPr>
      <xdr:spPr>
        <a:xfrm>
          <a:off x="7593965" y="94907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42545</xdr:rowOff>
    </xdr:from>
    <xdr:to xmlns:xdr="http://schemas.openxmlformats.org/drawingml/2006/spreadsheetDrawing">
      <xdr:col>36</xdr:col>
      <xdr:colOff>165100</xdr:colOff>
      <xdr:row>56</xdr:row>
      <xdr:rowOff>144145</xdr:rowOff>
    </xdr:to>
    <xdr:sp macro="" textlink="">
      <xdr:nvSpPr>
        <xdr:cNvPr id="361" name="フローチャート: 判断 360"/>
        <xdr:cNvSpPr/>
      </xdr:nvSpPr>
      <xdr:spPr>
        <a:xfrm>
          <a:off x="6921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54</xdr:row>
      <xdr:rowOff>160655</xdr:rowOff>
    </xdr:from>
    <xdr:ext cx="530860" cy="259080"/>
    <xdr:sp macro="" textlink="">
      <xdr:nvSpPr>
        <xdr:cNvPr id="362" name="テキスト ボックス 361"/>
        <xdr:cNvSpPr txBox="1"/>
      </xdr:nvSpPr>
      <xdr:spPr>
        <a:xfrm>
          <a:off x="6704965"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116205</xdr:rowOff>
    </xdr:from>
    <xdr:to xmlns:xdr="http://schemas.openxmlformats.org/drawingml/2006/spreadsheetDrawing">
      <xdr:col>55</xdr:col>
      <xdr:colOff>50800</xdr:colOff>
      <xdr:row>57</xdr:row>
      <xdr:rowOff>46355</xdr:rowOff>
    </xdr:to>
    <xdr:sp macro="" textlink="">
      <xdr:nvSpPr>
        <xdr:cNvPr id="368" name="楕円 367"/>
        <xdr:cNvSpPr/>
      </xdr:nvSpPr>
      <xdr:spPr>
        <a:xfrm>
          <a:off x="10426700"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94615</xdr:rowOff>
    </xdr:from>
    <xdr:ext cx="534670" cy="259080"/>
    <xdr:sp macro="" textlink="">
      <xdr:nvSpPr>
        <xdr:cNvPr id="369" name="普通建設事業費該当値テキスト"/>
        <xdr:cNvSpPr txBox="1"/>
      </xdr:nvSpPr>
      <xdr:spPr>
        <a:xfrm>
          <a:off x="10528300" y="96958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59690</xdr:rowOff>
    </xdr:from>
    <xdr:to xmlns:xdr="http://schemas.openxmlformats.org/drawingml/2006/spreadsheetDrawing">
      <xdr:col>50</xdr:col>
      <xdr:colOff>165100</xdr:colOff>
      <xdr:row>57</xdr:row>
      <xdr:rowOff>161290</xdr:rowOff>
    </xdr:to>
    <xdr:sp macro="" textlink="">
      <xdr:nvSpPr>
        <xdr:cNvPr id="370" name="楕円 369"/>
        <xdr:cNvSpPr/>
      </xdr:nvSpPr>
      <xdr:spPr>
        <a:xfrm>
          <a:off x="9588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152400</xdr:rowOff>
    </xdr:from>
    <xdr:ext cx="530860" cy="259080"/>
    <xdr:sp macro="" textlink="">
      <xdr:nvSpPr>
        <xdr:cNvPr id="371" name="テキスト ボックス 370"/>
        <xdr:cNvSpPr txBox="1"/>
      </xdr:nvSpPr>
      <xdr:spPr>
        <a:xfrm>
          <a:off x="9371965" y="9925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170815</xdr:rowOff>
    </xdr:from>
    <xdr:to xmlns:xdr="http://schemas.openxmlformats.org/drawingml/2006/spreadsheetDrawing">
      <xdr:col>46</xdr:col>
      <xdr:colOff>38100</xdr:colOff>
      <xdr:row>58</xdr:row>
      <xdr:rowOff>100965</xdr:rowOff>
    </xdr:to>
    <xdr:sp macro="" textlink="">
      <xdr:nvSpPr>
        <xdr:cNvPr id="372" name="楕円 371"/>
        <xdr:cNvSpPr/>
      </xdr:nvSpPr>
      <xdr:spPr>
        <a:xfrm>
          <a:off x="8699500" y="994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92075</xdr:rowOff>
    </xdr:from>
    <xdr:ext cx="530860" cy="259080"/>
    <xdr:sp macro="" textlink="">
      <xdr:nvSpPr>
        <xdr:cNvPr id="373" name="テキスト ボックス 372"/>
        <xdr:cNvSpPr txBox="1"/>
      </xdr:nvSpPr>
      <xdr:spPr>
        <a:xfrm>
          <a:off x="8482965" y="100361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160655</xdr:rowOff>
    </xdr:from>
    <xdr:to xmlns:xdr="http://schemas.openxmlformats.org/drawingml/2006/spreadsheetDrawing">
      <xdr:col>41</xdr:col>
      <xdr:colOff>101600</xdr:colOff>
      <xdr:row>58</xdr:row>
      <xdr:rowOff>90805</xdr:rowOff>
    </xdr:to>
    <xdr:sp macro="" textlink="">
      <xdr:nvSpPr>
        <xdr:cNvPr id="374" name="楕円 373"/>
        <xdr:cNvSpPr/>
      </xdr:nvSpPr>
      <xdr:spPr>
        <a:xfrm>
          <a:off x="7810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81915</xdr:rowOff>
    </xdr:from>
    <xdr:ext cx="530860" cy="259080"/>
    <xdr:sp macro="" textlink="">
      <xdr:nvSpPr>
        <xdr:cNvPr id="375" name="テキスト ボックス 374"/>
        <xdr:cNvSpPr txBox="1"/>
      </xdr:nvSpPr>
      <xdr:spPr>
        <a:xfrm>
          <a:off x="7593965" y="100260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151130</xdr:rowOff>
    </xdr:from>
    <xdr:to xmlns:xdr="http://schemas.openxmlformats.org/drawingml/2006/spreadsheetDrawing">
      <xdr:col>36</xdr:col>
      <xdr:colOff>165100</xdr:colOff>
      <xdr:row>58</xdr:row>
      <xdr:rowOff>81280</xdr:rowOff>
    </xdr:to>
    <xdr:sp macro="" textlink="">
      <xdr:nvSpPr>
        <xdr:cNvPr id="376" name="楕円 375"/>
        <xdr:cNvSpPr/>
      </xdr:nvSpPr>
      <xdr:spPr>
        <a:xfrm>
          <a:off x="6921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72390</xdr:rowOff>
    </xdr:from>
    <xdr:ext cx="530860" cy="259080"/>
    <xdr:sp macro="" textlink="">
      <xdr:nvSpPr>
        <xdr:cNvPr id="377" name="テキスト ボックス 376"/>
        <xdr:cNvSpPr txBox="1"/>
      </xdr:nvSpPr>
      <xdr:spPr>
        <a:xfrm>
          <a:off x="6704965" y="100164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86" name="テキスト ボックス 385"/>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8" name="直線コネクタ 38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5110" cy="259080"/>
    <xdr:sp macro="" textlink="">
      <xdr:nvSpPr>
        <xdr:cNvPr id="389" name="テキスト ボックス 388"/>
        <xdr:cNvSpPr txBox="1"/>
      </xdr:nvSpPr>
      <xdr:spPr>
        <a:xfrm>
          <a:off x="6355080" y="13501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0" name="直線コネクタ 38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5270"/>
    <xdr:sp macro="" textlink="">
      <xdr:nvSpPr>
        <xdr:cNvPr id="391" name="テキスト ボックス 390"/>
        <xdr:cNvSpPr txBox="1"/>
      </xdr:nvSpPr>
      <xdr:spPr>
        <a:xfrm>
          <a:off x="6072505" y="13174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2" name="直線コネクタ 39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3" name="テキスト ボックス 39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4" name="直線コネクタ 39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5270"/>
    <xdr:sp macro="" textlink="">
      <xdr:nvSpPr>
        <xdr:cNvPr id="395" name="テキスト ボックス 394"/>
        <xdr:cNvSpPr txBox="1"/>
      </xdr:nvSpPr>
      <xdr:spPr>
        <a:xfrm>
          <a:off x="6072505" y="12522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6" name="直線コネクタ 39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1820" cy="258445"/>
    <xdr:sp macro="" textlink="">
      <xdr:nvSpPr>
        <xdr:cNvPr id="397" name="テキスト ボックス 396"/>
        <xdr:cNvSpPr txBox="1"/>
      </xdr:nvSpPr>
      <xdr:spPr>
        <a:xfrm>
          <a:off x="6008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8" name="直線コネクタ 39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1820" cy="259080"/>
    <xdr:sp macro="" textlink="">
      <xdr:nvSpPr>
        <xdr:cNvPr id="399" name="テキスト ボックス 398"/>
        <xdr:cNvSpPr txBox="1"/>
      </xdr:nvSpPr>
      <xdr:spPr>
        <a:xfrm>
          <a:off x="6008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0" name="直線コネクタ 39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401" name="テキスト ボックス 400"/>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38100</xdr:rowOff>
    </xdr:from>
    <xdr:to xmlns:xdr="http://schemas.openxmlformats.org/drawingml/2006/spreadsheetDrawing">
      <xdr:col>54</xdr:col>
      <xdr:colOff>189865</xdr:colOff>
      <xdr:row>79</xdr:row>
      <xdr:rowOff>99060</xdr:rowOff>
    </xdr:to>
    <xdr:cxnSp macro="">
      <xdr:nvCxnSpPr>
        <xdr:cNvPr id="403" name="直線コネクタ 402"/>
        <xdr:cNvCxnSpPr/>
      </xdr:nvCxnSpPr>
      <xdr:spPr>
        <a:xfrm flipV="1">
          <a:off x="10475595" y="12211050"/>
          <a:ext cx="1270" cy="1432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04"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5" name="直線コネクタ 404"/>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156210</xdr:rowOff>
    </xdr:from>
    <xdr:ext cx="598805" cy="255270"/>
    <xdr:sp macro="" textlink="">
      <xdr:nvSpPr>
        <xdr:cNvPr id="406" name="普通建設事業費 （ うち新規整備　）最大値テキスト"/>
        <xdr:cNvSpPr txBox="1"/>
      </xdr:nvSpPr>
      <xdr:spPr>
        <a:xfrm>
          <a:off x="10528300" y="119862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131,577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38100</xdr:rowOff>
    </xdr:from>
    <xdr:to xmlns:xdr="http://schemas.openxmlformats.org/drawingml/2006/spreadsheetDrawing">
      <xdr:col>55</xdr:col>
      <xdr:colOff>88900</xdr:colOff>
      <xdr:row>71</xdr:row>
      <xdr:rowOff>38100</xdr:rowOff>
    </xdr:to>
    <xdr:cxnSp macro="">
      <xdr:nvCxnSpPr>
        <xdr:cNvPr id="407" name="直線コネクタ 406"/>
        <xdr:cNvCxnSpPr/>
      </xdr:nvCxnSpPr>
      <xdr:spPr>
        <a:xfrm>
          <a:off x="10388600" y="1221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159385</xdr:rowOff>
    </xdr:from>
    <xdr:to xmlns:xdr="http://schemas.openxmlformats.org/drawingml/2006/spreadsheetDrawing">
      <xdr:col>55</xdr:col>
      <xdr:colOff>0</xdr:colOff>
      <xdr:row>78</xdr:row>
      <xdr:rowOff>55245</xdr:rowOff>
    </xdr:to>
    <xdr:cxnSp macro="">
      <xdr:nvCxnSpPr>
        <xdr:cNvPr id="408" name="直線コネクタ 407"/>
        <xdr:cNvCxnSpPr/>
      </xdr:nvCxnSpPr>
      <xdr:spPr>
        <a:xfrm flipV="1">
          <a:off x="9639300" y="13361035"/>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134620</xdr:rowOff>
    </xdr:from>
    <xdr:ext cx="534670" cy="255270"/>
    <xdr:sp macro="" textlink="">
      <xdr:nvSpPr>
        <xdr:cNvPr id="409" name="普通建設事業費 （ うち新規整備　）平均値テキスト"/>
        <xdr:cNvSpPr txBox="1"/>
      </xdr:nvSpPr>
      <xdr:spPr>
        <a:xfrm>
          <a:off x="10528300" y="1333627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156210</xdr:rowOff>
    </xdr:from>
    <xdr:to xmlns:xdr="http://schemas.openxmlformats.org/drawingml/2006/spreadsheetDrawing">
      <xdr:col>55</xdr:col>
      <xdr:colOff>50800</xdr:colOff>
      <xdr:row>78</xdr:row>
      <xdr:rowOff>86360</xdr:rowOff>
    </xdr:to>
    <xdr:sp macro="" textlink="">
      <xdr:nvSpPr>
        <xdr:cNvPr id="410" name="フローチャート: 判断 409"/>
        <xdr:cNvSpPr/>
      </xdr:nvSpPr>
      <xdr:spPr>
        <a:xfrm>
          <a:off x="104267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55245</xdr:rowOff>
    </xdr:from>
    <xdr:to xmlns:xdr="http://schemas.openxmlformats.org/drawingml/2006/spreadsheetDrawing">
      <xdr:col>50</xdr:col>
      <xdr:colOff>114300</xdr:colOff>
      <xdr:row>79</xdr:row>
      <xdr:rowOff>67310</xdr:rowOff>
    </xdr:to>
    <xdr:cxnSp macro="">
      <xdr:nvCxnSpPr>
        <xdr:cNvPr id="411" name="直線コネクタ 410"/>
        <xdr:cNvCxnSpPr/>
      </xdr:nvCxnSpPr>
      <xdr:spPr>
        <a:xfrm flipV="1">
          <a:off x="8750300" y="1342834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6350</xdr:rowOff>
    </xdr:from>
    <xdr:to xmlns:xdr="http://schemas.openxmlformats.org/drawingml/2006/spreadsheetDrawing">
      <xdr:col>50</xdr:col>
      <xdr:colOff>165100</xdr:colOff>
      <xdr:row>78</xdr:row>
      <xdr:rowOff>107315</xdr:rowOff>
    </xdr:to>
    <xdr:sp macro="" textlink="">
      <xdr:nvSpPr>
        <xdr:cNvPr id="412" name="フローチャート: 判断 411"/>
        <xdr:cNvSpPr/>
      </xdr:nvSpPr>
      <xdr:spPr>
        <a:xfrm>
          <a:off x="9588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98425</xdr:rowOff>
    </xdr:from>
    <xdr:ext cx="530860" cy="255270"/>
    <xdr:sp macro="" textlink="">
      <xdr:nvSpPr>
        <xdr:cNvPr id="413" name="テキスト ボックス 412"/>
        <xdr:cNvSpPr txBox="1"/>
      </xdr:nvSpPr>
      <xdr:spPr>
        <a:xfrm>
          <a:off x="9371965" y="134715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67310</xdr:rowOff>
    </xdr:from>
    <xdr:to xmlns:xdr="http://schemas.openxmlformats.org/drawingml/2006/spreadsheetDrawing">
      <xdr:col>45</xdr:col>
      <xdr:colOff>177800</xdr:colOff>
      <xdr:row>79</xdr:row>
      <xdr:rowOff>99060</xdr:rowOff>
    </xdr:to>
    <xdr:cxnSp macro="">
      <xdr:nvCxnSpPr>
        <xdr:cNvPr id="414" name="直線コネクタ 413"/>
        <xdr:cNvCxnSpPr/>
      </xdr:nvCxnSpPr>
      <xdr:spPr>
        <a:xfrm flipV="1">
          <a:off x="7861300" y="136118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149860</xdr:rowOff>
    </xdr:from>
    <xdr:to xmlns:xdr="http://schemas.openxmlformats.org/drawingml/2006/spreadsheetDrawing">
      <xdr:col>46</xdr:col>
      <xdr:colOff>38100</xdr:colOff>
      <xdr:row>78</xdr:row>
      <xdr:rowOff>80010</xdr:rowOff>
    </xdr:to>
    <xdr:sp macro="" textlink="">
      <xdr:nvSpPr>
        <xdr:cNvPr id="415" name="フローチャート: 判断 414"/>
        <xdr:cNvSpPr/>
      </xdr:nvSpPr>
      <xdr:spPr>
        <a:xfrm>
          <a:off x="8699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96520</xdr:rowOff>
    </xdr:from>
    <xdr:ext cx="530860" cy="259080"/>
    <xdr:sp macro="" textlink="">
      <xdr:nvSpPr>
        <xdr:cNvPr id="416" name="テキスト ボックス 415"/>
        <xdr:cNvSpPr txBox="1"/>
      </xdr:nvSpPr>
      <xdr:spPr>
        <a:xfrm>
          <a:off x="8482965" y="131267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99060</xdr:rowOff>
    </xdr:from>
    <xdr:to xmlns:xdr="http://schemas.openxmlformats.org/drawingml/2006/spreadsheetDrawing">
      <xdr:col>41</xdr:col>
      <xdr:colOff>50800</xdr:colOff>
      <xdr:row>79</xdr:row>
      <xdr:rowOff>99060</xdr:rowOff>
    </xdr:to>
    <xdr:cxnSp macro="">
      <xdr:nvCxnSpPr>
        <xdr:cNvPr id="417" name="直線コネクタ 416"/>
        <xdr:cNvCxnSpPr/>
      </xdr:nvCxnSpPr>
      <xdr:spPr>
        <a:xfrm>
          <a:off x="6972300" y="13643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58420</xdr:rowOff>
    </xdr:from>
    <xdr:to xmlns:xdr="http://schemas.openxmlformats.org/drawingml/2006/spreadsheetDrawing">
      <xdr:col>41</xdr:col>
      <xdr:colOff>101600</xdr:colOff>
      <xdr:row>77</xdr:row>
      <xdr:rowOff>160020</xdr:rowOff>
    </xdr:to>
    <xdr:sp macro="" textlink="">
      <xdr:nvSpPr>
        <xdr:cNvPr id="418" name="フローチャート: 判断 417"/>
        <xdr:cNvSpPr/>
      </xdr:nvSpPr>
      <xdr:spPr>
        <a:xfrm>
          <a:off x="7810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5080</xdr:rowOff>
    </xdr:from>
    <xdr:ext cx="530860" cy="259080"/>
    <xdr:sp macro="" textlink="">
      <xdr:nvSpPr>
        <xdr:cNvPr id="419" name="テキスト ボックス 418"/>
        <xdr:cNvSpPr txBox="1"/>
      </xdr:nvSpPr>
      <xdr:spPr>
        <a:xfrm>
          <a:off x="7593965" y="130352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122555</xdr:rowOff>
    </xdr:from>
    <xdr:to xmlns:xdr="http://schemas.openxmlformats.org/drawingml/2006/spreadsheetDrawing">
      <xdr:col>36</xdr:col>
      <xdr:colOff>165100</xdr:colOff>
      <xdr:row>77</xdr:row>
      <xdr:rowOff>52705</xdr:rowOff>
    </xdr:to>
    <xdr:sp macro="" textlink="">
      <xdr:nvSpPr>
        <xdr:cNvPr id="420" name="フローチャート: 判断 419"/>
        <xdr:cNvSpPr/>
      </xdr:nvSpPr>
      <xdr:spPr>
        <a:xfrm>
          <a:off x="6921500" y="1315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75</xdr:row>
      <xdr:rowOff>69215</xdr:rowOff>
    </xdr:from>
    <xdr:ext cx="530860" cy="259080"/>
    <xdr:sp macro="" textlink="">
      <xdr:nvSpPr>
        <xdr:cNvPr id="421" name="テキスト ボックス 420"/>
        <xdr:cNvSpPr txBox="1"/>
      </xdr:nvSpPr>
      <xdr:spPr>
        <a:xfrm>
          <a:off x="6704965" y="12927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2" name="テキスト ボックス 42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3" name="テキスト ボックス 42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4" name="テキスト ボックス 42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5" name="テキスト ボックス 42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6" name="テキスト ボックス 42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109220</xdr:rowOff>
    </xdr:from>
    <xdr:to xmlns:xdr="http://schemas.openxmlformats.org/drawingml/2006/spreadsheetDrawing">
      <xdr:col>55</xdr:col>
      <xdr:colOff>50800</xdr:colOff>
      <xdr:row>78</xdr:row>
      <xdr:rowOff>38735</xdr:rowOff>
    </xdr:to>
    <xdr:sp macro="" textlink="">
      <xdr:nvSpPr>
        <xdr:cNvPr id="427" name="楕円 426"/>
        <xdr:cNvSpPr/>
      </xdr:nvSpPr>
      <xdr:spPr>
        <a:xfrm>
          <a:off x="104267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132080</xdr:rowOff>
    </xdr:from>
    <xdr:ext cx="534670" cy="255270"/>
    <xdr:sp macro="" textlink="">
      <xdr:nvSpPr>
        <xdr:cNvPr id="428" name="普通建設事業費 （ うち新規整備　）該当値テキスト"/>
        <xdr:cNvSpPr txBox="1"/>
      </xdr:nvSpPr>
      <xdr:spPr>
        <a:xfrm>
          <a:off x="10528300" y="1316228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4445</xdr:rowOff>
    </xdr:from>
    <xdr:to xmlns:xdr="http://schemas.openxmlformats.org/drawingml/2006/spreadsheetDrawing">
      <xdr:col>50</xdr:col>
      <xdr:colOff>165100</xdr:colOff>
      <xdr:row>78</xdr:row>
      <xdr:rowOff>106045</xdr:rowOff>
    </xdr:to>
    <xdr:sp macro="" textlink="">
      <xdr:nvSpPr>
        <xdr:cNvPr id="429" name="楕円 428"/>
        <xdr:cNvSpPr/>
      </xdr:nvSpPr>
      <xdr:spPr>
        <a:xfrm>
          <a:off x="9588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122555</xdr:rowOff>
    </xdr:from>
    <xdr:ext cx="530860" cy="255270"/>
    <xdr:sp macro="" textlink="">
      <xdr:nvSpPr>
        <xdr:cNvPr id="430" name="テキスト ボックス 429"/>
        <xdr:cNvSpPr txBox="1"/>
      </xdr:nvSpPr>
      <xdr:spPr>
        <a:xfrm>
          <a:off x="9371965" y="131527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16510</xdr:rowOff>
    </xdr:from>
    <xdr:to xmlns:xdr="http://schemas.openxmlformats.org/drawingml/2006/spreadsheetDrawing">
      <xdr:col>46</xdr:col>
      <xdr:colOff>38100</xdr:colOff>
      <xdr:row>79</xdr:row>
      <xdr:rowOff>118110</xdr:rowOff>
    </xdr:to>
    <xdr:sp macro="" textlink="">
      <xdr:nvSpPr>
        <xdr:cNvPr id="431" name="楕円 430"/>
        <xdr:cNvSpPr/>
      </xdr:nvSpPr>
      <xdr:spPr>
        <a:xfrm>
          <a:off x="8699500" y="135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109220</xdr:rowOff>
    </xdr:from>
    <xdr:ext cx="466090" cy="255270"/>
    <xdr:sp macro="" textlink="">
      <xdr:nvSpPr>
        <xdr:cNvPr id="432" name="テキスト ボックス 431"/>
        <xdr:cNvSpPr txBox="1"/>
      </xdr:nvSpPr>
      <xdr:spPr>
        <a:xfrm>
          <a:off x="8515350" y="136537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48260</xdr:rowOff>
    </xdr:from>
    <xdr:to xmlns:xdr="http://schemas.openxmlformats.org/drawingml/2006/spreadsheetDrawing">
      <xdr:col>41</xdr:col>
      <xdr:colOff>101600</xdr:colOff>
      <xdr:row>79</xdr:row>
      <xdr:rowOff>149860</xdr:rowOff>
    </xdr:to>
    <xdr:sp macro="" textlink="">
      <xdr:nvSpPr>
        <xdr:cNvPr id="433" name="楕円 432"/>
        <xdr:cNvSpPr/>
      </xdr:nvSpPr>
      <xdr:spPr>
        <a:xfrm>
          <a:off x="781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79</xdr:row>
      <xdr:rowOff>140970</xdr:rowOff>
    </xdr:from>
    <xdr:ext cx="245745" cy="259080"/>
    <xdr:sp macro="" textlink="">
      <xdr:nvSpPr>
        <xdr:cNvPr id="434" name="テキスト ボックス 433"/>
        <xdr:cNvSpPr txBox="1"/>
      </xdr:nvSpPr>
      <xdr:spPr>
        <a:xfrm>
          <a:off x="7736840" y="13685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48260</xdr:rowOff>
    </xdr:from>
    <xdr:to xmlns:xdr="http://schemas.openxmlformats.org/drawingml/2006/spreadsheetDrawing">
      <xdr:col>36</xdr:col>
      <xdr:colOff>165100</xdr:colOff>
      <xdr:row>79</xdr:row>
      <xdr:rowOff>149860</xdr:rowOff>
    </xdr:to>
    <xdr:sp macro="" textlink="">
      <xdr:nvSpPr>
        <xdr:cNvPr id="435" name="楕円 434"/>
        <xdr:cNvSpPr/>
      </xdr:nvSpPr>
      <xdr:spPr>
        <a:xfrm>
          <a:off x="692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79</xdr:row>
      <xdr:rowOff>140970</xdr:rowOff>
    </xdr:from>
    <xdr:ext cx="245745" cy="259080"/>
    <xdr:sp macro="" textlink="">
      <xdr:nvSpPr>
        <xdr:cNvPr id="436" name="テキスト ボックス 435"/>
        <xdr:cNvSpPr txBox="1"/>
      </xdr:nvSpPr>
      <xdr:spPr>
        <a:xfrm>
          <a:off x="6847840" y="13685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45" name="テキスト ボックス 444"/>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6" name="直線コネクタ 44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7" name="直線コネクタ 44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5110" cy="259080"/>
    <xdr:sp macro="" textlink="">
      <xdr:nvSpPr>
        <xdr:cNvPr id="448" name="テキスト ボックス 447"/>
        <xdr:cNvSpPr txBox="1"/>
      </xdr:nvSpPr>
      <xdr:spPr>
        <a:xfrm>
          <a:off x="6355080" y="16875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9" name="直線コネクタ 44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50" name="テキスト ボックス 44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1" name="直線コネクタ 45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1820" cy="255270"/>
    <xdr:sp macro="" textlink="">
      <xdr:nvSpPr>
        <xdr:cNvPr id="452" name="テキスト ボックス 451"/>
        <xdr:cNvSpPr txBox="1"/>
      </xdr:nvSpPr>
      <xdr:spPr>
        <a:xfrm>
          <a:off x="6008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3" name="直線コネクタ 45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1820" cy="259080"/>
    <xdr:sp macro="" textlink="">
      <xdr:nvSpPr>
        <xdr:cNvPr id="454" name="テキスト ボックス 453"/>
        <xdr:cNvSpPr txBox="1"/>
      </xdr:nvSpPr>
      <xdr:spPr>
        <a:xfrm>
          <a:off x="6008370" y="1573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5" name="直線コネクタ 45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1820" cy="259080"/>
    <xdr:sp macro="" textlink="">
      <xdr:nvSpPr>
        <xdr:cNvPr id="456" name="テキスト ボックス 455"/>
        <xdr:cNvSpPr txBox="1"/>
      </xdr:nvSpPr>
      <xdr:spPr>
        <a:xfrm>
          <a:off x="6008370" y="15351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58" name="テキスト ボックス 457"/>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72390</xdr:rowOff>
    </xdr:from>
    <xdr:to xmlns:xdr="http://schemas.openxmlformats.org/drawingml/2006/spreadsheetDrawing">
      <xdr:col>54</xdr:col>
      <xdr:colOff>189865</xdr:colOff>
      <xdr:row>99</xdr:row>
      <xdr:rowOff>0</xdr:rowOff>
    </xdr:to>
    <xdr:cxnSp macro="">
      <xdr:nvCxnSpPr>
        <xdr:cNvPr id="460" name="直線コネクタ 459"/>
        <xdr:cNvCxnSpPr/>
      </xdr:nvCxnSpPr>
      <xdr:spPr>
        <a:xfrm flipV="1">
          <a:off x="10475595" y="155028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4445</xdr:rowOff>
    </xdr:from>
    <xdr:ext cx="469900" cy="259080"/>
    <xdr:sp macro="" textlink="">
      <xdr:nvSpPr>
        <xdr:cNvPr id="461" name="普通建設事業費 （ うち更新整備　）最小値テキスト"/>
        <xdr:cNvSpPr txBox="1"/>
      </xdr:nvSpPr>
      <xdr:spPr>
        <a:xfrm>
          <a:off x="10528300" y="16977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0</xdr:rowOff>
    </xdr:from>
    <xdr:to xmlns:xdr="http://schemas.openxmlformats.org/drawingml/2006/spreadsheetDrawing">
      <xdr:col>55</xdr:col>
      <xdr:colOff>88900</xdr:colOff>
      <xdr:row>99</xdr:row>
      <xdr:rowOff>0</xdr:rowOff>
    </xdr:to>
    <xdr:cxnSp macro="">
      <xdr:nvCxnSpPr>
        <xdr:cNvPr id="462" name="直線コネクタ 461"/>
        <xdr:cNvCxnSpPr/>
      </xdr:nvCxnSpPr>
      <xdr:spPr>
        <a:xfrm>
          <a:off x="10388600" y="16973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19050</xdr:rowOff>
    </xdr:from>
    <xdr:ext cx="598805" cy="255270"/>
    <xdr:sp macro="" textlink="">
      <xdr:nvSpPr>
        <xdr:cNvPr id="463" name="普通建設事業費 （ うち更新整備　）最大値テキスト"/>
        <xdr:cNvSpPr txBox="1"/>
      </xdr:nvSpPr>
      <xdr:spPr>
        <a:xfrm>
          <a:off x="10528300" y="152781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72390</xdr:rowOff>
    </xdr:from>
    <xdr:to xmlns:xdr="http://schemas.openxmlformats.org/drawingml/2006/spreadsheetDrawing">
      <xdr:col>55</xdr:col>
      <xdr:colOff>88900</xdr:colOff>
      <xdr:row>90</xdr:row>
      <xdr:rowOff>72390</xdr:rowOff>
    </xdr:to>
    <xdr:cxnSp macro="">
      <xdr:nvCxnSpPr>
        <xdr:cNvPr id="464" name="直線コネクタ 463"/>
        <xdr:cNvCxnSpPr/>
      </xdr:nvCxnSpPr>
      <xdr:spPr>
        <a:xfrm>
          <a:off x="103886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64770</xdr:rowOff>
    </xdr:from>
    <xdr:to xmlns:xdr="http://schemas.openxmlformats.org/drawingml/2006/spreadsheetDrawing">
      <xdr:col>55</xdr:col>
      <xdr:colOff>0</xdr:colOff>
      <xdr:row>98</xdr:row>
      <xdr:rowOff>40640</xdr:rowOff>
    </xdr:to>
    <xdr:cxnSp macro="">
      <xdr:nvCxnSpPr>
        <xdr:cNvPr id="465" name="直線コネクタ 464"/>
        <xdr:cNvCxnSpPr/>
      </xdr:nvCxnSpPr>
      <xdr:spPr>
        <a:xfrm flipV="1">
          <a:off x="9639300" y="16695420"/>
          <a:ext cx="8382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29210</xdr:rowOff>
    </xdr:from>
    <xdr:ext cx="534670" cy="255270"/>
    <xdr:sp macro="" textlink="">
      <xdr:nvSpPr>
        <xdr:cNvPr id="466" name="普通建設事業費 （ うち更新整備　）平均値テキスト"/>
        <xdr:cNvSpPr txBox="1"/>
      </xdr:nvSpPr>
      <xdr:spPr>
        <a:xfrm>
          <a:off x="10528300" y="1665986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50165</xdr:rowOff>
    </xdr:from>
    <xdr:to xmlns:xdr="http://schemas.openxmlformats.org/drawingml/2006/spreadsheetDrawing">
      <xdr:col>55</xdr:col>
      <xdr:colOff>50800</xdr:colOff>
      <xdr:row>97</xdr:row>
      <xdr:rowOff>151765</xdr:rowOff>
    </xdr:to>
    <xdr:sp macro="" textlink="">
      <xdr:nvSpPr>
        <xdr:cNvPr id="467" name="フローチャート: 判断 466"/>
        <xdr:cNvSpPr/>
      </xdr:nvSpPr>
      <xdr:spPr>
        <a:xfrm>
          <a:off x="104267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40640</xdr:rowOff>
    </xdr:from>
    <xdr:to xmlns:xdr="http://schemas.openxmlformats.org/drawingml/2006/spreadsheetDrawing">
      <xdr:col>50</xdr:col>
      <xdr:colOff>114300</xdr:colOff>
      <xdr:row>98</xdr:row>
      <xdr:rowOff>104140</xdr:rowOff>
    </xdr:to>
    <xdr:cxnSp macro="">
      <xdr:nvCxnSpPr>
        <xdr:cNvPr id="468" name="直線コネクタ 467"/>
        <xdr:cNvCxnSpPr/>
      </xdr:nvCxnSpPr>
      <xdr:spPr>
        <a:xfrm flipV="1">
          <a:off x="8750300" y="1684274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52705</xdr:rowOff>
    </xdr:from>
    <xdr:to xmlns:xdr="http://schemas.openxmlformats.org/drawingml/2006/spreadsheetDrawing">
      <xdr:col>50</xdr:col>
      <xdr:colOff>165100</xdr:colOff>
      <xdr:row>97</xdr:row>
      <xdr:rowOff>154940</xdr:rowOff>
    </xdr:to>
    <xdr:sp macro="" textlink="">
      <xdr:nvSpPr>
        <xdr:cNvPr id="469" name="フローチャート: 判断 468"/>
        <xdr:cNvSpPr/>
      </xdr:nvSpPr>
      <xdr:spPr>
        <a:xfrm>
          <a:off x="9588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170815</xdr:rowOff>
    </xdr:from>
    <xdr:ext cx="530860" cy="258445"/>
    <xdr:sp macro="" textlink="">
      <xdr:nvSpPr>
        <xdr:cNvPr id="470" name="テキスト ボックス 469"/>
        <xdr:cNvSpPr txBox="1"/>
      </xdr:nvSpPr>
      <xdr:spPr>
        <a:xfrm>
          <a:off x="9371965" y="1645856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62230</xdr:rowOff>
    </xdr:from>
    <xdr:to xmlns:xdr="http://schemas.openxmlformats.org/drawingml/2006/spreadsheetDrawing">
      <xdr:col>45</xdr:col>
      <xdr:colOff>177800</xdr:colOff>
      <xdr:row>98</xdr:row>
      <xdr:rowOff>104140</xdr:rowOff>
    </xdr:to>
    <xdr:cxnSp macro="">
      <xdr:nvCxnSpPr>
        <xdr:cNvPr id="471" name="直線コネクタ 470"/>
        <xdr:cNvCxnSpPr/>
      </xdr:nvCxnSpPr>
      <xdr:spPr>
        <a:xfrm>
          <a:off x="7861300" y="168643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79375</xdr:rowOff>
    </xdr:from>
    <xdr:to xmlns:xdr="http://schemas.openxmlformats.org/drawingml/2006/spreadsheetDrawing">
      <xdr:col>46</xdr:col>
      <xdr:colOff>38100</xdr:colOff>
      <xdr:row>98</xdr:row>
      <xdr:rowOff>9525</xdr:rowOff>
    </xdr:to>
    <xdr:sp macro="" textlink="">
      <xdr:nvSpPr>
        <xdr:cNvPr id="472" name="フローチャート: 判断 471"/>
        <xdr:cNvSpPr/>
      </xdr:nvSpPr>
      <xdr:spPr>
        <a:xfrm>
          <a:off x="8699500" y="1671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26035</xdr:rowOff>
    </xdr:from>
    <xdr:ext cx="530860" cy="259080"/>
    <xdr:sp macro="" textlink="">
      <xdr:nvSpPr>
        <xdr:cNvPr id="473" name="テキスト ボックス 472"/>
        <xdr:cNvSpPr txBox="1"/>
      </xdr:nvSpPr>
      <xdr:spPr>
        <a:xfrm>
          <a:off x="8482965" y="164852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44450</xdr:rowOff>
    </xdr:from>
    <xdr:to xmlns:xdr="http://schemas.openxmlformats.org/drawingml/2006/spreadsheetDrawing">
      <xdr:col>41</xdr:col>
      <xdr:colOff>50800</xdr:colOff>
      <xdr:row>98</xdr:row>
      <xdr:rowOff>62230</xdr:rowOff>
    </xdr:to>
    <xdr:cxnSp macro="">
      <xdr:nvCxnSpPr>
        <xdr:cNvPr id="474" name="直線コネクタ 473"/>
        <xdr:cNvCxnSpPr/>
      </xdr:nvCxnSpPr>
      <xdr:spPr>
        <a:xfrm>
          <a:off x="6972300" y="1684655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123190</xdr:rowOff>
    </xdr:from>
    <xdr:to xmlns:xdr="http://schemas.openxmlformats.org/drawingml/2006/spreadsheetDrawing">
      <xdr:col>41</xdr:col>
      <xdr:colOff>101600</xdr:colOff>
      <xdr:row>98</xdr:row>
      <xdr:rowOff>53340</xdr:rowOff>
    </xdr:to>
    <xdr:sp macro="" textlink="">
      <xdr:nvSpPr>
        <xdr:cNvPr id="475" name="フローチャート: 判断 474"/>
        <xdr:cNvSpPr/>
      </xdr:nvSpPr>
      <xdr:spPr>
        <a:xfrm>
          <a:off x="7810500" y="1675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69850</xdr:rowOff>
    </xdr:from>
    <xdr:ext cx="530860" cy="259080"/>
    <xdr:sp macro="" textlink="">
      <xdr:nvSpPr>
        <xdr:cNvPr id="476" name="テキスト ボックス 475"/>
        <xdr:cNvSpPr txBox="1"/>
      </xdr:nvSpPr>
      <xdr:spPr>
        <a:xfrm>
          <a:off x="7593965" y="165290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95250</xdr:rowOff>
    </xdr:from>
    <xdr:to xmlns:xdr="http://schemas.openxmlformats.org/drawingml/2006/spreadsheetDrawing">
      <xdr:col>36</xdr:col>
      <xdr:colOff>165100</xdr:colOff>
      <xdr:row>98</xdr:row>
      <xdr:rowOff>25400</xdr:rowOff>
    </xdr:to>
    <xdr:sp macro="" textlink="">
      <xdr:nvSpPr>
        <xdr:cNvPr id="477" name="フローチャート: 判断 476"/>
        <xdr:cNvSpPr/>
      </xdr:nvSpPr>
      <xdr:spPr>
        <a:xfrm>
          <a:off x="6921500" y="1672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41910</xdr:rowOff>
    </xdr:from>
    <xdr:ext cx="530860" cy="255270"/>
    <xdr:sp macro="" textlink="">
      <xdr:nvSpPr>
        <xdr:cNvPr id="478" name="テキスト ボックス 477"/>
        <xdr:cNvSpPr txBox="1"/>
      </xdr:nvSpPr>
      <xdr:spPr>
        <a:xfrm>
          <a:off x="6704965" y="16501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13970</xdr:rowOff>
    </xdr:from>
    <xdr:to xmlns:xdr="http://schemas.openxmlformats.org/drawingml/2006/spreadsheetDrawing">
      <xdr:col>55</xdr:col>
      <xdr:colOff>50800</xdr:colOff>
      <xdr:row>97</xdr:row>
      <xdr:rowOff>115570</xdr:rowOff>
    </xdr:to>
    <xdr:sp macro="" textlink="">
      <xdr:nvSpPr>
        <xdr:cNvPr id="484" name="楕円 483"/>
        <xdr:cNvSpPr/>
      </xdr:nvSpPr>
      <xdr:spPr>
        <a:xfrm>
          <a:off x="104267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36830</xdr:rowOff>
    </xdr:from>
    <xdr:ext cx="534670" cy="259080"/>
    <xdr:sp macro="" textlink="">
      <xdr:nvSpPr>
        <xdr:cNvPr id="485" name="普通建設事業費 （ うち更新整備　）該当値テキスト"/>
        <xdr:cNvSpPr txBox="1"/>
      </xdr:nvSpPr>
      <xdr:spPr>
        <a:xfrm>
          <a:off x="10528300" y="16496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161290</xdr:rowOff>
    </xdr:from>
    <xdr:to xmlns:xdr="http://schemas.openxmlformats.org/drawingml/2006/spreadsheetDrawing">
      <xdr:col>50</xdr:col>
      <xdr:colOff>165100</xdr:colOff>
      <xdr:row>98</xdr:row>
      <xdr:rowOff>91440</xdr:rowOff>
    </xdr:to>
    <xdr:sp macro="" textlink="">
      <xdr:nvSpPr>
        <xdr:cNvPr id="486" name="楕円 485"/>
        <xdr:cNvSpPr/>
      </xdr:nvSpPr>
      <xdr:spPr>
        <a:xfrm>
          <a:off x="9588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82550</xdr:rowOff>
    </xdr:from>
    <xdr:ext cx="530860" cy="259080"/>
    <xdr:sp macro="" textlink="">
      <xdr:nvSpPr>
        <xdr:cNvPr id="487" name="テキスト ボックス 486"/>
        <xdr:cNvSpPr txBox="1"/>
      </xdr:nvSpPr>
      <xdr:spPr>
        <a:xfrm>
          <a:off x="9371965" y="168846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53340</xdr:rowOff>
    </xdr:from>
    <xdr:to xmlns:xdr="http://schemas.openxmlformats.org/drawingml/2006/spreadsheetDrawing">
      <xdr:col>46</xdr:col>
      <xdr:colOff>38100</xdr:colOff>
      <xdr:row>98</xdr:row>
      <xdr:rowOff>154940</xdr:rowOff>
    </xdr:to>
    <xdr:sp macro="" textlink="">
      <xdr:nvSpPr>
        <xdr:cNvPr id="488" name="楕円 487"/>
        <xdr:cNvSpPr/>
      </xdr:nvSpPr>
      <xdr:spPr>
        <a:xfrm>
          <a:off x="8699500" y="1685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146050</xdr:rowOff>
    </xdr:from>
    <xdr:ext cx="530860" cy="255270"/>
    <xdr:sp macro="" textlink="">
      <xdr:nvSpPr>
        <xdr:cNvPr id="489" name="テキスト ボックス 488"/>
        <xdr:cNvSpPr txBox="1"/>
      </xdr:nvSpPr>
      <xdr:spPr>
        <a:xfrm>
          <a:off x="8482965" y="1694815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11430</xdr:rowOff>
    </xdr:from>
    <xdr:to xmlns:xdr="http://schemas.openxmlformats.org/drawingml/2006/spreadsheetDrawing">
      <xdr:col>41</xdr:col>
      <xdr:colOff>101600</xdr:colOff>
      <xdr:row>98</xdr:row>
      <xdr:rowOff>113030</xdr:rowOff>
    </xdr:to>
    <xdr:sp macro="" textlink="">
      <xdr:nvSpPr>
        <xdr:cNvPr id="490" name="楕円 489"/>
        <xdr:cNvSpPr/>
      </xdr:nvSpPr>
      <xdr:spPr>
        <a:xfrm>
          <a:off x="78105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104140</xdr:rowOff>
    </xdr:from>
    <xdr:ext cx="530860" cy="259080"/>
    <xdr:sp macro="" textlink="">
      <xdr:nvSpPr>
        <xdr:cNvPr id="491" name="テキスト ボックス 490"/>
        <xdr:cNvSpPr txBox="1"/>
      </xdr:nvSpPr>
      <xdr:spPr>
        <a:xfrm>
          <a:off x="7593965" y="169062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165100</xdr:rowOff>
    </xdr:from>
    <xdr:to xmlns:xdr="http://schemas.openxmlformats.org/drawingml/2006/spreadsheetDrawing">
      <xdr:col>36</xdr:col>
      <xdr:colOff>165100</xdr:colOff>
      <xdr:row>98</xdr:row>
      <xdr:rowOff>95250</xdr:rowOff>
    </xdr:to>
    <xdr:sp macro="" textlink="">
      <xdr:nvSpPr>
        <xdr:cNvPr id="492" name="楕円 491"/>
        <xdr:cNvSpPr/>
      </xdr:nvSpPr>
      <xdr:spPr>
        <a:xfrm>
          <a:off x="6921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86360</xdr:rowOff>
    </xdr:from>
    <xdr:ext cx="530860" cy="255270"/>
    <xdr:sp macro="" textlink="">
      <xdr:nvSpPr>
        <xdr:cNvPr id="493" name="テキスト ボックス 492"/>
        <xdr:cNvSpPr txBox="1"/>
      </xdr:nvSpPr>
      <xdr:spPr>
        <a:xfrm>
          <a:off x="6704965" y="168884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502" name="テキスト ボックス 501"/>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04" name="直線コネクタ 503"/>
        <xdr:cNvCxnSpPr/>
      </xdr:nvCxnSpPr>
      <xdr:spPr>
        <a:xfrm>
          <a:off x="12446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54610</xdr:rowOff>
    </xdr:from>
    <xdr:ext cx="245110" cy="255270"/>
    <xdr:sp macro="" textlink="">
      <xdr:nvSpPr>
        <xdr:cNvPr id="505" name="テキスト ボックス 504"/>
        <xdr:cNvSpPr txBox="1"/>
      </xdr:nvSpPr>
      <xdr:spPr>
        <a:xfrm>
          <a:off x="12197080" y="6398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6" name="直線コネクタ 505"/>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1820" cy="255270"/>
    <xdr:sp macro="" textlink="">
      <xdr:nvSpPr>
        <xdr:cNvPr id="507" name="テキスト ボックス 506"/>
        <xdr:cNvSpPr txBox="1"/>
      </xdr:nvSpPr>
      <xdr:spPr>
        <a:xfrm>
          <a:off x="11850370" y="5826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08" name="直線コネクタ 507"/>
        <xdr:cNvCxnSpPr/>
      </xdr:nvCxnSpPr>
      <xdr:spPr>
        <a:xfrm>
          <a:off x="12446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91820" cy="255270"/>
    <xdr:sp macro="" textlink="">
      <xdr:nvSpPr>
        <xdr:cNvPr id="509" name="テキスト ボックス 508"/>
        <xdr:cNvSpPr txBox="1"/>
      </xdr:nvSpPr>
      <xdr:spPr>
        <a:xfrm>
          <a:off x="11850370" y="5255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820" cy="255270"/>
    <xdr:sp macro="" textlink="">
      <xdr:nvSpPr>
        <xdr:cNvPr id="511" name="テキスト ボックス 510"/>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114300</xdr:rowOff>
    </xdr:from>
    <xdr:to xmlns:xdr="http://schemas.openxmlformats.org/drawingml/2006/spreadsheetDrawing">
      <xdr:col>85</xdr:col>
      <xdr:colOff>126365</xdr:colOff>
      <xdr:row>38</xdr:row>
      <xdr:rowOff>25400</xdr:rowOff>
    </xdr:to>
    <xdr:cxnSp macro="">
      <xdr:nvCxnSpPr>
        <xdr:cNvPr id="513" name="直線コネクタ 512"/>
        <xdr:cNvCxnSpPr/>
      </xdr:nvCxnSpPr>
      <xdr:spPr>
        <a:xfrm flipV="1">
          <a:off x="16317595" y="525780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58420</xdr:rowOff>
    </xdr:from>
    <xdr:ext cx="249555" cy="259080"/>
    <xdr:sp macro="" textlink="">
      <xdr:nvSpPr>
        <xdr:cNvPr id="514" name="災害復旧事業費最小値テキスト"/>
        <xdr:cNvSpPr txBox="1"/>
      </xdr:nvSpPr>
      <xdr:spPr>
        <a:xfrm>
          <a:off x="16370300" y="6573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25400</xdr:rowOff>
    </xdr:from>
    <xdr:to xmlns:xdr="http://schemas.openxmlformats.org/drawingml/2006/spreadsheetDrawing">
      <xdr:col>86</xdr:col>
      <xdr:colOff>25400</xdr:colOff>
      <xdr:row>38</xdr:row>
      <xdr:rowOff>25400</xdr:rowOff>
    </xdr:to>
    <xdr:cxnSp macro="">
      <xdr:nvCxnSpPr>
        <xdr:cNvPr id="515" name="直線コネクタ 514"/>
        <xdr:cNvCxnSpPr/>
      </xdr:nvCxnSpPr>
      <xdr:spPr>
        <a:xfrm>
          <a:off x="16230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60960</xdr:rowOff>
    </xdr:from>
    <xdr:ext cx="598805" cy="259080"/>
    <xdr:sp macro="" textlink="">
      <xdr:nvSpPr>
        <xdr:cNvPr id="516" name="災害復旧事業費最大値テキスト"/>
        <xdr:cNvSpPr txBox="1"/>
      </xdr:nvSpPr>
      <xdr:spPr>
        <a:xfrm>
          <a:off x="16370300" y="5033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224,478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114300</xdr:rowOff>
    </xdr:from>
    <xdr:to xmlns:xdr="http://schemas.openxmlformats.org/drawingml/2006/spreadsheetDrawing">
      <xdr:col>86</xdr:col>
      <xdr:colOff>25400</xdr:colOff>
      <xdr:row>30</xdr:row>
      <xdr:rowOff>114300</xdr:rowOff>
    </xdr:to>
    <xdr:cxnSp macro="">
      <xdr:nvCxnSpPr>
        <xdr:cNvPr id="517" name="直線コネクタ 516"/>
        <xdr:cNvCxnSpPr/>
      </xdr:nvCxnSpPr>
      <xdr:spPr>
        <a:xfrm>
          <a:off x="16230600" y="525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23495</xdr:rowOff>
    </xdr:from>
    <xdr:to xmlns:xdr="http://schemas.openxmlformats.org/drawingml/2006/spreadsheetDrawing">
      <xdr:col>85</xdr:col>
      <xdr:colOff>127000</xdr:colOff>
      <xdr:row>38</xdr:row>
      <xdr:rowOff>25400</xdr:rowOff>
    </xdr:to>
    <xdr:cxnSp macro="">
      <xdr:nvCxnSpPr>
        <xdr:cNvPr id="518" name="直線コネクタ 517"/>
        <xdr:cNvCxnSpPr/>
      </xdr:nvCxnSpPr>
      <xdr:spPr>
        <a:xfrm>
          <a:off x="15481300" y="6538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147320</xdr:rowOff>
    </xdr:from>
    <xdr:ext cx="469900" cy="259080"/>
    <xdr:sp macro="" textlink="">
      <xdr:nvSpPr>
        <xdr:cNvPr id="519" name="災害復旧事業費平均値テキスト"/>
        <xdr:cNvSpPr txBox="1"/>
      </xdr:nvSpPr>
      <xdr:spPr>
        <a:xfrm>
          <a:off x="16370300" y="6319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124460</xdr:rowOff>
    </xdr:from>
    <xdr:to xmlns:xdr="http://schemas.openxmlformats.org/drawingml/2006/spreadsheetDrawing">
      <xdr:col>85</xdr:col>
      <xdr:colOff>177800</xdr:colOff>
      <xdr:row>38</xdr:row>
      <xdr:rowOff>54610</xdr:rowOff>
    </xdr:to>
    <xdr:sp macro="" textlink="">
      <xdr:nvSpPr>
        <xdr:cNvPr id="520" name="フローチャート: 判断 519"/>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166370</xdr:rowOff>
    </xdr:from>
    <xdr:to xmlns:xdr="http://schemas.openxmlformats.org/drawingml/2006/spreadsheetDrawing">
      <xdr:col>81</xdr:col>
      <xdr:colOff>50800</xdr:colOff>
      <xdr:row>38</xdr:row>
      <xdr:rowOff>23495</xdr:rowOff>
    </xdr:to>
    <xdr:cxnSp macro="">
      <xdr:nvCxnSpPr>
        <xdr:cNvPr id="521" name="直線コネクタ 520"/>
        <xdr:cNvCxnSpPr/>
      </xdr:nvCxnSpPr>
      <xdr:spPr>
        <a:xfrm>
          <a:off x="14592300" y="65100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136525</xdr:rowOff>
    </xdr:from>
    <xdr:to xmlns:xdr="http://schemas.openxmlformats.org/drawingml/2006/spreadsheetDrawing">
      <xdr:col>81</xdr:col>
      <xdr:colOff>101600</xdr:colOff>
      <xdr:row>38</xdr:row>
      <xdr:rowOff>66675</xdr:rowOff>
    </xdr:to>
    <xdr:sp macro="" textlink="">
      <xdr:nvSpPr>
        <xdr:cNvPr id="522" name="フローチャート: 判断 521"/>
        <xdr:cNvSpPr/>
      </xdr:nvSpPr>
      <xdr:spPr>
        <a:xfrm>
          <a:off x="154305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83185</xdr:rowOff>
    </xdr:from>
    <xdr:ext cx="466090" cy="259080"/>
    <xdr:sp macro="" textlink="">
      <xdr:nvSpPr>
        <xdr:cNvPr id="523" name="テキスト ボックス 522"/>
        <xdr:cNvSpPr txBox="1"/>
      </xdr:nvSpPr>
      <xdr:spPr>
        <a:xfrm>
          <a:off x="15246350" y="62553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166370</xdr:rowOff>
    </xdr:from>
    <xdr:to xmlns:xdr="http://schemas.openxmlformats.org/drawingml/2006/spreadsheetDrawing">
      <xdr:col>76</xdr:col>
      <xdr:colOff>114300</xdr:colOff>
      <xdr:row>38</xdr:row>
      <xdr:rowOff>13970</xdr:rowOff>
    </xdr:to>
    <xdr:cxnSp macro="">
      <xdr:nvCxnSpPr>
        <xdr:cNvPr id="524" name="直線コネクタ 523"/>
        <xdr:cNvCxnSpPr/>
      </xdr:nvCxnSpPr>
      <xdr:spPr>
        <a:xfrm flipV="1">
          <a:off x="13703300" y="6510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130810</xdr:rowOff>
    </xdr:from>
    <xdr:to xmlns:xdr="http://schemas.openxmlformats.org/drawingml/2006/spreadsheetDrawing">
      <xdr:col>76</xdr:col>
      <xdr:colOff>165100</xdr:colOff>
      <xdr:row>38</xdr:row>
      <xdr:rowOff>60960</xdr:rowOff>
    </xdr:to>
    <xdr:sp macro="" textlink="">
      <xdr:nvSpPr>
        <xdr:cNvPr id="525" name="フローチャート: 判断 524"/>
        <xdr:cNvSpPr/>
      </xdr:nvSpPr>
      <xdr:spPr>
        <a:xfrm>
          <a:off x="14541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52070</xdr:rowOff>
    </xdr:from>
    <xdr:ext cx="466090" cy="255270"/>
    <xdr:sp macro="" textlink="">
      <xdr:nvSpPr>
        <xdr:cNvPr id="526" name="テキスト ボックス 525"/>
        <xdr:cNvSpPr txBox="1"/>
      </xdr:nvSpPr>
      <xdr:spPr>
        <a:xfrm>
          <a:off x="14357350" y="65671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xdr:rowOff>
    </xdr:from>
    <xdr:to xmlns:xdr="http://schemas.openxmlformats.org/drawingml/2006/spreadsheetDrawing">
      <xdr:col>71</xdr:col>
      <xdr:colOff>177800</xdr:colOff>
      <xdr:row>38</xdr:row>
      <xdr:rowOff>25400</xdr:rowOff>
    </xdr:to>
    <xdr:cxnSp macro="">
      <xdr:nvCxnSpPr>
        <xdr:cNvPr id="527" name="直線コネクタ 526"/>
        <xdr:cNvCxnSpPr/>
      </xdr:nvCxnSpPr>
      <xdr:spPr>
        <a:xfrm flipV="1">
          <a:off x="12814300" y="6529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137160</xdr:rowOff>
    </xdr:from>
    <xdr:to xmlns:xdr="http://schemas.openxmlformats.org/drawingml/2006/spreadsheetDrawing">
      <xdr:col>72</xdr:col>
      <xdr:colOff>38100</xdr:colOff>
      <xdr:row>38</xdr:row>
      <xdr:rowOff>67310</xdr:rowOff>
    </xdr:to>
    <xdr:sp macro="" textlink="">
      <xdr:nvSpPr>
        <xdr:cNvPr id="528" name="フローチャート: 判断 527"/>
        <xdr:cNvSpPr/>
      </xdr:nvSpPr>
      <xdr:spPr>
        <a:xfrm>
          <a:off x="13652500" y="648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58420</xdr:rowOff>
    </xdr:from>
    <xdr:ext cx="466090" cy="259080"/>
    <xdr:sp macro="" textlink="">
      <xdr:nvSpPr>
        <xdr:cNvPr id="529" name="テキスト ボックス 528"/>
        <xdr:cNvSpPr txBox="1"/>
      </xdr:nvSpPr>
      <xdr:spPr>
        <a:xfrm>
          <a:off x="13468350" y="6573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125730</xdr:rowOff>
    </xdr:from>
    <xdr:to xmlns:xdr="http://schemas.openxmlformats.org/drawingml/2006/spreadsheetDrawing">
      <xdr:col>67</xdr:col>
      <xdr:colOff>101600</xdr:colOff>
      <xdr:row>38</xdr:row>
      <xdr:rowOff>55880</xdr:rowOff>
    </xdr:to>
    <xdr:sp macro="" textlink="">
      <xdr:nvSpPr>
        <xdr:cNvPr id="530" name="フローチャート: 判断 529"/>
        <xdr:cNvSpPr/>
      </xdr:nvSpPr>
      <xdr:spPr>
        <a:xfrm>
          <a:off x="127635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36</xdr:row>
      <xdr:rowOff>72390</xdr:rowOff>
    </xdr:from>
    <xdr:ext cx="466090" cy="259080"/>
    <xdr:sp macro="" textlink="">
      <xdr:nvSpPr>
        <xdr:cNvPr id="531" name="テキスト ボックス 530"/>
        <xdr:cNvSpPr txBox="1"/>
      </xdr:nvSpPr>
      <xdr:spPr>
        <a:xfrm>
          <a:off x="12579350" y="62445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146050</xdr:rowOff>
    </xdr:from>
    <xdr:to xmlns:xdr="http://schemas.openxmlformats.org/drawingml/2006/spreadsheetDrawing">
      <xdr:col>85</xdr:col>
      <xdr:colOff>177800</xdr:colOff>
      <xdr:row>38</xdr:row>
      <xdr:rowOff>76200</xdr:rowOff>
    </xdr:to>
    <xdr:sp macro="" textlink="">
      <xdr:nvSpPr>
        <xdr:cNvPr id="537" name="楕円 53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102870</xdr:rowOff>
    </xdr:from>
    <xdr:ext cx="313690" cy="259080"/>
    <xdr:sp macro="" textlink="">
      <xdr:nvSpPr>
        <xdr:cNvPr id="538" name="災害復旧事業費該当値テキスト"/>
        <xdr:cNvSpPr txBox="1"/>
      </xdr:nvSpPr>
      <xdr:spPr>
        <a:xfrm>
          <a:off x="16370300" y="6446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144145</xdr:rowOff>
    </xdr:from>
    <xdr:to xmlns:xdr="http://schemas.openxmlformats.org/drawingml/2006/spreadsheetDrawing">
      <xdr:col>81</xdr:col>
      <xdr:colOff>101600</xdr:colOff>
      <xdr:row>38</xdr:row>
      <xdr:rowOff>74930</xdr:rowOff>
    </xdr:to>
    <xdr:sp macro="" textlink="">
      <xdr:nvSpPr>
        <xdr:cNvPr id="539" name="楕円 538"/>
        <xdr:cNvSpPr/>
      </xdr:nvSpPr>
      <xdr:spPr>
        <a:xfrm>
          <a:off x="15430500" y="6487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38</xdr:row>
      <xdr:rowOff>65405</xdr:rowOff>
    </xdr:from>
    <xdr:ext cx="378460" cy="255270"/>
    <xdr:sp macro="" textlink="">
      <xdr:nvSpPr>
        <xdr:cNvPr id="540" name="テキスト ボックス 539"/>
        <xdr:cNvSpPr txBox="1"/>
      </xdr:nvSpPr>
      <xdr:spPr>
        <a:xfrm>
          <a:off x="15292070" y="658050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114935</xdr:rowOff>
    </xdr:from>
    <xdr:to xmlns:xdr="http://schemas.openxmlformats.org/drawingml/2006/spreadsheetDrawing">
      <xdr:col>76</xdr:col>
      <xdr:colOff>165100</xdr:colOff>
      <xdr:row>38</xdr:row>
      <xdr:rowOff>45085</xdr:rowOff>
    </xdr:to>
    <xdr:sp macro="" textlink="">
      <xdr:nvSpPr>
        <xdr:cNvPr id="541" name="楕円 540"/>
        <xdr:cNvSpPr/>
      </xdr:nvSpPr>
      <xdr:spPr>
        <a:xfrm>
          <a:off x="14541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61595</xdr:rowOff>
    </xdr:from>
    <xdr:ext cx="466090" cy="259080"/>
    <xdr:sp macro="" textlink="">
      <xdr:nvSpPr>
        <xdr:cNvPr id="542" name="テキスト ボックス 541"/>
        <xdr:cNvSpPr txBox="1"/>
      </xdr:nvSpPr>
      <xdr:spPr>
        <a:xfrm>
          <a:off x="14357350" y="62337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134620</xdr:rowOff>
    </xdr:from>
    <xdr:to xmlns:xdr="http://schemas.openxmlformats.org/drawingml/2006/spreadsheetDrawing">
      <xdr:col>72</xdr:col>
      <xdr:colOff>38100</xdr:colOff>
      <xdr:row>38</xdr:row>
      <xdr:rowOff>64770</xdr:rowOff>
    </xdr:to>
    <xdr:sp macro="" textlink="">
      <xdr:nvSpPr>
        <xdr:cNvPr id="543" name="楕円 542"/>
        <xdr:cNvSpPr/>
      </xdr:nvSpPr>
      <xdr:spPr>
        <a:xfrm>
          <a:off x="13652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36</xdr:row>
      <xdr:rowOff>81280</xdr:rowOff>
    </xdr:from>
    <xdr:ext cx="466090" cy="259080"/>
    <xdr:sp macro="" textlink="">
      <xdr:nvSpPr>
        <xdr:cNvPr id="544" name="テキスト ボックス 543"/>
        <xdr:cNvSpPr txBox="1"/>
      </xdr:nvSpPr>
      <xdr:spPr>
        <a:xfrm>
          <a:off x="13468350" y="62534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146050</xdr:rowOff>
    </xdr:from>
    <xdr:to xmlns:xdr="http://schemas.openxmlformats.org/drawingml/2006/spreadsheetDrawing">
      <xdr:col>67</xdr:col>
      <xdr:colOff>101600</xdr:colOff>
      <xdr:row>38</xdr:row>
      <xdr:rowOff>76200</xdr:rowOff>
    </xdr:to>
    <xdr:sp macro="" textlink="">
      <xdr:nvSpPr>
        <xdr:cNvPr id="545" name="楕円 544"/>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38</xdr:row>
      <xdr:rowOff>67310</xdr:rowOff>
    </xdr:from>
    <xdr:ext cx="245745" cy="259080"/>
    <xdr:sp macro="" textlink="">
      <xdr:nvSpPr>
        <xdr:cNvPr id="546" name="テキスト ボックス 545"/>
        <xdr:cNvSpPr txBox="1"/>
      </xdr:nvSpPr>
      <xdr:spPr>
        <a:xfrm>
          <a:off x="12689840" y="658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55" name="テキスト ボックス 554"/>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5110" cy="259080"/>
    <xdr:sp macro="" textlink="">
      <xdr:nvSpPr>
        <xdr:cNvPr id="558" name="テキスト ボックス 557"/>
        <xdr:cNvSpPr txBox="1"/>
      </xdr:nvSpPr>
      <xdr:spPr>
        <a:xfrm>
          <a:off x="12197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5110" cy="259080"/>
    <xdr:sp macro="" textlink="">
      <xdr:nvSpPr>
        <xdr:cNvPr id="560" name="テキスト ボックス 559"/>
        <xdr:cNvSpPr txBox="1"/>
      </xdr:nvSpPr>
      <xdr:spPr>
        <a:xfrm>
          <a:off x="12197080" y="963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5110" cy="255270"/>
    <xdr:sp macro="" textlink="">
      <xdr:nvSpPr>
        <xdr:cNvPr id="562" name="テキスト ボックス 561"/>
        <xdr:cNvSpPr txBox="1"/>
      </xdr:nvSpPr>
      <xdr:spPr>
        <a:xfrm>
          <a:off x="12197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5110" cy="259080"/>
    <xdr:sp macro="" textlink="">
      <xdr:nvSpPr>
        <xdr:cNvPr id="564" name="テキスト ボックス 563"/>
        <xdr:cNvSpPr txBox="1"/>
      </xdr:nvSpPr>
      <xdr:spPr>
        <a:xfrm>
          <a:off x="12197080" y="8874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45110" cy="259080"/>
    <xdr:sp macro="" textlink="">
      <xdr:nvSpPr>
        <xdr:cNvPr id="566" name="テキスト ボックス 565"/>
        <xdr:cNvSpPr txBox="1"/>
      </xdr:nvSpPr>
      <xdr:spPr>
        <a:xfrm>
          <a:off x="12197080" y="8493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5270"/>
    <xdr:sp macro="" textlink="">
      <xdr:nvSpPr>
        <xdr:cNvPr id="568" name="テキスト ボックス 567"/>
        <xdr:cNvSpPr txBox="1"/>
      </xdr:nvSpPr>
      <xdr:spPr>
        <a:xfrm>
          <a:off x="12132945" y="8112760"/>
          <a:ext cx="3130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70" name="直線コネクタ 569"/>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5270"/>
    <xdr:sp macro="" textlink="">
      <xdr:nvSpPr>
        <xdr:cNvPr id="571" name="失業対策事業費最小値テキスト"/>
        <xdr:cNvSpPr txBox="1"/>
      </xdr:nvSpPr>
      <xdr:spPr>
        <a:xfrm>
          <a:off x="16370300" y="102019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2" name="直線コネクタ 571"/>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9555" cy="255270"/>
    <xdr:sp macro="" textlink="">
      <xdr:nvSpPr>
        <xdr:cNvPr id="573" name="失業対策事業費最大値テキスト"/>
        <xdr:cNvSpPr txBox="1"/>
      </xdr:nvSpPr>
      <xdr:spPr>
        <a:xfrm>
          <a:off x="16370300" y="98590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4" name="直線コネクタ 573"/>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75" name="直線コネクタ 574"/>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9555" cy="255270"/>
    <xdr:sp macro="" textlink="">
      <xdr:nvSpPr>
        <xdr:cNvPr id="576" name="失業対策事業費平均値テキスト"/>
        <xdr:cNvSpPr txBox="1"/>
      </xdr:nvSpPr>
      <xdr:spPr>
        <a:xfrm>
          <a:off x="16370300" y="10087610"/>
          <a:ext cx="24955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77" name="フローチャート: 判断 57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78" name="直線コネクタ 577"/>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79" name="フローチャート: 判断 57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5745" cy="255270"/>
    <xdr:sp macro="" textlink="">
      <xdr:nvSpPr>
        <xdr:cNvPr id="580" name="テキスト ボックス 579"/>
        <xdr:cNvSpPr txBox="1"/>
      </xdr:nvSpPr>
      <xdr:spPr>
        <a:xfrm>
          <a:off x="15356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81" name="直線コネクタ 580"/>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55</xdr:row>
      <xdr:rowOff>107950</xdr:rowOff>
    </xdr:from>
    <xdr:to xmlns:xdr="http://schemas.openxmlformats.org/drawingml/2006/spreadsheetDrawing">
      <xdr:col>76</xdr:col>
      <xdr:colOff>165100</xdr:colOff>
      <xdr:row>56</xdr:row>
      <xdr:rowOff>38100</xdr:rowOff>
    </xdr:to>
    <xdr:sp macro="" textlink="">
      <xdr:nvSpPr>
        <xdr:cNvPr id="582" name="フローチャート: 判断 581"/>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54</xdr:row>
      <xdr:rowOff>54610</xdr:rowOff>
    </xdr:from>
    <xdr:ext cx="245745" cy="255270"/>
    <xdr:sp macro="" textlink="">
      <xdr:nvSpPr>
        <xdr:cNvPr id="583" name="テキスト ボックス 582"/>
        <xdr:cNvSpPr txBox="1"/>
      </xdr:nvSpPr>
      <xdr:spPr>
        <a:xfrm>
          <a:off x="14467840" y="931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4" name="直線コネクタ 583"/>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5745" cy="259080"/>
    <xdr:sp macro="" textlink="">
      <xdr:nvSpPr>
        <xdr:cNvPr id="586" name="テキスト ボックス 585"/>
        <xdr:cNvSpPr txBox="1"/>
      </xdr:nvSpPr>
      <xdr:spPr>
        <a:xfrm>
          <a:off x="1357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51</xdr:row>
      <xdr:rowOff>31750</xdr:rowOff>
    </xdr:from>
    <xdr:to xmlns:xdr="http://schemas.openxmlformats.org/drawingml/2006/spreadsheetDrawing">
      <xdr:col>67</xdr:col>
      <xdr:colOff>101600</xdr:colOff>
      <xdr:row>51</xdr:row>
      <xdr:rowOff>133350</xdr:rowOff>
    </xdr:to>
    <xdr:sp macro="" textlink="">
      <xdr:nvSpPr>
        <xdr:cNvPr id="587" name="フローチャート: 判断 586"/>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49</xdr:row>
      <xdr:rowOff>149860</xdr:rowOff>
    </xdr:from>
    <xdr:ext cx="245745" cy="259080"/>
    <xdr:sp macro="" textlink="">
      <xdr:nvSpPr>
        <xdr:cNvPr id="588" name="テキスト ボックス 587"/>
        <xdr:cNvSpPr txBox="1"/>
      </xdr:nvSpPr>
      <xdr:spPr>
        <a:xfrm>
          <a:off x="12689840" y="8550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4" name="楕円 59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9555" cy="255270"/>
    <xdr:sp macro="" textlink="">
      <xdr:nvSpPr>
        <xdr:cNvPr id="595" name="失業対策事業費該当値テキスト"/>
        <xdr:cNvSpPr txBox="1"/>
      </xdr:nvSpPr>
      <xdr:spPr>
        <a:xfrm>
          <a:off x="16370300" y="99733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6" name="楕円 59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5745" cy="255270"/>
    <xdr:sp macro="" textlink="">
      <xdr:nvSpPr>
        <xdr:cNvPr id="597" name="テキスト ボックス 596"/>
        <xdr:cNvSpPr txBox="1"/>
      </xdr:nvSpPr>
      <xdr:spPr>
        <a:xfrm>
          <a:off x="15356840" y="98844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8" name="楕円 59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5745" cy="255270"/>
    <xdr:sp macro="" textlink="">
      <xdr:nvSpPr>
        <xdr:cNvPr id="599" name="テキスト ボックス 598"/>
        <xdr:cNvSpPr txBox="1"/>
      </xdr:nvSpPr>
      <xdr:spPr>
        <a:xfrm>
          <a:off x="14467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600" name="楕円 59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5745" cy="255270"/>
    <xdr:sp macro="" textlink="">
      <xdr:nvSpPr>
        <xdr:cNvPr id="601" name="テキスト ボックス 600"/>
        <xdr:cNvSpPr txBox="1"/>
      </xdr:nvSpPr>
      <xdr:spPr>
        <a:xfrm>
          <a:off x="13578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2" name="楕円 60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5745" cy="255270"/>
    <xdr:sp macro="" textlink="">
      <xdr:nvSpPr>
        <xdr:cNvPr id="603" name="テキスト ボックス 602"/>
        <xdr:cNvSpPr txBox="1"/>
      </xdr:nvSpPr>
      <xdr:spPr>
        <a:xfrm>
          <a:off x="12689840" y="10201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12" name="テキスト ボックス 611"/>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4" name="直線コネクタ 613"/>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5110" cy="255270"/>
    <xdr:sp macro="" textlink="">
      <xdr:nvSpPr>
        <xdr:cNvPr id="615" name="テキスト ボックス 614"/>
        <xdr:cNvSpPr txBox="1"/>
      </xdr:nvSpPr>
      <xdr:spPr>
        <a:xfrm>
          <a:off x="12197080" y="13256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6" name="直線コネクタ 61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1820" cy="255270"/>
    <xdr:sp macro="" textlink="">
      <xdr:nvSpPr>
        <xdr:cNvPr id="617" name="テキスト ボックス 616"/>
        <xdr:cNvSpPr txBox="1"/>
      </xdr:nvSpPr>
      <xdr:spPr>
        <a:xfrm>
          <a:off x="11850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18" name="直線コネクタ 617"/>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1820" cy="255270"/>
    <xdr:sp macro="" textlink="">
      <xdr:nvSpPr>
        <xdr:cNvPr id="619" name="テキスト ボックス 618"/>
        <xdr:cNvSpPr txBox="1"/>
      </xdr:nvSpPr>
      <xdr:spPr>
        <a:xfrm>
          <a:off x="11850370" y="12113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0" name="直線コネクタ 61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21" name="テキスト ボックス 620"/>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88265</xdr:rowOff>
    </xdr:from>
    <xdr:to xmlns:xdr="http://schemas.openxmlformats.org/drawingml/2006/spreadsheetDrawing">
      <xdr:col>85</xdr:col>
      <xdr:colOff>126365</xdr:colOff>
      <xdr:row>78</xdr:row>
      <xdr:rowOff>6350</xdr:rowOff>
    </xdr:to>
    <xdr:cxnSp macro="">
      <xdr:nvCxnSpPr>
        <xdr:cNvPr id="623" name="直線コネクタ 622"/>
        <xdr:cNvCxnSpPr/>
      </xdr:nvCxnSpPr>
      <xdr:spPr>
        <a:xfrm flipV="1">
          <a:off x="16317595" y="1208976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9525</xdr:rowOff>
    </xdr:from>
    <xdr:ext cx="469900" cy="255270"/>
    <xdr:sp macro="" textlink="">
      <xdr:nvSpPr>
        <xdr:cNvPr id="624" name="公債費最小値テキスト"/>
        <xdr:cNvSpPr txBox="1"/>
      </xdr:nvSpPr>
      <xdr:spPr>
        <a:xfrm>
          <a:off x="16370300" y="133826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6350</xdr:rowOff>
    </xdr:from>
    <xdr:to xmlns:xdr="http://schemas.openxmlformats.org/drawingml/2006/spreadsheetDrawing">
      <xdr:col>86</xdr:col>
      <xdr:colOff>25400</xdr:colOff>
      <xdr:row>78</xdr:row>
      <xdr:rowOff>6350</xdr:rowOff>
    </xdr:to>
    <xdr:cxnSp macro="">
      <xdr:nvCxnSpPr>
        <xdr:cNvPr id="625" name="直線コネクタ 624"/>
        <xdr:cNvCxnSpPr/>
      </xdr:nvCxnSpPr>
      <xdr:spPr>
        <a:xfrm>
          <a:off x="16230600" y="13379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34925</xdr:rowOff>
    </xdr:from>
    <xdr:ext cx="598805" cy="259080"/>
    <xdr:sp macro="" textlink="">
      <xdr:nvSpPr>
        <xdr:cNvPr id="626" name="公債費最大値テキスト"/>
        <xdr:cNvSpPr txBox="1"/>
      </xdr:nvSpPr>
      <xdr:spPr>
        <a:xfrm>
          <a:off x="16370300" y="11864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229,034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88265</xdr:rowOff>
    </xdr:from>
    <xdr:to xmlns:xdr="http://schemas.openxmlformats.org/drawingml/2006/spreadsheetDrawing">
      <xdr:col>86</xdr:col>
      <xdr:colOff>25400</xdr:colOff>
      <xdr:row>70</xdr:row>
      <xdr:rowOff>88265</xdr:rowOff>
    </xdr:to>
    <xdr:cxnSp macro="">
      <xdr:nvCxnSpPr>
        <xdr:cNvPr id="627" name="直線コネクタ 626"/>
        <xdr:cNvCxnSpPr/>
      </xdr:nvCxnSpPr>
      <xdr:spPr>
        <a:xfrm>
          <a:off x="16230600" y="1208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10795</xdr:rowOff>
    </xdr:from>
    <xdr:to xmlns:xdr="http://schemas.openxmlformats.org/drawingml/2006/spreadsheetDrawing">
      <xdr:col>85</xdr:col>
      <xdr:colOff>127000</xdr:colOff>
      <xdr:row>76</xdr:row>
      <xdr:rowOff>17780</xdr:rowOff>
    </xdr:to>
    <xdr:cxnSp macro="">
      <xdr:nvCxnSpPr>
        <xdr:cNvPr id="628" name="直線コネクタ 627"/>
        <xdr:cNvCxnSpPr/>
      </xdr:nvCxnSpPr>
      <xdr:spPr>
        <a:xfrm flipV="1">
          <a:off x="15481300" y="130409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163830</xdr:rowOff>
    </xdr:from>
    <xdr:ext cx="534670" cy="259080"/>
    <xdr:sp macro="" textlink="">
      <xdr:nvSpPr>
        <xdr:cNvPr id="629" name="公債費平均値テキスト"/>
        <xdr:cNvSpPr txBox="1"/>
      </xdr:nvSpPr>
      <xdr:spPr>
        <a:xfrm>
          <a:off x="16370300" y="13022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13970</xdr:rowOff>
    </xdr:from>
    <xdr:to xmlns:xdr="http://schemas.openxmlformats.org/drawingml/2006/spreadsheetDrawing">
      <xdr:col>85</xdr:col>
      <xdr:colOff>177800</xdr:colOff>
      <xdr:row>76</xdr:row>
      <xdr:rowOff>115570</xdr:rowOff>
    </xdr:to>
    <xdr:sp macro="" textlink="">
      <xdr:nvSpPr>
        <xdr:cNvPr id="630" name="フローチャート: 判断 629"/>
        <xdr:cNvSpPr/>
      </xdr:nvSpPr>
      <xdr:spPr>
        <a:xfrm>
          <a:off x="16268700" y="130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17780</xdr:rowOff>
    </xdr:from>
    <xdr:to xmlns:xdr="http://schemas.openxmlformats.org/drawingml/2006/spreadsheetDrawing">
      <xdr:col>81</xdr:col>
      <xdr:colOff>50800</xdr:colOff>
      <xdr:row>76</xdr:row>
      <xdr:rowOff>21590</xdr:rowOff>
    </xdr:to>
    <xdr:cxnSp macro="">
      <xdr:nvCxnSpPr>
        <xdr:cNvPr id="631" name="直線コネクタ 630"/>
        <xdr:cNvCxnSpPr/>
      </xdr:nvCxnSpPr>
      <xdr:spPr>
        <a:xfrm flipV="1">
          <a:off x="14592300" y="13047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76</xdr:row>
      <xdr:rowOff>24765</xdr:rowOff>
    </xdr:from>
    <xdr:to xmlns:xdr="http://schemas.openxmlformats.org/drawingml/2006/spreadsheetDrawing">
      <xdr:col>81</xdr:col>
      <xdr:colOff>101600</xdr:colOff>
      <xdr:row>76</xdr:row>
      <xdr:rowOff>126365</xdr:rowOff>
    </xdr:to>
    <xdr:sp macro="" textlink="">
      <xdr:nvSpPr>
        <xdr:cNvPr id="632" name="フローチャート: 判断 631"/>
        <xdr:cNvSpPr/>
      </xdr:nvSpPr>
      <xdr:spPr>
        <a:xfrm>
          <a:off x="15430500" y="130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117475</xdr:rowOff>
    </xdr:from>
    <xdr:ext cx="530860" cy="259080"/>
    <xdr:sp macro="" textlink="">
      <xdr:nvSpPr>
        <xdr:cNvPr id="633" name="テキスト ボックス 632"/>
        <xdr:cNvSpPr txBox="1"/>
      </xdr:nvSpPr>
      <xdr:spPr>
        <a:xfrm>
          <a:off x="15213965" y="13147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21590</xdr:rowOff>
    </xdr:from>
    <xdr:to xmlns:xdr="http://schemas.openxmlformats.org/drawingml/2006/spreadsheetDrawing">
      <xdr:col>76</xdr:col>
      <xdr:colOff>114300</xdr:colOff>
      <xdr:row>76</xdr:row>
      <xdr:rowOff>25400</xdr:rowOff>
    </xdr:to>
    <xdr:cxnSp macro="">
      <xdr:nvCxnSpPr>
        <xdr:cNvPr id="634" name="直線コネクタ 633"/>
        <xdr:cNvCxnSpPr/>
      </xdr:nvCxnSpPr>
      <xdr:spPr>
        <a:xfrm flipV="1">
          <a:off x="13703300" y="13051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76</xdr:row>
      <xdr:rowOff>29210</xdr:rowOff>
    </xdr:from>
    <xdr:to xmlns:xdr="http://schemas.openxmlformats.org/drawingml/2006/spreadsheetDrawing">
      <xdr:col>76</xdr:col>
      <xdr:colOff>165100</xdr:colOff>
      <xdr:row>76</xdr:row>
      <xdr:rowOff>130810</xdr:rowOff>
    </xdr:to>
    <xdr:sp macro="" textlink="">
      <xdr:nvSpPr>
        <xdr:cNvPr id="635" name="フローチャート: 判断 634"/>
        <xdr:cNvSpPr/>
      </xdr:nvSpPr>
      <xdr:spPr>
        <a:xfrm>
          <a:off x="14541500" y="130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121920</xdr:rowOff>
    </xdr:from>
    <xdr:ext cx="530860" cy="255270"/>
    <xdr:sp macro="" textlink="">
      <xdr:nvSpPr>
        <xdr:cNvPr id="636" name="テキスト ボックス 635"/>
        <xdr:cNvSpPr txBox="1"/>
      </xdr:nvSpPr>
      <xdr:spPr>
        <a:xfrm>
          <a:off x="14324965" y="131521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25400</xdr:rowOff>
    </xdr:from>
    <xdr:to xmlns:xdr="http://schemas.openxmlformats.org/drawingml/2006/spreadsheetDrawing">
      <xdr:col>71</xdr:col>
      <xdr:colOff>177800</xdr:colOff>
      <xdr:row>76</xdr:row>
      <xdr:rowOff>32385</xdr:rowOff>
    </xdr:to>
    <xdr:cxnSp macro="">
      <xdr:nvCxnSpPr>
        <xdr:cNvPr id="637" name="直線コネクタ 636"/>
        <xdr:cNvCxnSpPr/>
      </xdr:nvCxnSpPr>
      <xdr:spPr>
        <a:xfrm flipV="1">
          <a:off x="12814300" y="1305560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76</xdr:row>
      <xdr:rowOff>34290</xdr:rowOff>
    </xdr:from>
    <xdr:to xmlns:xdr="http://schemas.openxmlformats.org/drawingml/2006/spreadsheetDrawing">
      <xdr:col>72</xdr:col>
      <xdr:colOff>38100</xdr:colOff>
      <xdr:row>76</xdr:row>
      <xdr:rowOff>135890</xdr:rowOff>
    </xdr:to>
    <xdr:sp macro="" textlink="">
      <xdr:nvSpPr>
        <xdr:cNvPr id="638" name="フローチャート: 判断 637"/>
        <xdr:cNvSpPr/>
      </xdr:nvSpPr>
      <xdr:spPr>
        <a:xfrm>
          <a:off x="13652500" y="1306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127000</xdr:rowOff>
    </xdr:from>
    <xdr:ext cx="530860" cy="259080"/>
    <xdr:sp macro="" textlink="">
      <xdr:nvSpPr>
        <xdr:cNvPr id="639" name="テキスト ボックス 638"/>
        <xdr:cNvSpPr txBox="1"/>
      </xdr:nvSpPr>
      <xdr:spPr>
        <a:xfrm>
          <a:off x="13435965" y="13157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5080</xdr:rowOff>
    </xdr:from>
    <xdr:to xmlns:xdr="http://schemas.openxmlformats.org/drawingml/2006/spreadsheetDrawing">
      <xdr:col>67</xdr:col>
      <xdr:colOff>101600</xdr:colOff>
      <xdr:row>76</xdr:row>
      <xdr:rowOff>106680</xdr:rowOff>
    </xdr:to>
    <xdr:sp macro="" textlink="">
      <xdr:nvSpPr>
        <xdr:cNvPr id="640" name="フローチャート: 判断 639"/>
        <xdr:cNvSpPr/>
      </xdr:nvSpPr>
      <xdr:spPr>
        <a:xfrm>
          <a:off x="12763500" y="1303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97790</xdr:rowOff>
    </xdr:from>
    <xdr:ext cx="530860" cy="255270"/>
    <xdr:sp macro="" textlink="">
      <xdr:nvSpPr>
        <xdr:cNvPr id="641" name="テキスト ボックス 640"/>
        <xdr:cNvSpPr txBox="1"/>
      </xdr:nvSpPr>
      <xdr:spPr>
        <a:xfrm>
          <a:off x="12546965" y="131279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2" name="テキスト ボックス 64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3" name="テキスト ボックス 64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4" name="テキスト ボックス 64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5" name="テキスト ボックス 64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6" name="テキスト ボックス 64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132080</xdr:rowOff>
    </xdr:from>
    <xdr:to xmlns:xdr="http://schemas.openxmlformats.org/drawingml/2006/spreadsheetDrawing">
      <xdr:col>85</xdr:col>
      <xdr:colOff>177800</xdr:colOff>
      <xdr:row>76</xdr:row>
      <xdr:rowOff>61595</xdr:rowOff>
    </xdr:to>
    <xdr:sp macro="" textlink="">
      <xdr:nvSpPr>
        <xdr:cNvPr id="647" name="楕円 646"/>
        <xdr:cNvSpPr/>
      </xdr:nvSpPr>
      <xdr:spPr>
        <a:xfrm>
          <a:off x="16268700" y="12990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154940</xdr:rowOff>
    </xdr:from>
    <xdr:ext cx="534670" cy="255270"/>
    <xdr:sp macro="" textlink="">
      <xdr:nvSpPr>
        <xdr:cNvPr id="648" name="公債費該当値テキスト"/>
        <xdr:cNvSpPr txBox="1"/>
      </xdr:nvSpPr>
      <xdr:spPr>
        <a:xfrm>
          <a:off x="16370300" y="128422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138430</xdr:rowOff>
    </xdr:from>
    <xdr:to xmlns:xdr="http://schemas.openxmlformats.org/drawingml/2006/spreadsheetDrawing">
      <xdr:col>81</xdr:col>
      <xdr:colOff>101600</xdr:colOff>
      <xdr:row>76</xdr:row>
      <xdr:rowOff>68580</xdr:rowOff>
    </xdr:to>
    <xdr:sp macro="" textlink="">
      <xdr:nvSpPr>
        <xdr:cNvPr id="649" name="楕円 648"/>
        <xdr:cNvSpPr/>
      </xdr:nvSpPr>
      <xdr:spPr>
        <a:xfrm>
          <a:off x="15430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85090</xdr:rowOff>
    </xdr:from>
    <xdr:ext cx="530860" cy="259080"/>
    <xdr:sp macro="" textlink="">
      <xdr:nvSpPr>
        <xdr:cNvPr id="650" name="テキスト ボックス 649"/>
        <xdr:cNvSpPr txBox="1"/>
      </xdr:nvSpPr>
      <xdr:spPr>
        <a:xfrm>
          <a:off x="15213965" y="127723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142240</xdr:rowOff>
    </xdr:from>
    <xdr:to xmlns:xdr="http://schemas.openxmlformats.org/drawingml/2006/spreadsheetDrawing">
      <xdr:col>76</xdr:col>
      <xdr:colOff>165100</xdr:colOff>
      <xdr:row>76</xdr:row>
      <xdr:rowOff>72390</xdr:rowOff>
    </xdr:to>
    <xdr:sp macro="" textlink="">
      <xdr:nvSpPr>
        <xdr:cNvPr id="651" name="楕円 650"/>
        <xdr:cNvSpPr/>
      </xdr:nvSpPr>
      <xdr:spPr>
        <a:xfrm>
          <a:off x="145415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88900</xdr:rowOff>
    </xdr:from>
    <xdr:ext cx="530860" cy="255270"/>
    <xdr:sp macro="" textlink="">
      <xdr:nvSpPr>
        <xdr:cNvPr id="652" name="テキスト ボックス 651"/>
        <xdr:cNvSpPr txBox="1"/>
      </xdr:nvSpPr>
      <xdr:spPr>
        <a:xfrm>
          <a:off x="14324965" y="12776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146050</xdr:rowOff>
    </xdr:from>
    <xdr:to xmlns:xdr="http://schemas.openxmlformats.org/drawingml/2006/spreadsheetDrawing">
      <xdr:col>72</xdr:col>
      <xdr:colOff>38100</xdr:colOff>
      <xdr:row>76</xdr:row>
      <xdr:rowOff>76200</xdr:rowOff>
    </xdr:to>
    <xdr:sp macro="" textlink="">
      <xdr:nvSpPr>
        <xdr:cNvPr id="653" name="楕円 652"/>
        <xdr:cNvSpPr/>
      </xdr:nvSpPr>
      <xdr:spPr>
        <a:xfrm>
          <a:off x="136525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92710</xdr:rowOff>
    </xdr:from>
    <xdr:ext cx="530860" cy="259080"/>
    <xdr:sp macro="" textlink="">
      <xdr:nvSpPr>
        <xdr:cNvPr id="654" name="テキスト ボックス 653"/>
        <xdr:cNvSpPr txBox="1"/>
      </xdr:nvSpPr>
      <xdr:spPr>
        <a:xfrm>
          <a:off x="13435965" y="12780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153035</xdr:rowOff>
    </xdr:from>
    <xdr:to xmlns:xdr="http://schemas.openxmlformats.org/drawingml/2006/spreadsheetDrawing">
      <xdr:col>67</xdr:col>
      <xdr:colOff>101600</xdr:colOff>
      <xdr:row>76</xdr:row>
      <xdr:rowOff>83185</xdr:rowOff>
    </xdr:to>
    <xdr:sp macro="" textlink="">
      <xdr:nvSpPr>
        <xdr:cNvPr id="655" name="楕円 654"/>
        <xdr:cNvSpPr/>
      </xdr:nvSpPr>
      <xdr:spPr>
        <a:xfrm>
          <a:off x="12763500" y="130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99695</xdr:rowOff>
    </xdr:from>
    <xdr:ext cx="530860" cy="255270"/>
    <xdr:sp macro="" textlink="">
      <xdr:nvSpPr>
        <xdr:cNvPr id="656" name="テキスト ボックス 655"/>
        <xdr:cNvSpPr txBox="1"/>
      </xdr:nvSpPr>
      <xdr:spPr>
        <a:xfrm>
          <a:off x="12546965" y="127869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65" name="テキスト ボックス 664"/>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6" name="直線コネクタ 66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7" name="直線コネクタ 666"/>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5110" cy="255270"/>
    <xdr:sp macro="" textlink="">
      <xdr:nvSpPr>
        <xdr:cNvPr id="668" name="テキスト ボックス 667"/>
        <xdr:cNvSpPr txBox="1"/>
      </xdr:nvSpPr>
      <xdr:spPr>
        <a:xfrm>
          <a:off x="12197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9" name="直線コネクタ 668"/>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1820" cy="255270"/>
    <xdr:sp macro="" textlink="">
      <xdr:nvSpPr>
        <xdr:cNvPr id="670" name="テキスト ボックス 669"/>
        <xdr:cNvSpPr txBox="1"/>
      </xdr:nvSpPr>
      <xdr:spPr>
        <a:xfrm>
          <a:off x="11850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1" name="直線コネクタ 670"/>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1820" cy="255270"/>
    <xdr:sp macro="" textlink="">
      <xdr:nvSpPr>
        <xdr:cNvPr id="672" name="テキスト ボックス 671"/>
        <xdr:cNvSpPr txBox="1"/>
      </xdr:nvSpPr>
      <xdr:spPr>
        <a:xfrm>
          <a:off x="11850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3" name="直線コネクタ 672"/>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1820" cy="255270"/>
    <xdr:sp macro="" textlink="">
      <xdr:nvSpPr>
        <xdr:cNvPr id="674" name="テキスト ボックス 673"/>
        <xdr:cNvSpPr txBox="1"/>
      </xdr:nvSpPr>
      <xdr:spPr>
        <a:xfrm>
          <a:off x="11850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76" name="テキスト ボックス 675"/>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152400</xdr:rowOff>
    </xdr:from>
    <xdr:to xmlns:xdr="http://schemas.openxmlformats.org/drawingml/2006/spreadsheetDrawing">
      <xdr:col>85</xdr:col>
      <xdr:colOff>126365</xdr:colOff>
      <xdr:row>98</xdr:row>
      <xdr:rowOff>139700</xdr:rowOff>
    </xdr:to>
    <xdr:cxnSp macro="">
      <xdr:nvCxnSpPr>
        <xdr:cNvPr id="678" name="直線コネクタ 677"/>
        <xdr:cNvCxnSpPr/>
      </xdr:nvCxnSpPr>
      <xdr:spPr>
        <a:xfrm flipV="1">
          <a:off x="16317595" y="1575435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249555" cy="255270"/>
    <xdr:sp macro="" textlink="">
      <xdr:nvSpPr>
        <xdr:cNvPr id="679" name="積立金最小値テキスト"/>
        <xdr:cNvSpPr txBox="1"/>
      </xdr:nvSpPr>
      <xdr:spPr>
        <a:xfrm>
          <a:off x="16370300" y="16945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139700</xdr:rowOff>
    </xdr:from>
    <xdr:to xmlns:xdr="http://schemas.openxmlformats.org/drawingml/2006/spreadsheetDrawing">
      <xdr:col>86</xdr:col>
      <xdr:colOff>25400</xdr:colOff>
      <xdr:row>98</xdr:row>
      <xdr:rowOff>139700</xdr:rowOff>
    </xdr:to>
    <xdr:cxnSp macro="">
      <xdr:nvCxnSpPr>
        <xdr:cNvPr id="680" name="直線コネクタ 679"/>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99060</xdr:rowOff>
    </xdr:from>
    <xdr:ext cx="598805" cy="255270"/>
    <xdr:sp macro="" textlink="">
      <xdr:nvSpPr>
        <xdr:cNvPr id="681" name="積立金最大値テキスト"/>
        <xdr:cNvSpPr txBox="1"/>
      </xdr:nvSpPr>
      <xdr:spPr>
        <a:xfrm>
          <a:off x="16370300" y="1552956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519,342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152400</xdr:rowOff>
    </xdr:from>
    <xdr:to xmlns:xdr="http://schemas.openxmlformats.org/drawingml/2006/spreadsheetDrawing">
      <xdr:col>86</xdr:col>
      <xdr:colOff>25400</xdr:colOff>
      <xdr:row>91</xdr:row>
      <xdr:rowOff>152400</xdr:rowOff>
    </xdr:to>
    <xdr:cxnSp macro="">
      <xdr:nvCxnSpPr>
        <xdr:cNvPr id="682" name="直線コネクタ 681"/>
        <xdr:cNvCxnSpPr/>
      </xdr:nvCxnSpPr>
      <xdr:spPr>
        <a:xfrm>
          <a:off x="16230600" y="15754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139700</xdr:rowOff>
    </xdr:from>
    <xdr:to xmlns:xdr="http://schemas.openxmlformats.org/drawingml/2006/spreadsheetDrawing">
      <xdr:col>85</xdr:col>
      <xdr:colOff>127000</xdr:colOff>
      <xdr:row>98</xdr:row>
      <xdr:rowOff>139700</xdr:rowOff>
    </xdr:to>
    <xdr:cxnSp macro="">
      <xdr:nvCxnSpPr>
        <xdr:cNvPr id="683" name="直線コネクタ 682"/>
        <xdr:cNvCxnSpPr/>
      </xdr:nvCxnSpPr>
      <xdr:spPr>
        <a:xfrm>
          <a:off x="15481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36830</xdr:rowOff>
    </xdr:from>
    <xdr:ext cx="534670" cy="259080"/>
    <xdr:sp macro="" textlink="">
      <xdr:nvSpPr>
        <xdr:cNvPr id="684" name="積立金平均値テキスト"/>
        <xdr:cNvSpPr txBox="1"/>
      </xdr:nvSpPr>
      <xdr:spPr>
        <a:xfrm>
          <a:off x="16370300" y="16667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13970</xdr:rowOff>
    </xdr:from>
    <xdr:to xmlns:xdr="http://schemas.openxmlformats.org/drawingml/2006/spreadsheetDrawing">
      <xdr:col>85</xdr:col>
      <xdr:colOff>177800</xdr:colOff>
      <xdr:row>98</xdr:row>
      <xdr:rowOff>115570</xdr:rowOff>
    </xdr:to>
    <xdr:sp macro="" textlink="">
      <xdr:nvSpPr>
        <xdr:cNvPr id="685" name="フローチャート: 判断 684"/>
        <xdr:cNvSpPr/>
      </xdr:nvSpPr>
      <xdr:spPr>
        <a:xfrm>
          <a:off x="16268700" y="1681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139700</xdr:rowOff>
    </xdr:from>
    <xdr:to xmlns:xdr="http://schemas.openxmlformats.org/drawingml/2006/spreadsheetDrawing">
      <xdr:col>81</xdr:col>
      <xdr:colOff>50800</xdr:colOff>
      <xdr:row>98</xdr:row>
      <xdr:rowOff>139700</xdr:rowOff>
    </xdr:to>
    <xdr:cxnSp macro="">
      <xdr:nvCxnSpPr>
        <xdr:cNvPr id="686" name="直線コネクタ 685"/>
        <xdr:cNvCxnSpPr/>
      </xdr:nvCxnSpPr>
      <xdr:spPr>
        <a:xfrm>
          <a:off x="14592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33655</xdr:rowOff>
    </xdr:from>
    <xdr:to xmlns:xdr="http://schemas.openxmlformats.org/drawingml/2006/spreadsheetDrawing">
      <xdr:col>81</xdr:col>
      <xdr:colOff>101600</xdr:colOff>
      <xdr:row>98</xdr:row>
      <xdr:rowOff>135255</xdr:rowOff>
    </xdr:to>
    <xdr:sp macro="" textlink="">
      <xdr:nvSpPr>
        <xdr:cNvPr id="687" name="フローチャート: 判断 686"/>
        <xdr:cNvSpPr/>
      </xdr:nvSpPr>
      <xdr:spPr>
        <a:xfrm>
          <a:off x="154305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151765</xdr:rowOff>
    </xdr:from>
    <xdr:ext cx="530860" cy="259080"/>
    <xdr:sp macro="" textlink="">
      <xdr:nvSpPr>
        <xdr:cNvPr id="688" name="テキスト ボックス 687"/>
        <xdr:cNvSpPr txBox="1"/>
      </xdr:nvSpPr>
      <xdr:spPr>
        <a:xfrm>
          <a:off x="15213965" y="1661096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139700</xdr:rowOff>
    </xdr:from>
    <xdr:to xmlns:xdr="http://schemas.openxmlformats.org/drawingml/2006/spreadsheetDrawing">
      <xdr:col>76</xdr:col>
      <xdr:colOff>114300</xdr:colOff>
      <xdr:row>98</xdr:row>
      <xdr:rowOff>139700</xdr:rowOff>
    </xdr:to>
    <xdr:cxnSp macro="">
      <xdr:nvCxnSpPr>
        <xdr:cNvPr id="689" name="直線コネクタ 688"/>
        <xdr:cNvCxnSpPr/>
      </xdr:nvCxnSpPr>
      <xdr:spPr>
        <a:xfrm>
          <a:off x="13703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40640</xdr:rowOff>
    </xdr:from>
    <xdr:to xmlns:xdr="http://schemas.openxmlformats.org/drawingml/2006/spreadsheetDrawing">
      <xdr:col>76</xdr:col>
      <xdr:colOff>165100</xdr:colOff>
      <xdr:row>98</xdr:row>
      <xdr:rowOff>141605</xdr:rowOff>
    </xdr:to>
    <xdr:sp macro="" textlink="">
      <xdr:nvSpPr>
        <xdr:cNvPr id="690" name="フローチャート: 判断 689"/>
        <xdr:cNvSpPr/>
      </xdr:nvSpPr>
      <xdr:spPr>
        <a:xfrm>
          <a:off x="14541500" y="16842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158115</xdr:rowOff>
    </xdr:from>
    <xdr:ext cx="530860" cy="255270"/>
    <xdr:sp macro="" textlink="">
      <xdr:nvSpPr>
        <xdr:cNvPr id="691" name="テキスト ボックス 690"/>
        <xdr:cNvSpPr txBox="1"/>
      </xdr:nvSpPr>
      <xdr:spPr>
        <a:xfrm>
          <a:off x="14324965" y="1661731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139700</xdr:rowOff>
    </xdr:from>
    <xdr:to xmlns:xdr="http://schemas.openxmlformats.org/drawingml/2006/spreadsheetDrawing">
      <xdr:col>71</xdr:col>
      <xdr:colOff>177800</xdr:colOff>
      <xdr:row>98</xdr:row>
      <xdr:rowOff>139700</xdr:rowOff>
    </xdr:to>
    <xdr:cxnSp macro="">
      <xdr:nvCxnSpPr>
        <xdr:cNvPr id="692" name="直線コネクタ 691"/>
        <xdr:cNvCxnSpPr/>
      </xdr:nvCxnSpPr>
      <xdr:spPr>
        <a:xfrm flipV="1">
          <a:off x="1281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38735</xdr:rowOff>
    </xdr:from>
    <xdr:to xmlns:xdr="http://schemas.openxmlformats.org/drawingml/2006/spreadsheetDrawing">
      <xdr:col>72</xdr:col>
      <xdr:colOff>38100</xdr:colOff>
      <xdr:row>98</xdr:row>
      <xdr:rowOff>140335</xdr:rowOff>
    </xdr:to>
    <xdr:sp macro="" textlink="">
      <xdr:nvSpPr>
        <xdr:cNvPr id="693" name="フローチャート: 判断 692"/>
        <xdr:cNvSpPr/>
      </xdr:nvSpPr>
      <xdr:spPr>
        <a:xfrm>
          <a:off x="13652500" y="1684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156845</xdr:rowOff>
    </xdr:from>
    <xdr:ext cx="530860" cy="255270"/>
    <xdr:sp macro="" textlink="">
      <xdr:nvSpPr>
        <xdr:cNvPr id="694" name="テキスト ボックス 693"/>
        <xdr:cNvSpPr txBox="1"/>
      </xdr:nvSpPr>
      <xdr:spPr>
        <a:xfrm>
          <a:off x="13435965" y="1661604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39370</xdr:rowOff>
    </xdr:from>
    <xdr:to xmlns:xdr="http://schemas.openxmlformats.org/drawingml/2006/spreadsheetDrawing">
      <xdr:col>67</xdr:col>
      <xdr:colOff>101600</xdr:colOff>
      <xdr:row>98</xdr:row>
      <xdr:rowOff>140970</xdr:rowOff>
    </xdr:to>
    <xdr:sp macro="" textlink="">
      <xdr:nvSpPr>
        <xdr:cNvPr id="695" name="フローチャート: 判断 694"/>
        <xdr:cNvSpPr/>
      </xdr:nvSpPr>
      <xdr:spPr>
        <a:xfrm>
          <a:off x="12763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157480</xdr:rowOff>
    </xdr:from>
    <xdr:ext cx="530860" cy="255270"/>
    <xdr:sp macro="" textlink="">
      <xdr:nvSpPr>
        <xdr:cNvPr id="696" name="テキスト ボックス 695"/>
        <xdr:cNvSpPr txBox="1"/>
      </xdr:nvSpPr>
      <xdr:spPr>
        <a:xfrm>
          <a:off x="12546965" y="1661668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8" name="テキスト ボックス 69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9" name="テキスト ボックス 69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0" name="テキスト ボックス 69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1" name="テキスト ボックス 70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88900</xdr:rowOff>
    </xdr:from>
    <xdr:to xmlns:xdr="http://schemas.openxmlformats.org/drawingml/2006/spreadsheetDrawing">
      <xdr:col>85</xdr:col>
      <xdr:colOff>177800</xdr:colOff>
      <xdr:row>99</xdr:row>
      <xdr:rowOff>19050</xdr:rowOff>
    </xdr:to>
    <xdr:sp macro="" textlink="">
      <xdr:nvSpPr>
        <xdr:cNvPr id="702" name="楕円 701"/>
        <xdr:cNvSpPr/>
      </xdr:nvSpPr>
      <xdr:spPr>
        <a:xfrm>
          <a:off x="16268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3810</xdr:rowOff>
    </xdr:from>
    <xdr:ext cx="249555" cy="259080"/>
    <xdr:sp macro="" textlink="">
      <xdr:nvSpPr>
        <xdr:cNvPr id="703" name="積立金該当値テキスト"/>
        <xdr:cNvSpPr txBox="1"/>
      </xdr:nvSpPr>
      <xdr:spPr>
        <a:xfrm>
          <a:off x="16370300" y="16805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88900</xdr:rowOff>
    </xdr:from>
    <xdr:to xmlns:xdr="http://schemas.openxmlformats.org/drawingml/2006/spreadsheetDrawing">
      <xdr:col>81</xdr:col>
      <xdr:colOff>101600</xdr:colOff>
      <xdr:row>99</xdr:row>
      <xdr:rowOff>19050</xdr:rowOff>
    </xdr:to>
    <xdr:sp macro="" textlink="">
      <xdr:nvSpPr>
        <xdr:cNvPr id="704" name="楕円 703"/>
        <xdr:cNvSpPr/>
      </xdr:nvSpPr>
      <xdr:spPr>
        <a:xfrm>
          <a:off x="15430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99</xdr:row>
      <xdr:rowOff>10160</xdr:rowOff>
    </xdr:from>
    <xdr:ext cx="313690" cy="259080"/>
    <xdr:sp macro="" textlink="">
      <xdr:nvSpPr>
        <xdr:cNvPr id="705" name="テキスト ボックス 704"/>
        <xdr:cNvSpPr txBox="1"/>
      </xdr:nvSpPr>
      <xdr:spPr>
        <a:xfrm>
          <a:off x="15324455" y="16983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88900</xdr:rowOff>
    </xdr:from>
    <xdr:to xmlns:xdr="http://schemas.openxmlformats.org/drawingml/2006/spreadsheetDrawing">
      <xdr:col>76</xdr:col>
      <xdr:colOff>165100</xdr:colOff>
      <xdr:row>99</xdr:row>
      <xdr:rowOff>19050</xdr:rowOff>
    </xdr:to>
    <xdr:sp macro="" textlink="">
      <xdr:nvSpPr>
        <xdr:cNvPr id="706" name="楕円 705"/>
        <xdr:cNvSpPr/>
      </xdr:nvSpPr>
      <xdr:spPr>
        <a:xfrm>
          <a:off x="14541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99</xdr:row>
      <xdr:rowOff>10160</xdr:rowOff>
    </xdr:from>
    <xdr:ext cx="313690" cy="259080"/>
    <xdr:sp macro="" textlink="">
      <xdr:nvSpPr>
        <xdr:cNvPr id="707" name="テキスト ボックス 706"/>
        <xdr:cNvSpPr txBox="1"/>
      </xdr:nvSpPr>
      <xdr:spPr>
        <a:xfrm>
          <a:off x="14435455" y="16983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88900</xdr:rowOff>
    </xdr:from>
    <xdr:to xmlns:xdr="http://schemas.openxmlformats.org/drawingml/2006/spreadsheetDrawing">
      <xdr:col>72</xdr:col>
      <xdr:colOff>38100</xdr:colOff>
      <xdr:row>99</xdr:row>
      <xdr:rowOff>19050</xdr:rowOff>
    </xdr:to>
    <xdr:sp macro="" textlink="">
      <xdr:nvSpPr>
        <xdr:cNvPr id="708" name="楕円 707"/>
        <xdr:cNvSpPr/>
      </xdr:nvSpPr>
      <xdr:spPr>
        <a:xfrm>
          <a:off x="1365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99</xdr:row>
      <xdr:rowOff>10160</xdr:rowOff>
    </xdr:from>
    <xdr:ext cx="313690" cy="259080"/>
    <xdr:sp macro="" textlink="">
      <xdr:nvSpPr>
        <xdr:cNvPr id="709" name="テキスト ボックス 708"/>
        <xdr:cNvSpPr txBox="1"/>
      </xdr:nvSpPr>
      <xdr:spPr>
        <a:xfrm>
          <a:off x="13546455" y="16983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88900</xdr:rowOff>
    </xdr:from>
    <xdr:to xmlns:xdr="http://schemas.openxmlformats.org/drawingml/2006/spreadsheetDrawing">
      <xdr:col>67</xdr:col>
      <xdr:colOff>101600</xdr:colOff>
      <xdr:row>99</xdr:row>
      <xdr:rowOff>19050</xdr:rowOff>
    </xdr:to>
    <xdr:sp macro="" textlink="">
      <xdr:nvSpPr>
        <xdr:cNvPr id="710" name="楕円 709"/>
        <xdr:cNvSpPr/>
      </xdr:nvSpPr>
      <xdr:spPr>
        <a:xfrm>
          <a:off x="1276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99</xdr:row>
      <xdr:rowOff>10160</xdr:rowOff>
    </xdr:from>
    <xdr:ext cx="313690" cy="259080"/>
    <xdr:sp macro="" textlink="">
      <xdr:nvSpPr>
        <xdr:cNvPr id="711" name="テキスト ボックス 710"/>
        <xdr:cNvSpPr txBox="1"/>
      </xdr:nvSpPr>
      <xdr:spPr>
        <a:xfrm>
          <a:off x="12657455" y="16983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20" name="テキスト ボックス 719"/>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1" name="直線コネクタ 72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2" name="直線コネクタ 72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5110" cy="259080"/>
    <xdr:sp macro="" textlink="">
      <xdr:nvSpPr>
        <xdr:cNvPr id="723" name="テキスト ボックス 722"/>
        <xdr:cNvSpPr txBox="1"/>
      </xdr:nvSpPr>
      <xdr:spPr>
        <a:xfrm>
          <a:off x="18039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4" name="直線コネクタ 72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3550" cy="259080"/>
    <xdr:sp macro="" textlink="">
      <xdr:nvSpPr>
        <xdr:cNvPr id="725" name="テキスト ボックス 724"/>
        <xdr:cNvSpPr txBox="1"/>
      </xdr:nvSpPr>
      <xdr:spPr>
        <a:xfrm>
          <a:off x="17820640" y="620776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6" name="直線コネクタ 72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5270"/>
    <xdr:sp macro="" textlink="">
      <xdr:nvSpPr>
        <xdr:cNvPr id="727" name="テキスト ボックス 726"/>
        <xdr:cNvSpPr txBox="1"/>
      </xdr:nvSpPr>
      <xdr:spPr>
        <a:xfrm>
          <a:off x="17756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8" name="直線コネクタ 72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9" name="テキスト ボックス 72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30" name="直線コネクタ 72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1" name="テキスト ボックス 73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5270"/>
    <xdr:sp macro="" textlink="">
      <xdr:nvSpPr>
        <xdr:cNvPr id="733" name="テキスト ボックス 732"/>
        <xdr:cNvSpPr txBox="1"/>
      </xdr:nvSpPr>
      <xdr:spPr>
        <a:xfrm>
          <a:off x="17756505" y="4683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67310</xdr:rowOff>
    </xdr:from>
    <xdr:to xmlns:xdr="http://schemas.openxmlformats.org/drawingml/2006/spreadsheetDrawing">
      <xdr:col>116</xdr:col>
      <xdr:colOff>62865</xdr:colOff>
      <xdr:row>39</xdr:row>
      <xdr:rowOff>44450</xdr:rowOff>
    </xdr:to>
    <xdr:cxnSp macro="">
      <xdr:nvCxnSpPr>
        <xdr:cNvPr id="735" name="直線コネクタ 734"/>
        <xdr:cNvCxnSpPr/>
      </xdr:nvCxnSpPr>
      <xdr:spPr>
        <a:xfrm flipV="1">
          <a:off x="22159595" y="538226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7" name="直線コネクタ 73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13970</xdr:rowOff>
    </xdr:from>
    <xdr:ext cx="534670" cy="259080"/>
    <xdr:sp macro="" textlink="">
      <xdr:nvSpPr>
        <xdr:cNvPr id="738" name="投資及び出資金最大値テキスト"/>
        <xdr:cNvSpPr txBox="1"/>
      </xdr:nvSpPr>
      <xdr:spPr>
        <a:xfrm>
          <a:off x="22212300" y="5157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67310</xdr:rowOff>
    </xdr:from>
    <xdr:to xmlns:xdr="http://schemas.openxmlformats.org/drawingml/2006/spreadsheetDrawing">
      <xdr:col>116</xdr:col>
      <xdr:colOff>152400</xdr:colOff>
      <xdr:row>31</xdr:row>
      <xdr:rowOff>67310</xdr:rowOff>
    </xdr:to>
    <xdr:cxnSp macro="">
      <xdr:nvCxnSpPr>
        <xdr:cNvPr id="739" name="直線コネクタ 738"/>
        <xdr:cNvCxnSpPr/>
      </xdr:nvCxnSpPr>
      <xdr:spPr>
        <a:xfrm>
          <a:off x="22072600" y="5382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40" name="直線コネクタ 73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97790</xdr:rowOff>
    </xdr:from>
    <xdr:ext cx="469900" cy="255270"/>
    <xdr:sp macro="" textlink="">
      <xdr:nvSpPr>
        <xdr:cNvPr id="741" name="投資及び出資金平均値テキスト"/>
        <xdr:cNvSpPr txBox="1"/>
      </xdr:nvSpPr>
      <xdr:spPr>
        <a:xfrm>
          <a:off x="22212300" y="6441440"/>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74930</xdr:rowOff>
    </xdr:from>
    <xdr:to xmlns:xdr="http://schemas.openxmlformats.org/drawingml/2006/spreadsheetDrawing">
      <xdr:col>116</xdr:col>
      <xdr:colOff>114300</xdr:colOff>
      <xdr:row>39</xdr:row>
      <xdr:rowOff>4445</xdr:rowOff>
    </xdr:to>
    <xdr:sp macro="" textlink="">
      <xdr:nvSpPr>
        <xdr:cNvPr id="742" name="フローチャート: 判断 741"/>
        <xdr:cNvSpPr/>
      </xdr:nvSpPr>
      <xdr:spPr>
        <a:xfrm>
          <a:off x="22110700" y="65900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3" name="直線コネクタ 74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34925</xdr:rowOff>
    </xdr:from>
    <xdr:to xmlns:xdr="http://schemas.openxmlformats.org/drawingml/2006/spreadsheetDrawing">
      <xdr:col>112</xdr:col>
      <xdr:colOff>38100</xdr:colOff>
      <xdr:row>38</xdr:row>
      <xdr:rowOff>136525</xdr:rowOff>
    </xdr:to>
    <xdr:sp macro="" textlink="">
      <xdr:nvSpPr>
        <xdr:cNvPr id="744" name="フローチャート: 判断 743"/>
        <xdr:cNvSpPr/>
      </xdr:nvSpPr>
      <xdr:spPr>
        <a:xfrm>
          <a:off x="21272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153035</xdr:rowOff>
    </xdr:from>
    <xdr:ext cx="466090" cy="259080"/>
    <xdr:sp macro="" textlink="">
      <xdr:nvSpPr>
        <xdr:cNvPr id="745" name="テキスト ボックス 744"/>
        <xdr:cNvSpPr txBox="1"/>
      </xdr:nvSpPr>
      <xdr:spPr>
        <a:xfrm>
          <a:off x="21088350" y="632523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6" name="直線コネクタ 74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98425</xdr:rowOff>
    </xdr:from>
    <xdr:to xmlns:xdr="http://schemas.openxmlformats.org/drawingml/2006/spreadsheetDrawing">
      <xdr:col>107</xdr:col>
      <xdr:colOff>101600</xdr:colOff>
      <xdr:row>39</xdr:row>
      <xdr:rowOff>29210</xdr:rowOff>
    </xdr:to>
    <xdr:sp macro="" textlink="">
      <xdr:nvSpPr>
        <xdr:cNvPr id="747" name="フローチャート: 判断 746"/>
        <xdr:cNvSpPr/>
      </xdr:nvSpPr>
      <xdr:spPr>
        <a:xfrm>
          <a:off x="20383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45085</xdr:rowOff>
    </xdr:from>
    <xdr:ext cx="378460" cy="258445"/>
    <xdr:sp macro="" textlink="">
      <xdr:nvSpPr>
        <xdr:cNvPr id="748" name="テキスト ボックス 747"/>
        <xdr:cNvSpPr txBox="1"/>
      </xdr:nvSpPr>
      <xdr:spPr>
        <a:xfrm>
          <a:off x="20245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9" name="直線コネクタ 74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140970</xdr:rowOff>
    </xdr:from>
    <xdr:to xmlns:xdr="http://schemas.openxmlformats.org/drawingml/2006/spreadsheetDrawing">
      <xdr:col>102</xdr:col>
      <xdr:colOff>165100</xdr:colOff>
      <xdr:row>39</xdr:row>
      <xdr:rowOff>71120</xdr:rowOff>
    </xdr:to>
    <xdr:sp macro="" textlink="">
      <xdr:nvSpPr>
        <xdr:cNvPr id="750" name="フローチャート: 判断 749"/>
        <xdr:cNvSpPr/>
      </xdr:nvSpPr>
      <xdr:spPr>
        <a:xfrm>
          <a:off x="19494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87630</xdr:rowOff>
    </xdr:from>
    <xdr:ext cx="378460" cy="255270"/>
    <xdr:sp macro="" textlink="">
      <xdr:nvSpPr>
        <xdr:cNvPr id="751" name="テキスト ボックス 750"/>
        <xdr:cNvSpPr txBox="1"/>
      </xdr:nvSpPr>
      <xdr:spPr>
        <a:xfrm>
          <a:off x="19356070" y="643128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52" name="フローチャート: 判断 751"/>
        <xdr:cNvSpPr/>
      </xdr:nvSpPr>
      <xdr:spPr>
        <a:xfrm>
          <a:off x="18605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35560</xdr:rowOff>
    </xdr:from>
    <xdr:ext cx="378460" cy="259080"/>
    <xdr:sp macro="" textlink="">
      <xdr:nvSpPr>
        <xdr:cNvPr id="753" name="テキスト ボックス 752"/>
        <xdr:cNvSpPr txBox="1"/>
      </xdr:nvSpPr>
      <xdr:spPr>
        <a:xfrm>
          <a:off x="18467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9555" cy="259080"/>
    <xdr:sp macro="" textlink="">
      <xdr:nvSpPr>
        <xdr:cNvPr id="760"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5745" cy="255270"/>
    <xdr:sp macro="" textlink="">
      <xdr:nvSpPr>
        <xdr:cNvPr id="762" name="テキスト ボックス 761"/>
        <xdr:cNvSpPr txBox="1"/>
      </xdr:nvSpPr>
      <xdr:spPr>
        <a:xfrm>
          <a:off x="21198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5745" cy="255270"/>
    <xdr:sp macro="" textlink="">
      <xdr:nvSpPr>
        <xdr:cNvPr id="764" name="テキスト ボックス 763"/>
        <xdr:cNvSpPr txBox="1"/>
      </xdr:nvSpPr>
      <xdr:spPr>
        <a:xfrm>
          <a:off x="20309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5745" cy="255270"/>
    <xdr:sp macro="" textlink="">
      <xdr:nvSpPr>
        <xdr:cNvPr id="766" name="テキスト ボックス 765"/>
        <xdr:cNvSpPr txBox="1"/>
      </xdr:nvSpPr>
      <xdr:spPr>
        <a:xfrm>
          <a:off x="19420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5745" cy="255270"/>
    <xdr:sp macro="" textlink="">
      <xdr:nvSpPr>
        <xdr:cNvPr id="768" name="テキスト ボックス 767"/>
        <xdr:cNvSpPr txBox="1"/>
      </xdr:nvSpPr>
      <xdr:spPr>
        <a:xfrm>
          <a:off x="18531840" y="6772910"/>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77" name="テキスト ボックス 776"/>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9" name="直線コネクタ 778"/>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5110" cy="255270"/>
    <xdr:sp macro="" textlink="">
      <xdr:nvSpPr>
        <xdr:cNvPr id="780" name="テキスト ボックス 779"/>
        <xdr:cNvSpPr txBox="1"/>
      </xdr:nvSpPr>
      <xdr:spPr>
        <a:xfrm>
          <a:off x="18039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1" name="直線コネクタ 780"/>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54610</xdr:rowOff>
    </xdr:from>
    <xdr:ext cx="531495" cy="255270"/>
    <xdr:sp macro="" textlink="">
      <xdr:nvSpPr>
        <xdr:cNvPr id="782" name="テキスト ボックス 781"/>
        <xdr:cNvSpPr txBox="1"/>
      </xdr:nvSpPr>
      <xdr:spPr>
        <a:xfrm>
          <a:off x="17756505" y="94843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3" name="直線コネクタ 782"/>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111760</xdr:rowOff>
    </xdr:from>
    <xdr:ext cx="531495" cy="255270"/>
    <xdr:sp macro="" textlink="">
      <xdr:nvSpPr>
        <xdr:cNvPr id="784" name="テキスト ボックス 783"/>
        <xdr:cNvSpPr txBox="1"/>
      </xdr:nvSpPr>
      <xdr:spPr>
        <a:xfrm>
          <a:off x="17756505" y="90271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5" name="直線コネクタ 784"/>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168910</xdr:rowOff>
    </xdr:from>
    <xdr:ext cx="531495" cy="255270"/>
    <xdr:sp macro="" textlink="">
      <xdr:nvSpPr>
        <xdr:cNvPr id="786" name="テキスト ボックス 785"/>
        <xdr:cNvSpPr txBox="1"/>
      </xdr:nvSpPr>
      <xdr:spPr>
        <a:xfrm>
          <a:off x="17756505" y="85699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5270"/>
    <xdr:sp macro="" textlink="">
      <xdr:nvSpPr>
        <xdr:cNvPr id="788" name="テキスト ボックス 787"/>
        <xdr:cNvSpPr txBox="1"/>
      </xdr:nvSpPr>
      <xdr:spPr>
        <a:xfrm>
          <a:off x="17756505" y="8112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67310</xdr:rowOff>
    </xdr:from>
    <xdr:to xmlns:xdr="http://schemas.openxmlformats.org/drawingml/2006/spreadsheetDrawing">
      <xdr:col>116</xdr:col>
      <xdr:colOff>62865</xdr:colOff>
      <xdr:row>58</xdr:row>
      <xdr:rowOff>139700</xdr:rowOff>
    </xdr:to>
    <xdr:cxnSp macro="">
      <xdr:nvCxnSpPr>
        <xdr:cNvPr id="790" name="直線コネクタ 789"/>
        <xdr:cNvCxnSpPr/>
      </xdr:nvCxnSpPr>
      <xdr:spPr>
        <a:xfrm flipV="1">
          <a:off x="22159595" y="8639810"/>
          <a:ext cx="1270" cy="1443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143510</xdr:rowOff>
    </xdr:from>
    <xdr:ext cx="249555" cy="255270"/>
    <xdr:sp macro="" textlink="">
      <xdr:nvSpPr>
        <xdr:cNvPr id="791" name="貸付金最小値テキスト"/>
        <xdr:cNvSpPr txBox="1"/>
      </xdr:nvSpPr>
      <xdr:spPr>
        <a:xfrm>
          <a:off x="22212300" y="1008761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2" name="直線コネクタ 791"/>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13970</xdr:rowOff>
    </xdr:from>
    <xdr:ext cx="534670" cy="259080"/>
    <xdr:sp macro="" textlink="">
      <xdr:nvSpPr>
        <xdr:cNvPr id="793" name="貸付金最大値テキスト"/>
        <xdr:cNvSpPr txBox="1"/>
      </xdr:nvSpPr>
      <xdr:spPr>
        <a:xfrm>
          <a:off x="22212300" y="8415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67310</xdr:rowOff>
    </xdr:from>
    <xdr:to xmlns:xdr="http://schemas.openxmlformats.org/drawingml/2006/spreadsheetDrawing">
      <xdr:col>116</xdr:col>
      <xdr:colOff>152400</xdr:colOff>
      <xdr:row>50</xdr:row>
      <xdr:rowOff>67310</xdr:rowOff>
    </xdr:to>
    <xdr:cxnSp macro="">
      <xdr:nvCxnSpPr>
        <xdr:cNvPr id="794" name="直線コネクタ 793"/>
        <xdr:cNvCxnSpPr/>
      </xdr:nvCxnSpPr>
      <xdr:spPr>
        <a:xfrm>
          <a:off x="22072600" y="8639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5" name="直線コネクタ 794"/>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9525</xdr:rowOff>
    </xdr:from>
    <xdr:ext cx="469900" cy="255270"/>
    <xdr:sp macro="" textlink="">
      <xdr:nvSpPr>
        <xdr:cNvPr id="796" name="貸付金平均値テキスト"/>
        <xdr:cNvSpPr txBox="1"/>
      </xdr:nvSpPr>
      <xdr:spPr>
        <a:xfrm>
          <a:off x="22212300" y="9782175"/>
          <a:ext cx="46990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158115</xdr:rowOff>
    </xdr:from>
    <xdr:to xmlns:xdr="http://schemas.openxmlformats.org/drawingml/2006/spreadsheetDrawing">
      <xdr:col>116</xdr:col>
      <xdr:colOff>114300</xdr:colOff>
      <xdr:row>58</xdr:row>
      <xdr:rowOff>88265</xdr:rowOff>
    </xdr:to>
    <xdr:sp macro="" textlink="">
      <xdr:nvSpPr>
        <xdr:cNvPr id="797" name="フローチャート: 判断 796"/>
        <xdr:cNvSpPr/>
      </xdr:nvSpPr>
      <xdr:spPr>
        <a:xfrm>
          <a:off x="22110700" y="993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139065</xdr:rowOff>
    </xdr:from>
    <xdr:to xmlns:xdr="http://schemas.openxmlformats.org/drawingml/2006/spreadsheetDrawing">
      <xdr:col>111</xdr:col>
      <xdr:colOff>177800</xdr:colOff>
      <xdr:row>58</xdr:row>
      <xdr:rowOff>139700</xdr:rowOff>
    </xdr:to>
    <xdr:cxnSp macro="">
      <xdr:nvCxnSpPr>
        <xdr:cNvPr id="798" name="直線コネクタ 797"/>
        <xdr:cNvCxnSpPr/>
      </xdr:nvCxnSpPr>
      <xdr:spPr>
        <a:xfrm>
          <a:off x="20434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146050</xdr:rowOff>
    </xdr:from>
    <xdr:to xmlns:xdr="http://schemas.openxmlformats.org/drawingml/2006/spreadsheetDrawing">
      <xdr:col>112</xdr:col>
      <xdr:colOff>38100</xdr:colOff>
      <xdr:row>58</xdr:row>
      <xdr:rowOff>76200</xdr:rowOff>
    </xdr:to>
    <xdr:sp macro="" textlink="">
      <xdr:nvSpPr>
        <xdr:cNvPr id="799" name="フローチャート: 判断 79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92710</xdr:rowOff>
    </xdr:from>
    <xdr:ext cx="466090" cy="259080"/>
    <xdr:sp macro="" textlink="">
      <xdr:nvSpPr>
        <xdr:cNvPr id="800" name="テキスト ボックス 799"/>
        <xdr:cNvSpPr txBox="1"/>
      </xdr:nvSpPr>
      <xdr:spPr>
        <a:xfrm>
          <a:off x="21088350" y="969391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139065</xdr:rowOff>
    </xdr:from>
    <xdr:to xmlns:xdr="http://schemas.openxmlformats.org/drawingml/2006/spreadsheetDrawing">
      <xdr:col>107</xdr:col>
      <xdr:colOff>50800</xdr:colOff>
      <xdr:row>58</xdr:row>
      <xdr:rowOff>139700</xdr:rowOff>
    </xdr:to>
    <xdr:cxnSp macro="">
      <xdr:nvCxnSpPr>
        <xdr:cNvPr id="801" name="直線コネクタ 800"/>
        <xdr:cNvCxnSpPr/>
      </xdr:nvCxnSpPr>
      <xdr:spPr>
        <a:xfrm flipV="1">
          <a:off x="19545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161290</xdr:rowOff>
    </xdr:from>
    <xdr:to xmlns:xdr="http://schemas.openxmlformats.org/drawingml/2006/spreadsheetDrawing">
      <xdr:col>107</xdr:col>
      <xdr:colOff>101600</xdr:colOff>
      <xdr:row>58</xdr:row>
      <xdr:rowOff>91440</xdr:rowOff>
    </xdr:to>
    <xdr:sp macro="" textlink="">
      <xdr:nvSpPr>
        <xdr:cNvPr id="802" name="フローチャート: 判断 801"/>
        <xdr:cNvSpPr/>
      </xdr:nvSpPr>
      <xdr:spPr>
        <a:xfrm>
          <a:off x="20383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107950</xdr:rowOff>
    </xdr:from>
    <xdr:ext cx="466090" cy="259080"/>
    <xdr:sp macro="" textlink="">
      <xdr:nvSpPr>
        <xdr:cNvPr id="803" name="テキスト ボックス 802"/>
        <xdr:cNvSpPr txBox="1"/>
      </xdr:nvSpPr>
      <xdr:spPr>
        <a:xfrm>
          <a:off x="20199350" y="9709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139065</xdr:rowOff>
    </xdr:from>
    <xdr:to xmlns:xdr="http://schemas.openxmlformats.org/drawingml/2006/spreadsheetDrawing">
      <xdr:col>102</xdr:col>
      <xdr:colOff>114300</xdr:colOff>
      <xdr:row>58</xdr:row>
      <xdr:rowOff>139700</xdr:rowOff>
    </xdr:to>
    <xdr:cxnSp macro="">
      <xdr:nvCxnSpPr>
        <xdr:cNvPr id="804" name="直線コネクタ 803"/>
        <xdr:cNvCxnSpPr/>
      </xdr:nvCxnSpPr>
      <xdr:spPr>
        <a:xfrm>
          <a:off x="18656300" y="10083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30480</xdr:rowOff>
    </xdr:from>
    <xdr:to xmlns:xdr="http://schemas.openxmlformats.org/drawingml/2006/spreadsheetDrawing">
      <xdr:col>102</xdr:col>
      <xdr:colOff>165100</xdr:colOff>
      <xdr:row>58</xdr:row>
      <xdr:rowOff>132080</xdr:rowOff>
    </xdr:to>
    <xdr:sp macro="" textlink="">
      <xdr:nvSpPr>
        <xdr:cNvPr id="805" name="フローチャート: 判断 804"/>
        <xdr:cNvSpPr/>
      </xdr:nvSpPr>
      <xdr:spPr>
        <a:xfrm>
          <a:off x="194945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148590</xdr:rowOff>
    </xdr:from>
    <xdr:ext cx="466090" cy="259080"/>
    <xdr:sp macro="" textlink="">
      <xdr:nvSpPr>
        <xdr:cNvPr id="806" name="テキスト ボックス 805"/>
        <xdr:cNvSpPr txBox="1"/>
      </xdr:nvSpPr>
      <xdr:spPr>
        <a:xfrm>
          <a:off x="19310350" y="97497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8255</xdr:rowOff>
    </xdr:from>
    <xdr:to xmlns:xdr="http://schemas.openxmlformats.org/drawingml/2006/spreadsheetDrawing">
      <xdr:col>98</xdr:col>
      <xdr:colOff>38100</xdr:colOff>
      <xdr:row>58</xdr:row>
      <xdr:rowOff>109855</xdr:rowOff>
    </xdr:to>
    <xdr:sp macro="" textlink="">
      <xdr:nvSpPr>
        <xdr:cNvPr id="807" name="フローチャート: 判断 806"/>
        <xdr:cNvSpPr/>
      </xdr:nvSpPr>
      <xdr:spPr>
        <a:xfrm>
          <a:off x="18605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126365</xdr:rowOff>
    </xdr:from>
    <xdr:ext cx="466090" cy="259080"/>
    <xdr:sp macro="" textlink="">
      <xdr:nvSpPr>
        <xdr:cNvPr id="808" name="テキスト ボックス 807"/>
        <xdr:cNvSpPr txBox="1"/>
      </xdr:nvSpPr>
      <xdr:spPr>
        <a:xfrm>
          <a:off x="18421350" y="972756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4" name="楕円 813"/>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3810</xdr:rowOff>
    </xdr:from>
    <xdr:ext cx="249555" cy="259080"/>
    <xdr:sp macro="" textlink="">
      <xdr:nvSpPr>
        <xdr:cNvPr id="815" name="貸付金該当値テキスト"/>
        <xdr:cNvSpPr txBox="1"/>
      </xdr:nvSpPr>
      <xdr:spPr>
        <a:xfrm>
          <a:off x="22212300" y="994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6" name="楕円 815"/>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5745" cy="259080"/>
    <xdr:sp macro="" textlink="">
      <xdr:nvSpPr>
        <xdr:cNvPr id="817" name="テキスト ボックス 816"/>
        <xdr:cNvSpPr txBox="1"/>
      </xdr:nvSpPr>
      <xdr:spPr>
        <a:xfrm>
          <a:off x="21198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88265</xdr:rowOff>
    </xdr:from>
    <xdr:to xmlns:xdr="http://schemas.openxmlformats.org/drawingml/2006/spreadsheetDrawing">
      <xdr:col>107</xdr:col>
      <xdr:colOff>101600</xdr:colOff>
      <xdr:row>59</xdr:row>
      <xdr:rowOff>18415</xdr:rowOff>
    </xdr:to>
    <xdr:sp macro="" textlink="">
      <xdr:nvSpPr>
        <xdr:cNvPr id="818" name="楕円 817"/>
        <xdr:cNvSpPr/>
      </xdr:nvSpPr>
      <xdr:spPr>
        <a:xfrm>
          <a:off x="20383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59</xdr:row>
      <xdr:rowOff>9525</xdr:rowOff>
    </xdr:from>
    <xdr:ext cx="313690" cy="255270"/>
    <xdr:sp macro="" textlink="">
      <xdr:nvSpPr>
        <xdr:cNvPr id="819" name="テキスト ボックス 818"/>
        <xdr:cNvSpPr txBox="1"/>
      </xdr:nvSpPr>
      <xdr:spPr>
        <a:xfrm>
          <a:off x="20277455" y="1012507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0" name="楕円 819"/>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5745" cy="259080"/>
    <xdr:sp macro="" textlink="">
      <xdr:nvSpPr>
        <xdr:cNvPr id="821" name="テキスト ボックス 820"/>
        <xdr:cNvSpPr txBox="1"/>
      </xdr:nvSpPr>
      <xdr:spPr>
        <a:xfrm>
          <a:off x="19420840" y="10125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88265</xdr:rowOff>
    </xdr:from>
    <xdr:to xmlns:xdr="http://schemas.openxmlformats.org/drawingml/2006/spreadsheetDrawing">
      <xdr:col>98</xdr:col>
      <xdr:colOff>38100</xdr:colOff>
      <xdr:row>59</xdr:row>
      <xdr:rowOff>18415</xdr:rowOff>
    </xdr:to>
    <xdr:sp macro="" textlink="">
      <xdr:nvSpPr>
        <xdr:cNvPr id="822" name="楕円 821"/>
        <xdr:cNvSpPr/>
      </xdr:nvSpPr>
      <xdr:spPr>
        <a:xfrm>
          <a:off x="18605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59</xdr:row>
      <xdr:rowOff>9525</xdr:rowOff>
    </xdr:from>
    <xdr:ext cx="313690" cy="255270"/>
    <xdr:sp macro="" textlink="">
      <xdr:nvSpPr>
        <xdr:cNvPr id="823" name="テキスト ボックス 822"/>
        <xdr:cNvSpPr txBox="1"/>
      </xdr:nvSpPr>
      <xdr:spPr>
        <a:xfrm>
          <a:off x="18499455" y="10125075"/>
          <a:ext cx="3136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6075" cy="221615"/>
    <xdr:sp macro="" textlink="">
      <xdr:nvSpPr>
        <xdr:cNvPr id="832" name="テキスト ボックス 831"/>
        <xdr:cNvSpPr txBox="1"/>
      </xdr:nvSpPr>
      <xdr:spPr>
        <a:xfrm>
          <a:off x="18249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5110" cy="255270"/>
    <xdr:sp macro="" textlink="">
      <xdr:nvSpPr>
        <xdr:cNvPr id="834" name="テキスト ボックス 833"/>
        <xdr:cNvSpPr txBox="1"/>
      </xdr:nvSpPr>
      <xdr:spPr>
        <a:xfrm>
          <a:off x="18039080" y="13827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5" name="直線コネクタ 834"/>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1495" cy="259080"/>
    <xdr:sp macro="" textlink="">
      <xdr:nvSpPr>
        <xdr:cNvPr id="836" name="テキスト ボックス 835"/>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7" name="直線コネクタ 836"/>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1495" cy="259080"/>
    <xdr:sp macro="" textlink="">
      <xdr:nvSpPr>
        <xdr:cNvPr id="838" name="テキスト ボックス 837"/>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9" name="直線コネクタ 838"/>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31495" cy="255270"/>
    <xdr:sp macro="" textlink="">
      <xdr:nvSpPr>
        <xdr:cNvPr id="840" name="テキスト ボックス 839"/>
        <xdr:cNvSpPr txBox="1"/>
      </xdr:nvSpPr>
      <xdr:spPr>
        <a:xfrm>
          <a:off x="17756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1" name="直線コネクタ 840"/>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1495" cy="259080"/>
    <xdr:sp macro="" textlink="">
      <xdr:nvSpPr>
        <xdr:cNvPr id="842" name="テキスト ボックス 841"/>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3" name="直線コネクタ 842"/>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91820" cy="259080"/>
    <xdr:sp macro="" textlink="">
      <xdr:nvSpPr>
        <xdr:cNvPr id="844" name="テキスト ボックス 843"/>
        <xdr:cNvSpPr txBox="1"/>
      </xdr:nvSpPr>
      <xdr:spPr>
        <a:xfrm>
          <a:off x="17692370" y="11922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5" name="直線コネクタ 844"/>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1820" cy="255270"/>
    <xdr:sp macro="" textlink="">
      <xdr:nvSpPr>
        <xdr:cNvPr id="846" name="テキスト ボックス 845"/>
        <xdr:cNvSpPr txBox="1"/>
      </xdr:nvSpPr>
      <xdr:spPr>
        <a:xfrm>
          <a:off x="17692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69</xdr:row>
      <xdr:rowOff>127000</xdr:rowOff>
    </xdr:from>
    <xdr:to xmlns:xdr="http://schemas.openxmlformats.org/drawingml/2006/spreadsheetDrawing">
      <xdr:col>116</xdr:col>
      <xdr:colOff>62865</xdr:colOff>
      <xdr:row>78</xdr:row>
      <xdr:rowOff>11430</xdr:rowOff>
    </xdr:to>
    <xdr:cxnSp macro="">
      <xdr:nvCxnSpPr>
        <xdr:cNvPr id="848" name="直線コネクタ 847"/>
        <xdr:cNvCxnSpPr/>
      </xdr:nvCxnSpPr>
      <xdr:spPr>
        <a:xfrm flipV="1">
          <a:off x="22159595" y="1195705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15240</xdr:rowOff>
    </xdr:from>
    <xdr:ext cx="534670" cy="259080"/>
    <xdr:sp macro="" textlink="">
      <xdr:nvSpPr>
        <xdr:cNvPr id="849" name="繰出金最小値テキスト"/>
        <xdr:cNvSpPr txBox="1"/>
      </xdr:nvSpPr>
      <xdr:spPr>
        <a:xfrm>
          <a:off x="22212300" y="13388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11430</xdr:rowOff>
    </xdr:from>
    <xdr:to xmlns:xdr="http://schemas.openxmlformats.org/drawingml/2006/spreadsheetDrawing">
      <xdr:col>116</xdr:col>
      <xdr:colOff>152400</xdr:colOff>
      <xdr:row>78</xdr:row>
      <xdr:rowOff>11430</xdr:rowOff>
    </xdr:to>
    <xdr:cxnSp macro="">
      <xdr:nvCxnSpPr>
        <xdr:cNvPr id="850" name="直線コネクタ 849"/>
        <xdr:cNvCxnSpPr/>
      </xdr:nvCxnSpPr>
      <xdr:spPr>
        <a:xfrm>
          <a:off x="22072600" y="1338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73660</xdr:rowOff>
    </xdr:from>
    <xdr:ext cx="598805" cy="259080"/>
    <xdr:sp macro="" textlink="">
      <xdr:nvSpPr>
        <xdr:cNvPr id="851" name="繰出金最大値テキスト"/>
        <xdr:cNvSpPr txBox="1"/>
      </xdr:nvSpPr>
      <xdr:spPr>
        <a:xfrm>
          <a:off x="22212300" y="11732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69</xdr:row>
      <xdr:rowOff>127000</xdr:rowOff>
    </xdr:from>
    <xdr:to xmlns:xdr="http://schemas.openxmlformats.org/drawingml/2006/spreadsheetDrawing">
      <xdr:col>116</xdr:col>
      <xdr:colOff>152400</xdr:colOff>
      <xdr:row>69</xdr:row>
      <xdr:rowOff>127000</xdr:rowOff>
    </xdr:to>
    <xdr:cxnSp macro="">
      <xdr:nvCxnSpPr>
        <xdr:cNvPr id="852" name="直線コネクタ 851"/>
        <xdr:cNvCxnSpPr/>
      </xdr:nvCxnSpPr>
      <xdr:spPr>
        <a:xfrm>
          <a:off x="22072600" y="11957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75</xdr:row>
      <xdr:rowOff>116205</xdr:rowOff>
    </xdr:from>
    <xdr:to xmlns:xdr="http://schemas.openxmlformats.org/drawingml/2006/spreadsheetDrawing">
      <xdr:col>116</xdr:col>
      <xdr:colOff>63500</xdr:colOff>
      <xdr:row>75</xdr:row>
      <xdr:rowOff>143510</xdr:rowOff>
    </xdr:to>
    <xdr:cxnSp macro="">
      <xdr:nvCxnSpPr>
        <xdr:cNvPr id="853" name="直線コネクタ 852"/>
        <xdr:cNvCxnSpPr/>
      </xdr:nvCxnSpPr>
      <xdr:spPr>
        <a:xfrm flipV="1">
          <a:off x="21323300" y="1297495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73</xdr:row>
      <xdr:rowOff>154940</xdr:rowOff>
    </xdr:from>
    <xdr:ext cx="534670" cy="255270"/>
    <xdr:sp macro="" textlink="">
      <xdr:nvSpPr>
        <xdr:cNvPr id="854" name="繰出金平均値テキスト"/>
        <xdr:cNvSpPr txBox="1"/>
      </xdr:nvSpPr>
      <xdr:spPr>
        <a:xfrm>
          <a:off x="22212300" y="12670790"/>
          <a:ext cx="534670"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132080</xdr:rowOff>
    </xdr:from>
    <xdr:to xmlns:xdr="http://schemas.openxmlformats.org/drawingml/2006/spreadsheetDrawing">
      <xdr:col>116</xdr:col>
      <xdr:colOff>114300</xdr:colOff>
      <xdr:row>75</xdr:row>
      <xdr:rowOff>61595</xdr:rowOff>
    </xdr:to>
    <xdr:sp macro="" textlink="">
      <xdr:nvSpPr>
        <xdr:cNvPr id="855" name="フローチャート: 判断 854"/>
        <xdr:cNvSpPr/>
      </xdr:nvSpPr>
      <xdr:spPr>
        <a:xfrm>
          <a:off x="22110700" y="128193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143510</xdr:rowOff>
    </xdr:from>
    <xdr:to xmlns:xdr="http://schemas.openxmlformats.org/drawingml/2006/spreadsheetDrawing">
      <xdr:col>111</xdr:col>
      <xdr:colOff>177800</xdr:colOff>
      <xdr:row>76</xdr:row>
      <xdr:rowOff>3810</xdr:rowOff>
    </xdr:to>
    <xdr:cxnSp macro="">
      <xdr:nvCxnSpPr>
        <xdr:cNvPr id="856" name="直線コネクタ 855"/>
        <xdr:cNvCxnSpPr/>
      </xdr:nvCxnSpPr>
      <xdr:spPr>
        <a:xfrm flipV="1">
          <a:off x="20434300" y="130022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124460</xdr:rowOff>
    </xdr:from>
    <xdr:to xmlns:xdr="http://schemas.openxmlformats.org/drawingml/2006/spreadsheetDrawing">
      <xdr:col>112</xdr:col>
      <xdr:colOff>38100</xdr:colOff>
      <xdr:row>75</xdr:row>
      <xdr:rowOff>54610</xdr:rowOff>
    </xdr:to>
    <xdr:sp macro="" textlink="">
      <xdr:nvSpPr>
        <xdr:cNvPr id="857" name="フローチャート: 判断 856"/>
        <xdr:cNvSpPr/>
      </xdr:nvSpPr>
      <xdr:spPr>
        <a:xfrm>
          <a:off x="21272500" y="1281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73</xdr:row>
      <xdr:rowOff>71120</xdr:rowOff>
    </xdr:from>
    <xdr:ext cx="530860" cy="259080"/>
    <xdr:sp macro="" textlink="">
      <xdr:nvSpPr>
        <xdr:cNvPr id="858" name="テキスト ボックス 857"/>
        <xdr:cNvSpPr txBox="1"/>
      </xdr:nvSpPr>
      <xdr:spPr>
        <a:xfrm>
          <a:off x="21055965" y="125869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171450</xdr:rowOff>
    </xdr:from>
    <xdr:to xmlns:xdr="http://schemas.openxmlformats.org/drawingml/2006/spreadsheetDrawing">
      <xdr:col>107</xdr:col>
      <xdr:colOff>50800</xdr:colOff>
      <xdr:row>76</xdr:row>
      <xdr:rowOff>3810</xdr:rowOff>
    </xdr:to>
    <xdr:cxnSp macro="">
      <xdr:nvCxnSpPr>
        <xdr:cNvPr id="859" name="直線コネクタ 858"/>
        <xdr:cNvCxnSpPr/>
      </xdr:nvCxnSpPr>
      <xdr:spPr>
        <a:xfrm>
          <a:off x="19545300" y="13030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123825</xdr:rowOff>
    </xdr:from>
    <xdr:to xmlns:xdr="http://schemas.openxmlformats.org/drawingml/2006/spreadsheetDrawing">
      <xdr:col>107</xdr:col>
      <xdr:colOff>101600</xdr:colOff>
      <xdr:row>75</xdr:row>
      <xdr:rowOff>53975</xdr:rowOff>
    </xdr:to>
    <xdr:sp macro="" textlink="">
      <xdr:nvSpPr>
        <xdr:cNvPr id="860" name="フローチャート: 判断 859"/>
        <xdr:cNvSpPr/>
      </xdr:nvSpPr>
      <xdr:spPr>
        <a:xfrm>
          <a:off x="203835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73</xdr:row>
      <xdr:rowOff>70485</xdr:rowOff>
    </xdr:from>
    <xdr:ext cx="530860" cy="259080"/>
    <xdr:sp macro="" textlink="">
      <xdr:nvSpPr>
        <xdr:cNvPr id="861" name="テキスト ボックス 860"/>
        <xdr:cNvSpPr txBox="1"/>
      </xdr:nvSpPr>
      <xdr:spPr>
        <a:xfrm>
          <a:off x="20166965" y="1258633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75</xdr:row>
      <xdr:rowOff>171450</xdr:rowOff>
    </xdr:from>
    <xdr:to xmlns:xdr="http://schemas.openxmlformats.org/drawingml/2006/spreadsheetDrawing">
      <xdr:col>102</xdr:col>
      <xdr:colOff>114300</xdr:colOff>
      <xdr:row>76</xdr:row>
      <xdr:rowOff>39370</xdr:rowOff>
    </xdr:to>
    <xdr:cxnSp macro="">
      <xdr:nvCxnSpPr>
        <xdr:cNvPr id="862" name="直線コネクタ 861"/>
        <xdr:cNvCxnSpPr/>
      </xdr:nvCxnSpPr>
      <xdr:spPr>
        <a:xfrm flipV="1">
          <a:off x="18656300" y="130302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134620</xdr:rowOff>
    </xdr:from>
    <xdr:to xmlns:xdr="http://schemas.openxmlformats.org/drawingml/2006/spreadsheetDrawing">
      <xdr:col>102</xdr:col>
      <xdr:colOff>165100</xdr:colOff>
      <xdr:row>75</xdr:row>
      <xdr:rowOff>64770</xdr:rowOff>
    </xdr:to>
    <xdr:sp macro="" textlink="">
      <xdr:nvSpPr>
        <xdr:cNvPr id="863" name="フローチャート: 判断 862"/>
        <xdr:cNvSpPr/>
      </xdr:nvSpPr>
      <xdr:spPr>
        <a:xfrm>
          <a:off x="1949450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81280</xdr:rowOff>
    </xdr:from>
    <xdr:ext cx="530860" cy="259080"/>
    <xdr:sp macro="" textlink="">
      <xdr:nvSpPr>
        <xdr:cNvPr id="864" name="テキスト ボックス 863"/>
        <xdr:cNvSpPr txBox="1"/>
      </xdr:nvSpPr>
      <xdr:spPr>
        <a:xfrm>
          <a:off x="19277965" y="12597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74</xdr:row>
      <xdr:rowOff>146050</xdr:rowOff>
    </xdr:from>
    <xdr:to xmlns:xdr="http://schemas.openxmlformats.org/drawingml/2006/spreadsheetDrawing">
      <xdr:col>98</xdr:col>
      <xdr:colOff>38100</xdr:colOff>
      <xdr:row>75</xdr:row>
      <xdr:rowOff>76200</xdr:rowOff>
    </xdr:to>
    <xdr:sp macro="" textlink="">
      <xdr:nvSpPr>
        <xdr:cNvPr id="865" name="フローチャート: 判断 864"/>
        <xdr:cNvSpPr/>
      </xdr:nvSpPr>
      <xdr:spPr>
        <a:xfrm>
          <a:off x="18605500" y="128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73</xdr:row>
      <xdr:rowOff>92710</xdr:rowOff>
    </xdr:from>
    <xdr:ext cx="530860" cy="259080"/>
    <xdr:sp macro="" textlink="">
      <xdr:nvSpPr>
        <xdr:cNvPr id="866" name="テキスト ボックス 865"/>
        <xdr:cNvSpPr txBox="1"/>
      </xdr:nvSpPr>
      <xdr:spPr>
        <a:xfrm>
          <a:off x="18388965" y="126085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7" name="テキスト ボックス 866"/>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8" name="テキスト ボックス 867"/>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9" name="テキスト ボックス 868"/>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70" name="テキスト ボックス 869"/>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71" name="テキスト ボックス 870"/>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65405</xdr:rowOff>
    </xdr:from>
    <xdr:to xmlns:xdr="http://schemas.openxmlformats.org/drawingml/2006/spreadsheetDrawing">
      <xdr:col>116</xdr:col>
      <xdr:colOff>114300</xdr:colOff>
      <xdr:row>75</xdr:row>
      <xdr:rowOff>167005</xdr:rowOff>
    </xdr:to>
    <xdr:sp macro="" textlink="">
      <xdr:nvSpPr>
        <xdr:cNvPr id="872" name="楕円 871"/>
        <xdr:cNvSpPr/>
      </xdr:nvSpPr>
      <xdr:spPr>
        <a:xfrm>
          <a:off x="22110700" y="1292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43815</xdr:rowOff>
    </xdr:from>
    <xdr:ext cx="534670" cy="255270"/>
    <xdr:sp macro="" textlink="">
      <xdr:nvSpPr>
        <xdr:cNvPr id="873" name="繰出金該当値テキスト"/>
        <xdr:cNvSpPr txBox="1"/>
      </xdr:nvSpPr>
      <xdr:spPr>
        <a:xfrm>
          <a:off x="22212300" y="1290256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92710</xdr:rowOff>
    </xdr:from>
    <xdr:to xmlns:xdr="http://schemas.openxmlformats.org/drawingml/2006/spreadsheetDrawing">
      <xdr:col>112</xdr:col>
      <xdr:colOff>38100</xdr:colOff>
      <xdr:row>76</xdr:row>
      <xdr:rowOff>22860</xdr:rowOff>
    </xdr:to>
    <xdr:sp macro="" textlink="">
      <xdr:nvSpPr>
        <xdr:cNvPr id="874" name="楕円 873"/>
        <xdr:cNvSpPr/>
      </xdr:nvSpPr>
      <xdr:spPr>
        <a:xfrm>
          <a:off x="21272500" y="1295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13970</xdr:rowOff>
    </xdr:from>
    <xdr:ext cx="530860" cy="259080"/>
    <xdr:sp macro="" textlink="">
      <xdr:nvSpPr>
        <xdr:cNvPr id="875" name="テキスト ボックス 874"/>
        <xdr:cNvSpPr txBox="1"/>
      </xdr:nvSpPr>
      <xdr:spPr>
        <a:xfrm>
          <a:off x="21055965" y="130441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124460</xdr:rowOff>
    </xdr:from>
    <xdr:to xmlns:xdr="http://schemas.openxmlformats.org/drawingml/2006/spreadsheetDrawing">
      <xdr:col>107</xdr:col>
      <xdr:colOff>101600</xdr:colOff>
      <xdr:row>76</xdr:row>
      <xdr:rowOff>54610</xdr:rowOff>
    </xdr:to>
    <xdr:sp macro="" textlink="">
      <xdr:nvSpPr>
        <xdr:cNvPr id="876" name="楕円 875"/>
        <xdr:cNvSpPr/>
      </xdr:nvSpPr>
      <xdr:spPr>
        <a:xfrm>
          <a:off x="20383500" y="129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45720</xdr:rowOff>
    </xdr:from>
    <xdr:ext cx="530860" cy="259080"/>
    <xdr:sp macro="" textlink="">
      <xdr:nvSpPr>
        <xdr:cNvPr id="877" name="テキスト ボックス 876"/>
        <xdr:cNvSpPr txBox="1"/>
      </xdr:nvSpPr>
      <xdr:spPr>
        <a:xfrm>
          <a:off x="20166965" y="130759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120650</xdr:rowOff>
    </xdr:from>
    <xdr:to xmlns:xdr="http://schemas.openxmlformats.org/drawingml/2006/spreadsheetDrawing">
      <xdr:col>102</xdr:col>
      <xdr:colOff>165100</xdr:colOff>
      <xdr:row>76</xdr:row>
      <xdr:rowOff>50800</xdr:rowOff>
    </xdr:to>
    <xdr:sp macro="" textlink="">
      <xdr:nvSpPr>
        <xdr:cNvPr id="878" name="楕円 877"/>
        <xdr:cNvSpPr/>
      </xdr:nvSpPr>
      <xdr:spPr>
        <a:xfrm>
          <a:off x="19494500" y="1297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41910</xdr:rowOff>
    </xdr:from>
    <xdr:ext cx="530860" cy="255270"/>
    <xdr:sp macro="" textlink="">
      <xdr:nvSpPr>
        <xdr:cNvPr id="879" name="テキスト ボックス 878"/>
        <xdr:cNvSpPr txBox="1"/>
      </xdr:nvSpPr>
      <xdr:spPr>
        <a:xfrm>
          <a:off x="19277965" y="130721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160020</xdr:rowOff>
    </xdr:from>
    <xdr:to xmlns:xdr="http://schemas.openxmlformats.org/drawingml/2006/spreadsheetDrawing">
      <xdr:col>98</xdr:col>
      <xdr:colOff>38100</xdr:colOff>
      <xdr:row>76</xdr:row>
      <xdr:rowOff>90170</xdr:rowOff>
    </xdr:to>
    <xdr:sp macro="" textlink="">
      <xdr:nvSpPr>
        <xdr:cNvPr id="880" name="楕円 879"/>
        <xdr:cNvSpPr/>
      </xdr:nvSpPr>
      <xdr:spPr>
        <a:xfrm>
          <a:off x="186055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81280</xdr:rowOff>
    </xdr:from>
    <xdr:ext cx="530860" cy="259080"/>
    <xdr:sp macro="" textlink="">
      <xdr:nvSpPr>
        <xdr:cNvPr id="881" name="テキスト ボックス 880"/>
        <xdr:cNvSpPr txBox="1"/>
      </xdr:nvSpPr>
      <xdr:spPr>
        <a:xfrm>
          <a:off x="18388965" y="13111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6075" cy="221615"/>
    <xdr:sp macro="" textlink="">
      <xdr:nvSpPr>
        <xdr:cNvPr id="890" name="テキスト ボックス 889"/>
        <xdr:cNvSpPr txBox="1"/>
      </xdr:nvSpPr>
      <xdr:spPr>
        <a:xfrm>
          <a:off x="18249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1" name="直線コネクタ 890"/>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2" name="直線コネクタ 89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5110" cy="255270"/>
    <xdr:sp macro="" textlink="">
      <xdr:nvSpPr>
        <xdr:cNvPr id="893" name="テキスト ボックス 892"/>
        <xdr:cNvSpPr txBox="1"/>
      </xdr:nvSpPr>
      <xdr:spPr>
        <a:xfrm>
          <a:off x="18039080" y="16113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4" name="直線コネクタ 893"/>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5110" cy="255270"/>
    <xdr:sp macro="" textlink="">
      <xdr:nvSpPr>
        <xdr:cNvPr id="895" name="テキスト ボックス 894"/>
        <xdr:cNvSpPr txBox="1"/>
      </xdr:nvSpPr>
      <xdr:spPr>
        <a:xfrm>
          <a:off x="18039080" y="14970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7" name="直線コネクタ 896"/>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8"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9" name="直線コネクタ 898"/>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00"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1" name="直線コネクタ 900"/>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2" name="直線コネクタ 901"/>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03"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5" name="直線コネクタ 904"/>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5745" cy="259080"/>
    <xdr:sp macro="" textlink="">
      <xdr:nvSpPr>
        <xdr:cNvPr id="907" name="テキスト ボックス 906"/>
        <xdr:cNvSpPr txBox="1"/>
      </xdr:nvSpPr>
      <xdr:spPr>
        <a:xfrm>
          <a:off x="21198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8" name="直線コネクタ 907"/>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5745" cy="259080"/>
    <xdr:sp macro="" textlink="">
      <xdr:nvSpPr>
        <xdr:cNvPr id="910" name="テキスト ボックス 909"/>
        <xdr:cNvSpPr txBox="1"/>
      </xdr:nvSpPr>
      <xdr:spPr>
        <a:xfrm>
          <a:off x="20309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1" name="直線コネクタ 910"/>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5745" cy="259080"/>
    <xdr:sp macro="" textlink="">
      <xdr:nvSpPr>
        <xdr:cNvPr id="913" name="テキスト ボックス 912"/>
        <xdr:cNvSpPr txBox="1"/>
      </xdr:nvSpPr>
      <xdr:spPr>
        <a:xfrm>
          <a:off x="19420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5745" cy="259080"/>
    <xdr:sp macro="" textlink="">
      <xdr:nvSpPr>
        <xdr:cNvPr id="915" name="テキスト ボックス 914"/>
        <xdr:cNvSpPr txBox="1"/>
      </xdr:nvSpPr>
      <xdr:spPr>
        <a:xfrm>
          <a:off x="18531840" y="16297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6" name="テキスト ボックス 915"/>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7" name="テキスト ボックス 916"/>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8" name="テキスト ボックス 917"/>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9" name="テキスト ボックス 918"/>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0" name="テキスト ボックス 919"/>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22"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5745" cy="259080"/>
    <xdr:sp macro="" textlink="">
      <xdr:nvSpPr>
        <xdr:cNvPr id="924" name="テキスト ボックス 923"/>
        <xdr:cNvSpPr txBox="1"/>
      </xdr:nvSpPr>
      <xdr:spPr>
        <a:xfrm>
          <a:off x="21198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5745" cy="259080"/>
    <xdr:sp macro="" textlink="">
      <xdr:nvSpPr>
        <xdr:cNvPr id="926" name="テキスト ボックス 925"/>
        <xdr:cNvSpPr txBox="1"/>
      </xdr:nvSpPr>
      <xdr:spPr>
        <a:xfrm>
          <a:off x="20309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5745" cy="259080"/>
    <xdr:sp macro="" textlink="">
      <xdr:nvSpPr>
        <xdr:cNvPr id="928" name="テキスト ボックス 927"/>
        <xdr:cNvSpPr txBox="1"/>
      </xdr:nvSpPr>
      <xdr:spPr>
        <a:xfrm>
          <a:off x="19420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5745" cy="259080"/>
    <xdr:sp macro="" textlink="">
      <xdr:nvSpPr>
        <xdr:cNvPr id="930" name="テキスト ボックス 929"/>
        <xdr:cNvSpPr txBox="1"/>
      </xdr:nvSpPr>
      <xdr:spPr>
        <a:xfrm>
          <a:off x="18531840" y="1598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性質別歳出決算額での住民一人当たりのコストについては、ほとんどの経費について類似団体平均と比べて低い水準となっているが、人件費と公債費が高い水準となっている。</a:t>
          </a:r>
        </a:p>
        <a:p>
          <a:r>
            <a:rPr lang="ja-JP" altLang="en-US"/>
            <a:t>　人件費については、性質別では高い水準となっているが、（4）-2の経常経費分析表での人件費及び人件費に準ずる費用では、類似団体より低い水準となっている。</a:t>
          </a:r>
        </a:p>
        <a:p>
          <a:r>
            <a:rPr lang="ja-JP" altLang="en-US"/>
            <a:t>　公債費については、平成25年までは類似団体平均と比べて低い水準となっていたが、平成26年度から第三セクター等改革推進債の償還が始まったことで、類似団体より高い水準となっている。</a:t>
          </a:r>
        </a:p>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17,776
17,683
8.23
7,091,273
7,067,589
18,983
4,298,031
12,758,123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21.1
209.1</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5270"/>
    <xdr:sp macro="" textlink="">
      <xdr:nvSpPr>
        <xdr:cNvPr id="30" name="テキスト ボックス 29"/>
        <xdr:cNvSpPr txBox="1"/>
      </xdr:nvSpPr>
      <xdr:spPr>
        <a:xfrm>
          <a:off x="698500" y="3175000"/>
          <a:ext cx="60464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5270"/>
    <xdr:sp macro="" textlink="">
      <xdr:nvSpPr>
        <xdr:cNvPr id="31" name="テキスト ボックス 30"/>
        <xdr:cNvSpPr txBox="1"/>
      </xdr:nvSpPr>
      <xdr:spPr>
        <a:xfrm>
          <a:off x="698500" y="3492500"/>
          <a:ext cx="829564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6075" cy="221615"/>
    <xdr:sp macro="" textlink="">
      <xdr:nvSpPr>
        <xdr:cNvPr id="40" name="テキスト ボックス 39"/>
        <xdr:cNvSpPr txBox="1"/>
      </xdr:nvSpPr>
      <xdr:spPr>
        <a:xfrm>
          <a:off x="723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3550" cy="255270"/>
    <xdr:sp macro="" textlink="">
      <xdr:nvSpPr>
        <xdr:cNvPr id="42" name="テキスト ボックス 41"/>
        <xdr:cNvSpPr txBox="1"/>
      </xdr:nvSpPr>
      <xdr:spPr>
        <a:xfrm>
          <a:off x="294640" y="6969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128270</xdr:rowOff>
    </xdr:from>
    <xdr:ext cx="463550" cy="259080"/>
    <xdr:sp macro="" textlink="">
      <xdr:nvSpPr>
        <xdr:cNvPr id="44" name="テキスト ボックス 43"/>
        <xdr:cNvSpPr txBox="1"/>
      </xdr:nvSpPr>
      <xdr:spPr>
        <a:xfrm>
          <a:off x="294640" y="664337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144145</xdr:rowOff>
    </xdr:from>
    <xdr:ext cx="463550" cy="255270"/>
    <xdr:sp macro="" textlink="">
      <xdr:nvSpPr>
        <xdr:cNvPr id="46" name="テキスト ボックス 45"/>
        <xdr:cNvSpPr txBox="1"/>
      </xdr:nvSpPr>
      <xdr:spPr>
        <a:xfrm>
          <a:off x="294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34</xdr:row>
      <xdr:rowOff>160655</xdr:rowOff>
    </xdr:from>
    <xdr:ext cx="463550" cy="259080"/>
    <xdr:sp macro="" textlink="">
      <xdr:nvSpPr>
        <xdr:cNvPr id="48" name="テキスト ボックス 47"/>
        <xdr:cNvSpPr txBox="1"/>
      </xdr:nvSpPr>
      <xdr:spPr>
        <a:xfrm>
          <a:off x="294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6350</xdr:rowOff>
    </xdr:from>
    <xdr:ext cx="463550" cy="255270"/>
    <xdr:sp macro="" textlink="">
      <xdr:nvSpPr>
        <xdr:cNvPr id="50" name="テキスト ボックス 49"/>
        <xdr:cNvSpPr txBox="1"/>
      </xdr:nvSpPr>
      <xdr:spPr>
        <a:xfrm>
          <a:off x="294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22225</xdr:rowOff>
    </xdr:from>
    <xdr:ext cx="463550" cy="258445"/>
    <xdr:sp macro="" textlink="">
      <xdr:nvSpPr>
        <xdr:cNvPr id="52" name="テキスト ボックス 51"/>
        <xdr:cNvSpPr txBox="1"/>
      </xdr:nvSpPr>
      <xdr:spPr>
        <a:xfrm>
          <a:off x="294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38100</xdr:rowOff>
    </xdr:from>
    <xdr:ext cx="463550" cy="259080"/>
    <xdr:sp macro="" textlink="">
      <xdr:nvSpPr>
        <xdr:cNvPr id="54" name="テキスト ボックス 53"/>
        <xdr:cNvSpPr txBox="1"/>
      </xdr:nvSpPr>
      <xdr:spPr>
        <a:xfrm>
          <a:off x="294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3550" cy="255270"/>
    <xdr:sp macro="" textlink="">
      <xdr:nvSpPr>
        <xdr:cNvPr id="56" name="テキスト ボックス 55"/>
        <xdr:cNvSpPr txBox="1"/>
      </xdr:nvSpPr>
      <xdr:spPr>
        <a:xfrm>
          <a:off x="294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168910</xdr:rowOff>
    </xdr:from>
    <xdr:to xmlns:xdr="http://schemas.openxmlformats.org/drawingml/2006/spreadsheetDrawing">
      <xdr:col>24</xdr:col>
      <xdr:colOff>62865</xdr:colOff>
      <xdr:row>38</xdr:row>
      <xdr:rowOff>132080</xdr:rowOff>
    </xdr:to>
    <xdr:cxnSp macro="">
      <xdr:nvCxnSpPr>
        <xdr:cNvPr id="58" name="直線コネクタ 57"/>
        <xdr:cNvCxnSpPr/>
      </xdr:nvCxnSpPr>
      <xdr:spPr>
        <a:xfrm flipV="1">
          <a:off x="4633595" y="5140960"/>
          <a:ext cx="1270" cy="1506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135255</xdr:rowOff>
    </xdr:from>
    <xdr:ext cx="469900" cy="255270"/>
    <xdr:sp macro="" textlink="">
      <xdr:nvSpPr>
        <xdr:cNvPr id="59" name="議会費最小値テキスト"/>
        <xdr:cNvSpPr txBox="1"/>
      </xdr:nvSpPr>
      <xdr:spPr>
        <a:xfrm>
          <a:off x="4686300" y="665035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132080</xdr:rowOff>
    </xdr:from>
    <xdr:to xmlns:xdr="http://schemas.openxmlformats.org/drawingml/2006/spreadsheetDrawing">
      <xdr:col>24</xdr:col>
      <xdr:colOff>152400</xdr:colOff>
      <xdr:row>38</xdr:row>
      <xdr:rowOff>132080</xdr:rowOff>
    </xdr:to>
    <xdr:cxnSp macro="">
      <xdr:nvCxnSpPr>
        <xdr:cNvPr id="60" name="直線コネクタ 59"/>
        <xdr:cNvCxnSpPr/>
      </xdr:nvCxnSpPr>
      <xdr:spPr>
        <a:xfrm>
          <a:off x="4546600" y="664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115570</xdr:rowOff>
    </xdr:from>
    <xdr:ext cx="469900" cy="259080"/>
    <xdr:sp macro="" textlink="">
      <xdr:nvSpPr>
        <xdr:cNvPr id="61" name="議会費最大値テキスト"/>
        <xdr:cNvSpPr txBox="1"/>
      </xdr:nvSpPr>
      <xdr:spPr>
        <a:xfrm>
          <a:off x="4686300" y="4916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8,036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29</xdr:row>
      <xdr:rowOff>168910</xdr:rowOff>
    </xdr:from>
    <xdr:to xmlns:xdr="http://schemas.openxmlformats.org/drawingml/2006/spreadsheetDrawing">
      <xdr:col>24</xdr:col>
      <xdr:colOff>152400</xdr:colOff>
      <xdr:row>29</xdr:row>
      <xdr:rowOff>168910</xdr:rowOff>
    </xdr:to>
    <xdr:cxnSp macro="">
      <xdr:nvCxnSpPr>
        <xdr:cNvPr id="62" name="直線コネクタ 61"/>
        <xdr:cNvCxnSpPr/>
      </xdr:nvCxnSpPr>
      <xdr:spPr>
        <a:xfrm>
          <a:off x="4546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62230</xdr:rowOff>
    </xdr:from>
    <xdr:to xmlns:xdr="http://schemas.openxmlformats.org/drawingml/2006/spreadsheetDrawing">
      <xdr:col>24</xdr:col>
      <xdr:colOff>63500</xdr:colOff>
      <xdr:row>34</xdr:row>
      <xdr:rowOff>148590</xdr:rowOff>
    </xdr:to>
    <xdr:cxnSp macro="">
      <xdr:nvCxnSpPr>
        <xdr:cNvPr id="63" name="直線コネクタ 62"/>
        <xdr:cNvCxnSpPr/>
      </xdr:nvCxnSpPr>
      <xdr:spPr>
        <a:xfrm>
          <a:off x="3797300" y="589153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46355</xdr:rowOff>
    </xdr:from>
    <xdr:ext cx="469900" cy="259080"/>
    <xdr:sp macro="" textlink="">
      <xdr:nvSpPr>
        <xdr:cNvPr id="64" name="議会費平均値テキスト"/>
        <xdr:cNvSpPr txBox="1"/>
      </xdr:nvSpPr>
      <xdr:spPr>
        <a:xfrm>
          <a:off x="4686300" y="5704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23495</xdr:rowOff>
    </xdr:from>
    <xdr:to xmlns:xdr="http://schemas.openxmlformats.org/drawingml/2006/spreadsheetDrawing">
      <xdr:col>24</xdr:col>
      <xdr:colOff>114300</xdr:colOff>
      <xdr:row>34</xdr:row>
      <xdr:rowOff>125095</xdr:rowOff>
    </xdr:to>
    <xdr:sp macro="" textlink="">
      <xdr:nvSpPr>
        <xdr:cNvPr id="65" name="フローチャート: 判断 64"/>
        <xdr:cNvSpPr/>
      </xdr:nvSpPr>
      <xdr:spPr>
        <a:xfrm>
          <a:off x="45847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149225</xdr:rowOff>
    </xdr:from>
    <xdr:to xmlns:xdr="http://schemas.openxmlformats.org/drawingml/2006/spreadsheetDrawing">
      <xdr:col>19</xdr:col>
      <xdr:colOff>177800</xdr:colOff>
      <xdr:row>34</xdr:row>
      <xdr:rowOff>62230</xdr:rowOff>
    </xdr:to>
    <xdr:cxnSp macro="">
      <xdr:nvCxnSpPr>
        <xdr:cNvPr id="66" name="直線コネクタ 65"/>
        <xdr:cNvCxnSpPr/>
      </xdr:nvCxnSpPr>
      <xdr:spPr>
        <a:xfrm>
          <a:off x="2908300" y="580707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5080</xdr:rowOff>
    </xdr:from>
    <xdr:to xmlns:xdr="http://schemas.openxmlformats.org/drawingml/2006/spreadsheetDrawing">
      <xdr:col>20</xdr:col>
      <xdr:colOff>38100</xdr:colOff>
      <xdr:row>34</xdr:row>
      <xdr:rowOff>106680</xdr:rowOff>
    </xdr:to>
    <xdr:sp macro="" textlink="">
      <xdr:nvSpPr>
        <xdr:cNvPr id="67" name="フローチャート: 判断 66"/>
        <xdr:cNvSpPr/>
      </xdr:nvSpPr>
      <xdr:spPr>
        <a:xfrm>
          <a:off x="3746500" y="583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32</xdr:row>
      <xdr:rowOff>123190</xdr:rowOff>
    </xdr:from>
    <xdr:ext cx="466090" cy="255270"/>
    <xdr:sp macro="" textlink="">
      <xdr:nvSpPr>
        <xdr:cNvPr id="68" name="テキスト ボックス 67"/>
        <xdr:cNvSpPr txBox="1"/>
      </xdr:nvSpPr>
      <xdr:spPr>
        <a:xfrm>
          <a:off x="3562350" y="560959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32</xdr:row>
      <xdr:rowOff>164465</xdr:rowOff>
    </xdr:from>
    <xdr:to xmlns:xdr="http://schemas.openxmlformats.org/drawingml/2006/spreadsheetDrawing">
      <xdr:col>15</xdr:col>
      <xdr:colOff>50800</xdr:colOff>
      <xdr:row>33</xdr:row>
      <xdr:rowOff>149225</xdr:rowOff>
    </xdr:to>
    <xdr:cxnSp macro="">
      <xdr:nvCxnSpPr>
        <xdr:cNvPr id="69" name="直線コネクタ 68"/>
        <xdr:cNvCxnSpPr/>
      </xdr:nvCxnSpPr>
      <xdr:spPr>
        <a:xfrm>
          <a:off x="2019300" y="5650865"/>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34</xdr:row>
      <xdr:rowOff>10160</xdr:rowOff>
    </xdr:from>
    <xdr:to xmlns:xdr="http://schemas.openxmlformats.org/drawingml/2006/spreadsheetDrawing">
      <xdr:col>15</xdr:col>
      <xdr:colOff>101600</xdr:colOff>
      <xdr:row>34</xdr:row>
      <xdr:rowOff>111760</xdr:rowOff>
    </xdr:to>
    <xdr:sp macro="" textlink="">
      <xdr:nvSpPr>
        <xdr:cNvPr id="70" name="フローチャート: 判断 69"/>
        <xdr:cNvSpPr/>
      </xdr:nvSpPr>
      <xdr:spPr>
        <a:xfrm>
          <a:off x="2857500"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102870</xdr:rowOff>
    </xdr:from>
    <xdr:ext cx="466090" cy="259080"/>
    <xdr:sp macro="" textlink="">
      <xdr:nvSpPr>
        <xdr:cNvPr id="71" name="テキスト ボックス 70"/>
        <xdr:cNvSpPr txBox="1"/>
      </xdr:nvSpPr>
      <xdr:spPr>
        <a:xfrm>
          <a:off x="2673350" y="593217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32</xdr:row>
      <xdr:rowOff>164465</xdr:rowOff>
    </xdr:from>
    <xdr:to xmlns:xdr="http://schemas.openxmlformats.org/drawingml/2006/spreadsheetDrawing">
      <xdr:col>10</xdr:col>
      <xdr:colOff>114300</xdr:colOff>
      <xdr:row>33</xdr:row>
      <xdr:rowOff>115570</xdr:rowOff>
    </xdr:to>
    <xdr:cxnSp macro="">
      <xdr:nvCxnSpPr>
        <xdr:cNvPr id="72" name="直線コネクタ 71"/>
        <xdr:cNvCxnSpPr/>
      </xdr:nvCxnSpPr>
      <xdr:spPr>
        <a:xfrm flipV="1">
          <a:off x="1130300" y="565086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17780</xdr:rowOff>
    </xdr:from>
    <xdr:to xmlns:xdr="http://schemas.openxmlformats.org/drawingml/2006/spreadsheetDrawing">
      <xdr:col>10</xdr:col>
      <xdr:colOff>165100</xdr:colOff>
      <xdr:row>33</xdr:row>
      <xdr:rowOff>119380</xdr:rowOff>
    </xdr:to>
    <xdr:sp macro="" textlink="">
      <xdr:nvSpPr>
        <xdr:cNvPr id="73" name="フローチャート: 判断 72"/>
        <xdr:cNvSpPr/>
      </xdr:nvSpPr>
      <xdr:spPr>
        <a:xfrm>
          <a:off x="1968500" y="567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110490</xdr:rowOff>
    </xdr:from>
    <xdr:ext cx="466090" cy="255270"/>
    <xdr:sp macro="" textlink="">
      <xdr:nvSpPr>
        <xdr:cNvPr id="74" name="テキスト ボックス 73"/>
        <xdr:cNvSpPr txBox="1"/>
      </xdr:nvSpPr>
      <xdr:spPr>
        <a:xfrm>
          <a:off x="1784350" y="576834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106680</xdr:rowOff>
    </xdr:from>
    <xdr:to xmlns:xdr="http://schemas.openxmlformats.org/drawingml/2006/spreadsheetDrawing">
      <xdr:col>6</xdr:col>
      <xdr:colOff>38100</xdr:colOff>
      <xdr:row>34</xdr:row>
      <xdr:rowOff>36830</xdr:rowOff>
    </xdr:to>
    <xdr:sp macro="" textlink="">
      <xdr:nvSpPr>
        <xdr:cNvPr id="75" name="フローチャート: 判断 74"/>
        <xdr:cNvSpPr/>
      </xdr:nvSpPr>
      <xdr:spPr>
        <a:xfrm>
          <a:off x="1079500" y="576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27940</xdr:rowOff>
    </xdr:from>
    <xdr:ext cx="466090" cy="259080"/>
    <xdr:sp macro="" textlink="">
      <xdr:nvSpPr>
        <xdr:cNvPr id="76" name="テキスト ボックス 75"/>
        <xdr:cNvSpPr txBox="1"/>
      </xdr:nvSpPr>
      <xdr:spPr>
        <a:xfrm>
          <a:off x="895350" y="58572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97790</xdr:rowOff>
    </xdr:from>
    <xdr:to xmlns:xdr="http://schemas.openxmlformats.org/drawingml/2006/spreadsheetDrawing">
      <xdr:col>24</xdr:col>
      <xdr:colOff>114300</xdr:colOff>
      <xdr:row>35</xdr:row>
      <xdr:rowOff>27940</xdr:rowOff>
    </xdr:to>
    <xdr:sp macro="" textlink="">
      <xdr:nvSpPr>
        <xdr:cNvPr id="82" name="楕円 81"/>
        <xdr:cNvSpPr/>
      </xdr:nvSpPr>
      <xdr:spPr>
        <a:xfrm>
          <a:off x="4584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76200</xdr:rowOff>
    </xdr:from>
    <xdr:ext cx="469900" cy="255270"/>
    <xdr:sp macro="" textlink="">
      <xdr:nvSpPr>
        <xdr:cNvPr id="83" name="議会費該当値テキスト"/>
        <xdr:cNvSpPr txBox="1"/>
      </xdr:nvSpPr>
      <xdr:spPr>
        <a:xfrm>
          <a:off x="4686300" y="5905500"/>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11430</xdr:rowOff>
    </xdr:from>
    <xdr:to xmlns:xdr="http://schemas.openxmlformats.org/drawingml/2006/spreadsheetDrawing">
      <xdr:col>20</xdr:col>
      <xdr:colOff>38100</xdr:colOff>
      <xdr:row>34</xdr:row>
      <xdr:rowOff>113030</xdr:rowOff>
    </xdr:to>
    <xdr:sp macro="" textlink="">
      <xdr:nvSpPr>
        <xdr:cNvPr id="84" name="楕円 83"/>
        <xdr:cNvSpPr/>
      </xdr:nvSpPr>
      <xdr:spPr>
        <a:xfrm>
          <a:off x="3746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104140</xdr:rowOff>
    </xdr:from>
    <xdr:ext cx="466090" cy="259080"/>
    <xdr:sp macro="" textlink="">
      <xdr:nvSpPr>
        <xdr:cNvPr id="85" name="テキスト ボックス 84"/>
        <xdr:cNvSpPr txBox="1"/>
      </xdr:nvSpPr>
      <xdr:spPr>
        <a:xfrm>
          <a:off x="3562350" y="59334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98425</xdr:rowOff>
    </xdr:from>
    <xdr:to xmlns:xdr="http://schemas.openxmlformats.org/drawingml/2006/spreadsheetDrawing">
      <xdr:col>15</xdr:col>
      <xdr:colOff>101600</xdr:colOff>
      <xdr:row>34</xdr:row>
      <xdr:rowOff>29210</xdr:rowOff>
    </xdr:to>
    <xdr:sp macro="" textlink="">
      <xdr:nvSpPr>
        <xdr:cNvPr id="86" name="楕円 85"/>
        <xdr:cNvSpPr/>
      </xdr:nvSpPr>
      <xdr:spPr>
        <a:xfrm>
          <a:off x="2857500" y="57562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32</xdr:row>
      <xdr:rowOff>45085</xdr:rowOff>
    </xdr:from>
    <xdr:ext cx="466090" cy="258445"/>
    <xdr:sp macro="" textlink="">
      <xdr:nvSpPr>
        <xdr:cNvPr id="87" name="テキスト ボックス 86"/>
        <xdr:cNvSpPr txBox="1"/>
      </xdr:nvSpPr>
      <xdr:spPr>
        <a:xfrm>
          <a:off x="2673350" y="553148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32</xdr:row>
      <xdr:rowOff>113665</xdr:rowOff>
    </xdr:from>
    <xdr:to xmlns:xdr="http://schemas.openxmlformats.org/drawingml/2006/spreadsheetDrawing">
      <xdr:col>10</xdr:col>
      <xdr:colOff>165100</xdr:colOff>
      <xdr:row>33</xdr:row>
      <xdr:rowOff>43815</xdr:rowOff>
    </xdr:to>
    <xdr:sp macro="" textlink="">
      <xdr:nvSpPr>
        <xdr:cNvPr id="88" name="楕円 87"/>
        <xdr:cNvSpPr/>
      </xdr:nvSpPr>
      <xdr:spPr>
        <a:xfrm>
          <a:off x="1968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31</xdr:row>
      <xdr:rowOff>60325</xdr:rowOff>
    </xdr:from>
    <xdr:ext cx="466090" cy="259080"/>
    <xdr:sp macro="" textlink="">
      <xdr:nvSpPr>
        <xdr:cNvPr id="89" name="テキスト ボックス 88"/>
        <xdr:cNvSpPr txBox="1"/>
      </xdr:nvSpPr>
      <xdr:spPr>
        <a:xfrm>
          <a:off x="1784350" y="53752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64770</xdr:rowOff>
    </xdr:from>
    <xdr:to xmlns:xdr="http://schemas.openxmlformats.org/drawingml/2006/spreadsheetDrawing">
      <xdr:col>6</xdr:col>
      <xdr:colOff>38100</xdr:colOff>
      <xdr:row>33</xdr:row>
      <xdr:rowOff>166370</xdr:rowOff>
    </xdr:to>
    <xdr:sp macro="" textlink="">
      <xdr:nvSpPr>
        <xdr:cNvPr id="90" name="楕円 89"/>
        <xdr:cNvSpPr/>
      </xdr:nvSpPr>
      <xdr:spPr>
        <a:xfrm>
          <a:off x="1079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32</xdr:row>
      <xdr:rowOff>11430</xdr:rowOff>
    </xdr:from>
    <xdr:ext cx="466090" cy="259080"/>
    <xdr:sp macro="" textlink="">
      <xdr:nvSpPr>
        <xdr:cNvPr id="91" name="テキスト ボックス 90"/>
        <xdr:cNvSpPr txBox="1"/>
      </xdr:nvSpPr>
      <xdr:spPr>
        <a:xfrm>
          <a:off x="895350" y="549783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47,444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6075" cy="221615"/>
    <xdr:sp macro="" textlink="">
      <xdr:nvSpPr>
        <xdr:cNvPr id="100" name="テキスト ボックス 99"/>
        <xdr:cNvSpPr txBox="1"/>
      </xdr:nvSpPr>
      <xdr:spPr>
        <a:xfrm>
          <a:off x="723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5110" cy="259080"/>
    <xdr:sp macro="" textlink="">
      <xdr:nvSpPr>
        <xdr:cNvPr id="103" name="テキスト ボックス 102"/>
        <xdr:cNvSpPr txBox="1"/>
      </xdr:nvSpPr>
      <xdr:spPr>
        <a:xfrm>
          <a:off x="513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91820" cy="259080"/>
    <xdr:sp macro="" textlink="">
      <xdr:nvSpPr>
        <xdr:cNvPr id="105" name="テキスト ボックス 104"/>
        <xdr:cNvSpPr txBox="1"/>
      </xdr:nvSpPr>
      <xdr:spPr>
        <a:xfrm>
          <a:off x="166370" y="9636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91820" cy="255270"/>
    <xdr:sp macro="" textlink="">
      <xdr:nvSpPr>
        <xdr:cNvPr id="107" name="テキスト ボックス 106"/>
        <xdr:cNvSpPr txBox="1"/>
      </xdr:nvSpPr>
      <xdr:spPr>
        <a:xfrm>
          <a:off x="166370" y="9255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91820" cy="259080"/>
    <xdr:sp macro="" textlink="">
      <xdr:nvSpPr>
        <xdr:cNvPr id="109" name="テキスト ボックス 108"/>
        <xdr:cNvSpPr txBox="1"/>
      </xdr:nvSpPr>
      <xdr:spPr>
        <a:xfrm>
          <a:off x="166370" y="887476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92710</xdr:rowOff>
    </xdr:from>
    <xdr:ext cx="681990" cy="259080"/>
    <xdr:sp macro="" textlink="">
      <xdr:nvSpPr>
        <xdr:cNvPr id="111" name="テキスト ボックス 110"/>
        <xdr:cNvSpPr txBox="1"/>
      </xdr:nvSpPr>
      <xdr:spPr>
        <a:xfrm>
          <a:off x="76200" y="8493760"/>
          <a:ext cx="6819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1990" cy="255270"/>
    <xdr:sp macro="" textlink="">
      <xdr:nvSpPr>
        <xdr:cNvPr id="113" name="テキスト ボックス 112"/>
        <xdr:cNvSpPr txBox="1"/>
      </xdr:nvSpPr>
      <xdr:spPr>
        <a:xfrm>
          <a:off x="76200" y="8112760"/>
          <a:ext cx="6819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20320</xdr:rowOff>
    </xdr:from>
    <xdr:to xmlns:xdr="http://schemas.openxmlformats.org/drawingml/2006/spreadsheetDrawing">
      <xdr:col>24</xdr:col>
      <xdr:colOff>62865</xdr:colOff>
      <xdr:row>58</xdr:row>
      <xdr:rowOff>170180</xdr:rowOff>
    </xdr:to>
    <xdr:cxnSp macro="">
      <xdr:nvCxnSpPr>
        <xdr:cNvPr id="115" name="直線コネクタ 114"/>
        <xdr:cNvCxnSpPr/>
      </xdr:nvCxnSpPr>
      <xdr:spPr>
        <a:xfrm flipV="1">
          <a:off x="4633595" y="859282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3175</xdr:rowOff>
    </xdr:from>
    <xdr:ext cx="534670" cy="259080"/>
    <xdr:sp macro="" textlink="">
      <xdr:nvSpPr>
        <xdr:cNvPr id="116" name="総務費最小値テキスト"/>
        <xdr:cNvSpPr txBox="1"/>
      </xdr:nvSpPr>
      <xdr:spPr>
        <a:xfrm>
          <a:off x="4686300" y="10118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170180</xdr:rowOff>
    </xdr:from>
    <xdr:to xmlns:xdr="http://schemas.openxmlformats.org/drawingml/2006/spreadsheetDrawing">
      <xdr:col>24</xdr:col>
      <xdr:colOff>152400</xdr:colOff>
      <xdr:row>58</xdr:row>
      <xdr:rowOff>170180</xdr:rowOff>
    </xdr:to>
    <xdr:cxnSp macro="">
      <xdr:nvCxnSpPr>
        <xdr:cNvPr id="117" name="直線コネクタ 116"/>
        <xdr:cNvCxnSpPr/>
      </xdr:nvCxnSpPr>
      <xdr:spPr>
        <a:xfrm>
          <a:off x="4546600" y="10114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138430</xdr:rowOff>
    </xdr:from>
    <xdr:ext cx="690245" cy="259080"/>
    <xdr:sp macro="" textlink="">
      <xdr:nvSpPr>
        <xdr:cNvPr id="118" name="総務費最大値テキスト"/>
        <xdr:cNvSpPr txBox="1"/>
      </xdr:nvSpPr>
      <xdr:spPr>
        <a:xfrm>
          <a:off x="4686300" y="83680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1,233,776</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20320</xdr:rowOff>
    </xdr:from>
    <xdr:to xmlns:xdr="http://schemas.openxmlformats.org/drawingml/2006/spreadsheetDrawing">
      <xdr:col>24</xdr:col>
      <xdr:colOff>152400</xdr:colOff>
      <xdr:row>50</xdr:row>
      <xdr:rowOff>20320</xdr:rowOff>
    </xdr:to>
    <xdr:cxnSp macro="">
      <xdr:nvCxnSpPr>
        <xdr:cNvPr id="119" name="直線コネクタ 118"/>
        <xdr:cNvCxnSpPr/>
      </xdr:nvCxnSpPr>
      <xdr:spPr>
        <a:xfrm>
          <a:off x="4546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135890</xdr:rowOff>
    </xdr:from>
    <xdr:to xmlns:xdr="http://schemas.openxmlformats.org/drawingml/2006/spreadsheetDrawing">
      <xdr:col>24</xdr:col>
      <xdr:colOff>63500</xdr:colOff>
      <xdr:row>58</xdr:row>
      <xdr:rowOff>146685</xdr:rowOff>
    </xdr:to>
    <xdr:cxnSp macro="">
      <xdr:nvCxnSpPr>
        <xdr:cNvPr id="120" name="直線コネクタ 119"/>
        <xdr:cNvCxnSpPr/>
      </xdr:nvCxnSpPr>
      <xdr:spPr>
        <a:xfrm flipV="1">
          <a:off x="3797300" y="1007999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49530</xdr:rowOff>
    </xdr:from>
    <xdr:ext cx="598805" cy="259080"/>
    <xdr:sp macro="" textlink="">
      <xdr:nvSpPr>
        <xdr:cNvPr id="121" name="総務費平均値テキスト"/>
        <xdr:cNvSpPr txBox="1"/>
      </xdr:nvSpPr>
      <xdr:spPr>
        <a:xfrm>
          <a:off x="468630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26670</xdr:rowOff>
    </xdr:from>
    <xdr:to xmlns:xdr="http://schemas.openxmlformats.org/drawingml/2006/spreadsheetDrawing">
      <xdr:col>24</xdr:col>
      <xdr:colOff>114300</xdr:colOff>
      <xdr:row>58</xdr:row>
      <xdr:rowOff>128270</xdr:rowOff>
    </xdr:to>
    <xdr:sp macro="" textlink="">
      <xdr:nvSpPr>
        <xdr:cNvPr id="122" name="フローチャート: 判断 121"/>
        <xdr:cNvSpPr/>
      </xdr:nvSpPr>
      <xdr:spPr>
        <a:xfrm>
          <a:off x="45847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146685</xdr:rowOff>
    </xdr:from>
    <xdr:to xmlns:xdr="http://schemas.openxmlformats.org/drawingml/2006/spreadsheetDrawing">
      <xdr:col>19</xdr:col>
      <xdr:colOff>177800</xdr:colOff>
      <xdr:row>58</xdr:row>
      <xdr:rowOff>153670</xdr:rowOff>
    </xdr:to>
    <xdr:cxnSp macro="">
      <xdr:nvCxnSpPr>
        <xdr:cNvPr id="123" name="直線コネクタ 122"/>
        <xdr:cNvCxnSpPr/>
      </xdr:nvCxnSpPr>
      <xdr:spPr>
        <a:xfrm flipV="1">
          <a:off x="2908300" y="1009078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60325</xdr:rowOff>
    </xdr:from>
    <xdr:to xmlns:xdr="http://schemas.openxmlformats.org/drawingml/2006/spreadsheetDrawing">
      <xdr:col>20</xdr:col>
      <xdr:colOff>38100</xdr:colOff>
      <xdr:row>58</xdr:row>
      <xdr:rowOff>161925</xdr:rowOff>
    </xdr:to>
    <xdr:sp macro="" textlink="">
      <xdr:nvSpPr>
        <xdr:cNvPr id="124" name="フローチャート: 判断 123"/>
        <xdr:cNvSpPr/>
      </xdr:nvSpPr>
      <xdr:spPr>
        <a:xfrm>
          <a:off x="3746500" y="100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6985</xdr:rowOff>
    </xdr:from>
    <xdr:ext cx="530860" cy="255270"/>
    <xdr:sp macro="" textlink="">
      <xdr:nvSpPr>
        <xdr:cNvPr id="125" name="テキスト ボックス 124"/>
        <xdr:cNvSpPr txBox="1"/>
      </xdr:nvSpPr>
      <xdr:spPr>
        <a:xfrm>
          <a:off x="3529965" y="97796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153670</xdr:rowOff>
    </xdr:from>
    <xdr:to xmlns:xdr="http://schemas.openxmlformats.org/drawingml/2006/spreadsheetDrawing">
      <xdr:col>15</xdr:col>
      <xdr:colOff>50800</xdr:colOff>
      <xdr:row>58</xdr:row>
      <xdr:rowOff>154940</xdr:rowOff>
    </xdr:to>
    <xdr:cxnSp macro="">
      <xdr:nvCxnSpPr>
        <xdr:cNvPr id="126" name="直線コネクタ 125"/>
        <xdr:cNvCxnSpPr/>
      </xdr:nvCxnSpPr>
      <xdr:spPr>
        <a:xfrm flipV="1">
          <a:off x="2019300" y="100977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61595</xdr:rowOff>
    </xdr:from>
    <xdr:to xmlns:xdr="http://schemas.openxmlformats.org/drawingml/2006/spreadsheetDrawing">
      <xdr:col>15</xdr:col>
      <xdr:colOff>101600</xdr:colOff>
      <xdr:row>58</xdr:row>
      <xdr:rowOff>163195</xdr:rowOff>
    </xdr:to>
    <xdr:sp macro="" textlink="">
      <xdr:nvSpPr>
        <xdr:cNvPr id="127" name="フローチャート: 判断 126"/>
        <xdr:cNvSpPr/>
      </xdr:nvSpPr>
      <xdr:spPr>
        <a:xfrm>
          <a:off x="2857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8255</xdr:rowOff>
    </xdr:from>
    <xdr:ext cx="530860" cy="255270"/>
    <xdr:sp macro="" textlink="">
      <xdr:nvSpPr>
        <xdr:cNvPr id="128" name="テキスト ボックス 127"/>
        <xdr:cNvSpPr txBox="1"/>
      </xdr:nvSpPr>
      <xdr:spPr>
        <a:xfrm>
          <a:off x="2640965" y="978090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154940</xdr:rowOff>
    </xdr:from>
    <xdr:to xmlns:xdr="http://schemas.openxmlformats.org/drawingml/2006/spreadsheetDrawing">
      <xdr:col>10</xdr:col>
      <xdr:colOff>114300</xdr:colOff>
      <xdr:row>58</xdr:row>
      <xdr:rowOff>158115</xdr:rowOff>
    </xdr:to>
    <xdr:cxnSp macro="">
      <xdr:nvCxnSpPr>
        <xdr:cNvPr id="129" name="直線コネクタ 128"/>
        <xdr:cNvCxnSpPr/>
      </xdr:nvCxnSpPr>
      <xdr:spPr>
        <a:xfrm flipV="1">
          <a:off x="1130300" y="1009904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64135</xdr:rowOff>
    </xdr:from>
    <xdr:to xmlns:xdr="http://schemas.openxmlformats.org/drawingml/2006/spreadsheetDrawing">
      <xdr:col>10</xdr:col>
      <xdr:colOff>165100</xdr:colOff>
      <xdr:row>58</xdr:row>
      <xdr:rowOff>166370</xdr:rowOff>
    </xdr:to>
    <xdr:sp macro="" textlink="">
      <xdr:nvSpPr>
        <xdr:cNvPr id="130" name="フローチャート: 判断 129"/>
        <xdr:cNvSpPr/>
      </xdr:nvSpPr>
      <xdr:spPr>
        <a:xfrm>
          <a:off x="19685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10795</xdr:rowOff>
    </xdr:from>
    <xdr:ext cx="530860" cy="258445"/>
    <xdr:sp macro="" textlink="">
      <xdr:nvSpPr>
        <xdr:cNvPr id="131" name="テキスト ボックス 130"/>
        <xdr:cNvSpPr txBox="1"/>
      </xdr:nvSpPr>
      <xdr:spPr>
        <a:xfrm>
          <a:off x="1751965" y="97834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64770</xdr:rowOff>
    </xdr:from>
    <xdr:to xmlns:xdr="http://schemas.openxmlformats.org/drawingml/2006/spreadsheetDrawing">
      <xdr:col>6</xdr:col>
      <xdr:colOff>38100</xdr:colOff>
      <xdr:row>58</xdr:row>
      <xdr:rowOff>166370</xdr:rowOff>
    </xdr:to>
    <xdr:sp macro="" textlink="">
      <xdr:nvSpPr>
        <xdr:cNvPr id="132" name="フローチャート: 判断 131"/>
        <xdr:cNvSpPr/>
      </xdr:nvSpPr>
      <xdr:spPr>
        <a:xfrm>
          <a:off x="10795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11430</xdr:rowOff>
    </xdr:from>
    <xdr:ext cx="530860" cy="259080"/>
    <xdr:sp macro="" textlink="">
      <xdr:nvSpPr>
        <xdr:cNvPr id="133" name="テキスト ボックス 132"/>
        <xdr:cNvSpPr txBox="1"/>
      </xdr:nvSpPr>
      <xdr:spPr>
        <a:xfrm>
          <a:off x="862965" y="97840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79,070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85090</xdr:rowOff>
    </xdr:from>
    <xdr:to xmlns:xdr="http://schemas.openxmlformats.org/drawingml/2006/spreadsheetDrawing">
      <xdr:col>24</xdr:col>
      <xdr:colOff>114300</xdr:colOff>
      <xdr:row>59</xdr:row>
      <xdr:rowOff>15240</xdr:rowOff>
    </xdr:to>
    <xdr:sp macro="" textlink="">
      <xdr:nvSpPr>
        <xdr:cNvPr id="139" name="楕円 138"/>
        <xdr:cNvSpPr/>
      </xdr:nvSpPr>
      <xdr:spPr>
        <a:xfrm>
          <a:off x="4584700" y="1002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5080</xdr:rowOff>
    </xdr:from>
    <xdr:ext cx="534670" cy="259080"/>
    <xdr:sp macro="" textlink="">
      <xdr:nvSpPr>
        <xdr:cNvPr id="140" name="総務費該当値テキスト"/>
        <xdr:cNvSpPr txBox="1"/>
      </xdr:nvSpPr>
      <xdr:spPr>
        <a:xfrm>
          <a:off x="4686300" y="99491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95885</xdr:rowOff>
    </xdr:from>
    <xdr:to xmlns:xdr="http://schemas.openxmlformats.org/drawingml/2006/spreadsheetDrawing">
      <xdr:col>20</xdr:col>
      <xdr:colOff>38100</xdr:colOff>
      <xdr:row>59</xdr:row>
      <xdr:rowOff>26035</xdr:rowOff>
    </xdr:to>
    <xdr:sp macro="" textlink="">
      <xdr:nvSpPr>
        <xdr:cNvPr id="141" name="楕円 140"/>
        <xdr:cNvSpPr/>
      </xdr:nvSpPr>
      <xdr:spPr>
        <a:xfrm>
          <a:off x="3746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17780</xdr:rowOff>
    </xdr:from>
    <xdr:ext cx="530860" cy="255270"/>
    <xdr:sp macro="" textlink="">
      <xdr:nvSpPr>
        <xdr:cNvPr id="142" name="テキスト ボックス 141"/>
        <xdr:cNvSpPr txBox="1"/>
      </xdr:nvSpPr>
      <xdr:spPr>
        <a:xfrm>
          <a:off x="3529965" y="101333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102870</xdr:rowOff>
    </xdr:from>
    <xdr:to xmlns:xdr="http://schemas.openxmlformats.org/drawingml/2006/spreadsheetDrawing">
      <xdr:col>15</xdr:col>
      <xdr:colOff>101600</xdr:colOff>
      <xdr:row>59</xdr:row>
      <xdr:rowOff>33020</xdr:rowOff>
    </xdr:to>
    <xdr:sp macro="" textlink="">
      <xdr:nvSpPr>
        <xdr:cNvPr id="143" name="楕円 142"/>
        <xdr:cNvSpPr/>
      </xdr:nvSpPr>
      <xdr:spPr>
        <a:xfrm>
          <a:off x="2857500" y="100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24130</xdr:rowOff>
    </xdr:from>
    <xdr:ext cx="530860" cy="259080"/>
    <xdr:sp macro="" textlink="">
      <xdr:nvSpPr>
        <xdr:cNvPr id="144" name="テキスト ボックス 143"/>
        <xdr:cNvSpPr txBox="1"/>
      </xdr:nvSpPr>
      <xdr:spPr>
        <a:xfrm>
          <a:off x="2640965" y="101396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103505</xdr:rowOff>
    </xdr:from>
    <xdr:to xmlns:xdr="http://schemas.openxmlformats.org/drawingml/2006/spreadsheetDrawing">
      <xdr:col>10</xdr:col>
      <xdr:colOff>165100</xdr:colOff>
      <xdr:row>59</xdr:row>
      <xdr:rowOff>33655</xdr:rowOff>
    </xdr:to>
    <xdr:sp macro="" textlink="">
      <xdr:nvSpPr>
        <xdr:cNvPr id="145" name="楕円 144"/>
        <xdr:cNvSpPr/>
      </xdr:nvSpPr>
      <xdr:spPr>
        <a:xfrm>
          <a:off x="1968500" y="100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24765</xdr:rowOff>
    </xdr:from>
    <xdr:ext cx="530860" cy="259080"/>
    <xdr:sp macro="" textlink="">
      <xdr:nvSpPr>
        <xdr:cNvPr id="146" name="テキスト ボックス 145"/>
        <xdr:cNvSpPr txBox="1"/>
      </xdr:nvSpPr>
      <xdr:spPr>
        <a:xfrm>
          <a:off x="1751965" y="101403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107315</xdr:rowOff>
    </xdr:from>
    <xdr:to xmlns:xdr="http://schemas.openxmlformats.org/drawingml/2006/spreadsheetDrawing">
      <xdr:col>6</xdr:col>
      <xdr:colOff>38100</xdr:colOff>
      <xdr:row>59</xdr:row>
      <xdr:rowOff>37465</xdr:rowOff>
    </xdr:to>
    <xdr:sp macro="" textlink="">
      <xdr:nvSpPr>
        <xdr:cNvPr id="147" name="楕円 146"/>
        <xdr:cNvSpPr/>
      </xdr:nvSpPr>
      <xdr:spPr>
        <a:xfrm>
          <a:off x="1079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29210</xdr:rowOff>
    </xdr:from>
    <xdr:ext cx="530860" cy="255270"/>
    <xdr:sp macro="" textlink="">
      <xdr:nvSpPr>
        <xdr:cNvPr id="148" name="テキスト ボックス 147"/>
        <xdr:cNvSpPr txBox="1"/>
      </xdr:nvSpPr>
      <xdr:spPr>
        <a:xfrm>
          <a:off x="862965" y="101447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6075" cy="221615"/>
    <xdr:sp macro="" textlink="">
      <xdr:nvSpPr>
        <xdr:cNvPr id="157" name="テキスト ボックス 156"/>
        <xdr:cNvSpPr txBox="1"/>
      </xdr:nvSpPr>
      <xdr:spPr>
        <a:xfrm>
          <a:off x="723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5270"/>
    <xdr:sp macro="" textlink="">
      <xdr:nvSpPr>
        <xdr:cNvPr id="159" name="テキスト ボックス 158"/>
        <xdr:cNvSpPr txBox="1"/>
      </xdr:nvSpPr>
      <xdr:spPr>
        <a:xfrm>
          <a:off x="230505" y="13827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61" name="テキスト ボックス 160"/>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1820" cy="255270"/>
    <xdr:sp macro="" textlink="">
      <xdr:nvSpPr>
        <xdr:cNvPr id="163" name="テキスト ボックス 162"/>
        <xdr:cNvSpPr txBox="1"/>
      </xdr:nvSpPr>
      <xdr:spPr>
        <a:xfrm>
          <a:off x="166370" y="13174345"/>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1820" cy="259080"/>
    <xdr:sp macro="" textlink="">
      <xdr:nvSpPr>
        <xdr:cNvPr id="165" name="テキスト ボックス 164"/>
        <xdr:cNvSpPr txBox="1"/>
      </xdr:nvSpPr>
      <xdr:spPr>
        <a:xfrm>
          <a:off x="166370" y="12847955"/>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1820" cy="255270"/>
    <xdr:sp macro="" textlink="">
      <xdr:nvSpPr>
        <xdr:cNvPr id="167" name="テキスト ボックス 166"/>
        <xdr:cNvSpPr txBox="1"/>
      </xdr:nvSpPr>
      <xdr:spPr>
        <a:xfrm>
          <a:off x="166370" y="1252220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1820" cy="258445"/>
    <xdr:sp macro="" textlink="">
      <xdr:nvSpPr>
        <xdr:cNvPr id="169" name="テキスト ボックス 168"/>
        <xdr:cNvSpPr txBox="1"/>
      </xdr:nvSpPr>
      <xdr:spPr>
        <a:xfrm>
          <a:off x="166370" y="12195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1820" cy="259080"/>
    <xdr:sp macro="" textlink="">
      <xdr:nvSpPr>
        <xdr:cNvPr id="171" name="テキスト ボックス 170"/>
        <xdr:cNvSpPr txBox="1"/>
      </xdr:nvSpPr>
      <xdr:spPr>
        <a:xfrm>
          <a:off x="166370" y="11868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1820" cy="255270"/>
    <xdr:sp macro="" textlink="">
      <xdr:nvSpPr>
        <xdr:cNvPr id="173" name="テキスト ボックス 172"/>
        <xdr:cNvSpPr txBox="1"/>
      </xdr:nvSpPr>
      <xdr:spPr>
        <a:xfrm>
          <a:off x="166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27940</xdr:rowOff>
    </xdr:from>
    <xdr:to xmlns:xdr="http://schemas.openxmlformats.org/drawingml/2006/spreadsheetDrawing">
      <xdr:col>24</xdr:col>
      <xdr:colOff>62865</xdr:colOff>
      <xdr:row>79</xdr:row>
      <xdr:rowOff>22225</xdr:rowOff>
    </xdr:to>
    <xdr:cxnSp macro="">
      <xdr:nvCxnSpPr>
        <xdr:cNvPr id="175" name="直線コネクタ 174"/>
        <xdr:cNvCxnSpPr/>
      </xdr:nvCxnSpPr>
      <xdr:spPr>
        <a:xfrm flipV="1">
          <a:off x="4633595" y="12200890"/>
          <a:ext cx="1270" cy="1365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26035</xdr:rowOff>
    </xdr:from>
    <xdr:ext cx="534670" cy="259080"/>
    <xdr:sp macro="" textlink="">
      <xdr:nvSpPr>
        <xdr:cNvPr id="176" name="民生費最小値テキスト"/>
        <xdr:cNvSpPr txBox="1"/>
      </xdr:nvSpPr>
      <xdr:spPr>
        <a:xfrm>
          <a:off x="4686300" y="13570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22225</xdr:rowOff>
    </xdr:from>
    <xdr:to xmlns:xdr="http://schemas.openxmlformats.org/drawingml/2006/spreadsheetDrawing">
      <xdr:col>24</xdr:col>
      <xdr:colOff>152400</xdr:colOff>
      <xdr:row>79</xdr:row>
      <xdr:rowOff>22225</xdr:rowOff>
    </xdr:to>
    <xdr:cxnSp macro="">
      <xdr:nvCxnSpPr>
        <xdr:cNvPr id="177" name="直線コネクタ 176"/>
        <xdr:cNvCxnSpPr/>
      </xdr:nvCxnSpPr>
      <xdr:spPr>
        <a:xfrm>
          <a:off x="4546600" y="1356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146050</xdr:rowOff>
    </xdr:from>
    <xdr:ext cx="598805" cy="255270"/>
    <xdr:sp macro="" textlink="">
      <xdr:nvSpPr>
        <xdr:cNvPr id="178" name="民生費最大値テキスト"/>
        <xdr:cNvSpPr txBox="1"/>
      </xdr:nvSpPr>
      <xdr:spPr>
        <a:xfrm>
          <a:off x="4686300" y="1197610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222,514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27940</xdr:rowOff>
    </xdr:from>
    <xdr:to xmlns:xdr="http://schemas.openxmlformats.org/drawingml/2006/spreadsheetDrawing">
      <xdr:col>24</xdr:col>
      <xdr:colOff>152400</xdr:colOff>
      <xdr:row>71</xdr:row>
      <xdr:rowOff>27940</xdr:rowOff>
    </xdr:to>
    <xdr:cxnSp macro="">
      <xdr:nvCxnSpPr>
        <xdr:cNvPr id="179" name="直線コネクタ 178"/>
        <xdr:cNvCxnSpPr/>
      </xdr:nvCxnSpPr>
      <xdr:spPr>
        <a:xfrm>
          <a:off x="4546600" y="1220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76</xdr:row>
      <xdr:rowOff>55880</xdr:rowOff>
    </xdr:from>
    <xdr:to xmlns:xdr="http://schemas.openxmlformats.org/drawingml/2006/spreadsheetDrawing">
      <xdr:col>24</xdr:col>
      <xdr:colOff>63500</xdr:colOff>
      <xdr:row>77</xdr:row>
      <xdr:rowOff>74930</xdr:rowOff>
    </xdr:to>
    <xdr:cxnSp macro="">
      <xdr:nvCxnSpPr>
        <xdr:cNvPr id="180" name="直線コネクタ 179"/>
        <xdr:cNvCxnSpPr/>
      </xdr:nvCxnSpPr>
      <xdr:spPr>
        <a:xfrm flipV="1">
          <a:off x="3797300" y="13086080"/>
          <a:ext cx="8382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170815</xdr:rowOff>
    </xdr:from>
    <xdr:ext cx="598805" cy="258445"/>
    <xdr:sp macro="" textlink="">
      <xdr:nvSpPr>
        <xdr:cNvPr id="181" name="民生費平均値テキスト"/>
        <xdr:cNvSpPr txBox="1"/>
      </xdr:nvSpPr>
      <xdr:spPr>
        <a:xfrm>
          <a:off x="4686300" y="12858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147955</xdr:rowOff>
    </xdr:from>
    <xdr:to xmlns:xdr="http://schemas.openxmlformats.org/drawingml/2006/spreadsheetDrawing">
      <xdr:col>24</xdr:col>
      <xdr:colOff>114300</xdr:colOff>
      <xdr:row>76</xdr:row>
      <xdr:rowOff>78105</xdr:rowOff>
    </xdr:to>
    <xdr:sp macro="" textlink="">
      <xdr:nvSpPr>
        <xdr:cNvPr id="182" name="フローチャート: 判断 181"/>
        <xdr:cNvSpPr/>
      </xdr:nvSpPr>
      <xdr:spPr>
        <a:xfrm>
          <a:off x="45847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74930</xdr:rowOff>
    </xdr:from>
    <xdr:to xmlns:xdr="http://schemas.openxmlformats.org/drawingml/2006/spreadsheetDrawing">
      <xdr:col>19</xdr:col>
      <xdr:colOff>177800</xdr:colOff>
      <xdr:row>77</xdr:row>
      <xdr:rowOff>145415</xdr:rowOff>
    </xdr:to>
    <xdr:cxnSp macro="">
      <xdr:nvCxnSpPr>
        <xdr:cNvPr id="183" name="直線コネクタ 182"/>
        <xdr:cNvCxnSpPr/>
      </xdr:nvCxnSpPr>
      <xdr:spPr>
        <a:xfrm flipV="1">
          <a:off x="2908300" y="1327658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168910</xdr:rowOff>
    </xdr:from>
    <xdr:to xmlns:xdr="http://schemas.openxmlformats.org/drawingml/2006/spreadsheetDrawing">
      <xdr:col>20</xdr:col>
      <xdr:colOff>38100</xdr:colOff>
      <xdr:row>76</xdr:row>
      <xdr:rowOff>99060</xdr:rowOff>
    </xdr:to>
    <xdr:sp macro="" textlink="">
      <xdr:nvSpPr>
        <xdr:cNvPr id="184" name="フローチャート: 判断 183"/>
        <xdr:cNvSpPr/>
      </xdr:nvSpPr>
      <xdr:spPr>
        <a:xfrm>
          <a:off x="3746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115570</xdr:rowOff>
    </xdr:from>
    <xdr:ext cx="594995" cy="259080"/>
    <xdr:sp macro="" textlink="">
      <xdr:nvSpPr>
        <xdr:cNvPr id="185" name="テキスト ボックス 184"/>
        <xdr:cNvSpPr txBox="1"/>
      </xdr:nvSpPr>
      <xdr:spPr>
        <a:xfrm>
          <a:off x="3497580" y="128028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145415</xdr:rowOff>
    </xdr:from>
    <xdr:to xmlns:xdr="http://schemas.openxmlformats.org/drawingml/2006/spreadsheetDrawing">
      <xdr:col>15</xdr:col>
      <xdr:colOff>50800</xdr:colOff>
      <xdr:row>78</xdr:row>
      <xdr:rowOff>46990</xdr:rowOff>
    </xdr:to>
    <xdr:cxnSp macro="">
      <xdr:nvCxnSpPr>
        <xdr:cNvPr id="186" name="直線コネクタ 185"/>
        <xdr:cNvCxnSpPr/>
      </xdr:nvCxnSpPr>
      <xdr:spPr>
        <a:xfrm flipV="1">
          <a:off x="2019300" y="1334706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10160</xdr:rowOff>
    </xdr:from>
    <xdr:to xmlns:xdr="http://schemas.openxmlformats.org/drawingml/2006/spreadsheetDrawing">
      <xdr:col>15</xdr:col>
      <xdr:colOff>101600</xdr:colOff>
      <xdr:row>76</xdr:row>
      <xdr:rowOff>111760</xdr:rowOff>
    </xdr:to>
    <xdr:sp macro="" textlink="">
      <xdr:nvSpPr>
        <xdr:cNvPr id="187" name="フローチャート: 判断 186"/>
        <xdr:cNvSpPr/>
      </xdr:nvSpPr>
      <xdr:spPr>
        <a:xfrm>
          <a:off x="2857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128270</xdr:rowOff>
    </xdr:from>
    <xdr:ext cx="594995" cy="259080"/>
    <xdr:sp macro="" textlink="">
      <xdr:nvSpPr>
        <xdr:cNvPr id="188" name="テキスト ボックス 187"/>
        <xdr:cNvSpPr txBox="1"/>
      </xdr:nvSpPr>
      <xdr:spPr>
        <a:xfrm>
          <a:off x="2608580" y="1281557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46990</xdr:rowOff>
    </xdr:from>
    <xdr:to xmlns:xdr="http://schemas.openxmlformats.org/drawingml/2006/spreadsheetDrawing">
      <xdr:col>10</xdr:col>
      <xdr:colOff>114300</xdr:colOff>
      <xdr:row>78</xdr:row>
      <xdr:rowOff>102235</xdr:rowOff>
    </xdr:to>
    <xdr:cxnSp macro="">
      <xdr:nvCxnSpPr>
        <xdr:cNvPr id="189" name="直線コネクタ 188"/>
        <xdr:cNvCxnSpPr/>
      </xdr:nvCxnSpPr>
      <xdr:spPr>
        <a:xfrm flipV="1">
          <a:off x="1130300" y="1342009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113665</xdr:rowOff>
    </xdr:from>
    <xdr:to xmlns:xdr="http://schemas.openxmlformats.org/drawingml/2006/spreadsheetDrawing">
      <xdr:col>10</xdr:col>
      <xdr:colOff>165100</xdr:colOff>
      <xdr:row>77</xdr:row>
      <xdr:rowOff>43815</xdr:rowOff>
    </xdr:to>
    <xdr:sp macro="" textlink="">
      <xdr:nvSpPr>
        <xdr:cNvPr id="190" name="フローチャート: 判断 189"/>
        <xdr:cNvSpPr/>
      </xdr:nvSpPr>
      <xdr:spPr>
        <a:xfrm>
          <a:off x="1968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60325</xdr:rowOff>
    </xdr:from>
    <xdr:ext cx="594995" cy="259080"/>
    <xdr:sp macro="" textlink="">
      <xdr:nvSpPr>
        <xdr:cNvPr id="191" name="テキスト ボックス 190"/>
        <xdr:cNvSpPr txBox="1"/>
      </xdr:nvSpPr>
      <xdr:spPr>
        <a:xfrm>
          <a:off x="1719580" y="129190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63500</xdr:rowOff>
    </xdr:from>
    <xdr:to xmlns:xdr="http://schemas.openxmlformats.org/drawingml/2006/spreadsheetDrawing">
      <xdr:col>6</xdr:col>
      <xdr:colOff>38100</xdr:colOff>
      <xdr:row>76</xdr:row>
      <xdr:rowOff>165100</xdr:rowOff>
    </xdr:to>
    <xdr:sp macro="" textlink="">
      <xdr:nvSpPr>
        <xdr:cNvPr id="192" name="フローチャート: 判断 191"/>
        <xdr:cNvSpPr/>
      </xdr:nvSpPr>
      <xdr:spPr>
        <a:xfrm>
          <a:off x="1079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10160</xdr:rowOff>
    </xdr:from>
    <xdr:ext cx="594995" cy="259080"/>
    <xdr:sp macro="" textlink="">
      <xdr:nvSpPr>
        <xdr:cNvPr id="193" name="テキスト ボックス 192"/>
        <xdr:cNvSpPr txBox="1"/>
      </xdr:nvSpPr>
      <xdr:spPr>
        <a:xfrm>
          <a:off x="830580" y="1286891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5080</xdr:rowOff>
    </xdr:from>
    <xdr:to xmlns:xdr="http://schemas.openxmlformats.org/drawingml/2006/spreadsheetDrawing">
      <xdr:col>24</xdr:col>
      <xdr:colOff>114300</xdr:colOff>
      <xdr:row>76</xdr:row>
      <xdr:rowOff>106680</xdr:rowOff>
    </xdr:to>
    <xdr:sp macro="" textlink="">
      <xdr:nvSpPr>
        <xdr:cNvPr id="199" name="楕円 198"/>
        <xdr:cNvSpPr/>
      </xdr:nvSpPr>
      <xdr:spPr>
        <a:xfrm>
          <a:off x="45847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154940</xdr:rowOff>
    </xdr:from>
    <xdr:ext cx="598805" cy="255270"/>
    <xdr:sp macro="" textlink="">
      <xdr:nvSpPr>
        <xdr:cNvPr id="200" name="民生費該当値テキスト"/>
        <xdr:cNvSpPr txBox="1"/>
      </xdr:nvSpPr>
      <xdr:spPr>
        <a:xfrm>
          <a:off x="4686300" y="13013690"/>
          <a:ext cx="59880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24130</xdr:rowOff>
    </xdr:from>
    <xdr:to xmlns:xdr="http://schemas.openxmlformats.org/drawingml/2006/spreadsheetDrawing">
      <xdr:col>20</xdr:col>
      <xdr:colOff>38100</xdr:colOff>
      <xdr:row>77</xdr:row>
      <xdr:rowOff>125730</xdr:rowOff>
    </xdr:to>
    <xdr:sp macro="" textlink="">
      <xdr:nvSpPr>
        <xdr:cNvPr id="201" name="楕円 200"/>
        <xdr:cNvSpPr/>
      </xdr:nvSpPr>
      <xdr:spPr>
        <a:xfrm>
          <a:off x="3746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116840</xdr:rowOff>
    </xdr:from>
    <xdr:ext cx="594995" cy="259080"/>
    <xdr:sp macro="" textlink="">
      <xdr:nvSpPr>
        <xdr:cNvPr id="202" name="テキスト ボックス 201"/>
        <xdr:cNvSpPr txBox="1"/>
      </xdr:nvSpPr>
      <xdr:spPr>
        <a:xfrm>
          <a:off x="3497580" y="1331849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94615</xdr:rowOff>
    </xdr:from>
    <xdr:to xmlns:xdr="http://schemas.openxmlformats.org/drawingml/2006/spreadsheetDrawing">
      <xdr:col>15</xdr:col>
      <xdr:colOff>101600</xdr:colOff>
      <xdr:row>78</xdr:row>
      <xdr:rowOff>24765</xdr:rowOff>
    </xdr:to>
    <xdr:sp macro="" textlink="">
      <xdr:nvSpPr>
        <xdr:cNvPr id="203" name="楕円 202"/>
        <xdr:cNvSpPr/>
      </xdr:nvSpPr>
      <xdr:spPr>
        <a:xfrm>
          <a:off x="2857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15875</xdr:rowOff>
    </xdr:from>
    <xdr:ext cx="594995" cy="259080"/>
    <xdr:sp macro="" textlink="">
      <xdr:nvSpPr>
        <xdr:cNvPr id="204" name="テキスト ボックス 203"/>
        <xdr:cNvSpPr txBox="1"/>
      </xdr:nvSpPr>
      <xdr:spPr>
        <a:xfrm>
          <a:off x="2608580" y="133889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167640</xdr:rowOff>
    </xdr:from>
    <xdr:to xmlns:xdr="http://schemas.openxmlformats.org/drawingml/2006/spreadsheetDrawing">
      <xdr:col>10</xdr:col>
      <xdr:colOff>165100</xdr:colOff>
      <xdr:row>78</xdr:row>
      <xdr:rowOff>97790</xdr:rowOff>
    </xdr:to>
    <xdr:sp macro="" textlink="">
      <xdr:nvSpPr>
        <xdr:cNvPr id="205" name="楕円 204"/>
        <xdr:cNvSpPr/>
      </xdr:nvSpPr>
      <xdr:spPr>
        <a:xfrm>
          <a:off x="1968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88900</xdr:rowOff>
    </xdr:from>
    <xdr:ext cx="594995" cy="255270"/>
    <xdr:sp macro="" textlink="">
      <xdr:nvSpPr>
        <xdr:cNvPr id="206" name="テキスト ボックス 205"/>
        <xdr:cNvSpPr txBox="1"/>
      </xdr:nvSpPr>
      <xdr:spPr>
        <a:xfrm>
          <a:off x="1719580" y="13462000"/>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52070</xdr:rowOff>
    </xdr:from>
    <xdr:to xmlns:xdr="http://schemas.openxmlformats.org/drawingml/2006/spreadsheetDrawing">
      <xdr:col>6</xdr:col>
      <xdr:colOff>38100</xdr:colOff>
      <xdr:row>78</xdr:row>
      <xdr:rowOff>153035</xdr:rowOff>
    </xdr:to>
    <xdr:sp macro="" textlink="">
      <xdr:nvSpPr>
        <xdr:cNvPr id="207" name="楕円 206"/>
        <xdr:cNvSpPr/>
      </xdr:nvSpPr>
      <xdr:spPr>
        <a:xfrm>
          <a:off x="1079500" y="13425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144145</xdr:rowOff>
    </xdr:from>
    <xdr:ext cx="594995" cy="255270"/>
    <xdr:sp macro="" textlink="">
      <xdr:nvSpPr>
        <xdr:cNvPr id="208" name="テキスト ボックス 207"/>
        <xdr:cNvSpPr txBox="1"/>
      </xdr:nvSpPr>
      <xdr:spPr>
        <a:xfrm>
          <a:off x="830580" y="13517245"/>
          <a:ext cx="5949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6075" cy="221615"/>
    <xdr:sp macro="" textlink="">
      <xdr:nvSpPr>
        <xdr:cNvPr id="217" name="テキスト ボックス 216"/>
        <xdr:cNvSpPr txBox="1"/>
      </xdr:nvSpPr>
      <xdr:spPr>
        <a:xfrm>
          <a:off x="723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5110" cy="255270"/>
    <xdr:sp macro="" textlink="">
      <xdr:nvSpPr>
        <xdr:cNvPr id="219" name="テキスト ボックス 218"/>
        <xdr:cNvSpPr txBox="1"/>
      </xdr:nvSpPr>
      <xdr:spPr>
        <a:xfrm>
          <a:off x="513080" y="17256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5270"/>
    <xdr:sp macro="" textlink="">
      <xdr:nvSpPr>
        <xdr:cNvPr id="223" name="テキスト ボックス 222"/>
        <xdr:cNvSpPr txBox="1"/>
      </xdr:nvSpPr>
      <xdr:spPr>
        <a:xfrm>
          <a:off x="230505" y="16603345"/>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5270"/>
    <xdr:sp macro="" textlink="">
      <xdr:nvSpPr>
        <xdr:cNvPr id="227" name="テキスト ボックス 226"/>
        <xdr:cNvSpPr txBox="1"/>
      </xdr:nvSpPr>
      <xdr:spPr>
        <a:xfrm>
          <a:off x="230505" y="1595120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1820" cy="258445"/>
    <xdr:sp macro="" textlink="">
      <xdr:nvSpPr>
        <xdr:cNvPr id="229" name="テキスト ボックス 228"/>
        <xdr:cNvSpPr txBox="1"/>
      </xdr:nvSpPr>
      <xdr:spPr>
        <a:xfrm>
          <a:off x="166370" y="15624175"/>
          <a:ext cx="591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1820" cy="259080"/>
    <xdr:sp macro="" textlink="">
      <xdr:nvSpPr>
        <xdr:cNvPr id="231" name="テキスト ボックス 230"/>
        <xdr:cNvSpPr txBox="1"/>
      </xdr:nvSpPr>
      <xdr:spPr>
        <a:xfrm>
          <a:off x="166370" y="15297150"/>
          <a:ext cx="591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1820" cy="255270"/>
    <xdr:sp macro="" textlink="">
      <xdr:nvSpPr>
        <xdr:cNvPr id="233" name="テキスト ボックス 232"/>
        <xdr:cNvSpPr txBox="1"/>
      </xdr:nvSpPr>
      <xdr:spPr>
        <a:xfrm>
          <a:off x="166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45720</xdr:rowOff>
    </xdr:from>
    <xdr:to xmlns:xdr="http://schemas.openxmlformats.org/drawingml/2006/spreadsheetDrawing">
      <xdr:col>24</xdr:col>
      <xdr:colOff>62865</xdr:colOff>
      <xdr:row>99</xdr:row>
      <xdr:rowOff>92075</xdr:rowOff>
    </xdr:to>
    <xdr:cxnSp macro="">
      <xdr:nvCxnSpPr>
        <xdr:cNvPr id="235" name="直線コネクタ 234"/>
        <xdr:cNvCxnSpPr/>
      </xdr:nvCxnSpPr>
      <xdr:spPr>
        <a:xfrm flipV="1">
          <a:off x="4633595" y="15647670"/>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95885</xdr:rowOff>
    </xdr:from>
    <xdr:ext cx="534670" cy="259080"/>
    <xdr:sp macro="" textlink="">
      <xdr:nvSpPr>
        <xdr:cNvPr id="236" name="衛生費最小値テキスト"/>
        <xdr:cNvSpPr txBox="1"/>
      </xdr:nvSpPr>
      <xdr:spPr>
        <a:xfrm>
          <a:off x="4686300" y="17069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20,430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92075</xdr:rowOff>
    </xdr:from>
    <xdr:to xmlns:xdr="http://schemas.openxmlformats.org/drawingml/2006/spreadsheetDrawing">
      <xdr:col>24</xdr:col>
      <xdr:colOff>152400</xdr:colOff>
      <xdr:row>99</xdr:row>
      <xdr:rowOff>92075</xdr:rowOff>
    </xdr:to>
    <xdr:cxnSp macro="">
      <xdr:nvCxnSpPr>
        <xdr:cNvPr id="237" name="直線コネクタ 236"/>
        <xdr:cNvCxnSpPr/>
      </xdr:nvCxnSpPr>
      <xdr:spPr>
        <a:xfrm>
          <a:off x="4546600" y="17065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163830</xdr:rowOff>
    </xdr:from>
    <xdr:ext cx="598805" cy="259080"/>
    <xdr:sp macro="" textlink="">
      <xdr:nvSpPr>
        <xdr:cNvPr id="238" name="衛生費最大値テキスト"/>
        <xdr:cNvSpPr txBox="1"/>
      </xdr:nvSpPr>
      <xdr:spPr>
        <a:xfrm>
          <a:off x="4686300" y="15422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107,258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91</xdr:row>
      <xdr:rowOff>45720</xdr:rowOff>
    </xdr:from>
    <xdr:to xmlns:xdr="http://schemas.openxmlformats.org/drawingml/2006/spreadsheetDrawing">
      <xdr:col>24</xdr:col>
      <xdr:colOff>152400</xdr:colOff>
      <xdr:row>91</xdr:row>
      <xdr:rowOff>45720</xdr:rowOff>
    </xdr:to>
    <xdr:cxnSp macro="">
      <xdr:nvCxnSpPr>
        <xdr:cNvPr id="239" name="直線コネクタ 238"/>
        <xdr:cNvCxnSpPr/>
      </xdr:nvCxnSpPr>
      <xdr:spPr>
        <a:xfrm>
          <a:off x="4546600" y="1564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150495</xdr:rowOff>
    </xdr:from>
    <xdr:to xmlns:xdr="http://schemas.openxmlformats.org/drawingml/2006/spreadsheetDrawing">
      <xdr:col>24</xdr:col>
      <xdr:colOff>63500</xdr:colOff>
      <xdr:row>98</xdr:row>
      <xdr:rowOff>6350</xdr:rowOff>
    </xdr:to>
    <xdr:cxnSp macro="">
      <xdr:nvCxnSpPr>
        <xdr:cNvPr id="240" name="直線コネクタ 239"/>
        <xdr:cNvCxnSpPr/>
      </xdr:nvCxnSpPr>
      <xdr:spPr>
        <a:xfrm>
          <a:off x="3797300" y="1678114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118110</xdr:rowOff>
    </xdr:from>
    <xdr:ext cx="534670" cy="259080"/>
    <xdr:sp macro="" textlink="">
      <xdr:nvSpPr>
        <xdr:cNvPr id="241" name="衛生費平均値テキスト"/>
        <xdr:cNvSpPr txBox="1"/>
      </xdr:nvSpPr>
      <xdr:spPr>
        <a:xfrm>
          <a:off x="4686300" y="16405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95250</xdr:rowOff>
    </xdr:from>
    <xdr:to xmlns:xdr="http://schemas.openxmlformats.org/drawingml/2006/spreadsheetDrawing">
      <xdr:col>24</xdr:col>
      <xdr:colOff>114300</xdr:colOff>
      <xdr:row>97</xdr:row>
      <xdr:rowOff>25400</xdr:rowOff>
    </xdr:to>
    <xdr:sp macro="" textlink="">
      <xdr:nvSpPr>
        <xdr:cNvPr id="242" name="フローチャート: 判断 241"/>
        <xdr:cNvSpPr/>
      </xdr:nvSpPr>
      <xdr:spPr>
        <a:xfrm>
          <a:off x="45847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132080</xdr:rowOff>
    </xdr:from>
    <xdr:to xmlns:xdr="http://schemas.openxmlformats.org/drawingml/2006/spreadsheetDrawing">
      <xdr:col>19</xdr:col>
      <xdr:colOff>177800</xdr:colOff>
      <xdr:row>97</xdr:row>
      <xdr:rowOff>150495</xdr:rowOff>
    </xdr:to>
    <xdr:cxnSp macro="">
      <xdr:nvCxnSpPr>
        <xdr:cNvPr id="243" name="直線コネクタ 242"/>
        <xdr:cNvCxnSpPr/>
      </xdr:nvCxnSpPr>
      <xdr:spPr>
        <a:xfrm>
          <a:off x="2908300" y="167627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107315</xdr:rowOff>
    </xdr:from>
    <xdr:to xmlns:xdr="http://schemas.openxmlformats.org/drawingml/2006/spreadsheetDrawing">
      <xdr:col>20</xdr:col>
      <xdr:colOff>38100</xdr:colOff>
      <xdr:row>97</xdr:row>
      <xdr:rowOff>37465</xdr:rowOff>
    </xdr:to>
    <xdr:sp macro="" textlink="">
      <xdr:nvSpPr>
        <xdr:cNvPr id="244" name="フローチャート: 判断 243"/>
        <xdr:cNvSpPr/>
      </xdr:nvSpPr>
      <xdr:spPr>
        <a:xfrm>
          <a:off x="3746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53975</xdr:rowOff>
    </xdr:from>
    <xdr:ext cx="530860" cy="255270"/>
    <xdr:sp macro="" textlink="">
      <xdr:nvSpPr>
        <xdr:cNvPr id="245" name="テキスト ボックス 244"/>
        <xdr:cNvSpPr txBox="1"/>
      </xdr:nvSpPr>
      <xdr:spPr>
        <a:xfrm>
          <a:off x="3529965" y="163417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112395</xdr:rowOff>
    </xdr:from>
    <xdr:to xmlns:xdr="http://schemas.openxmlformats.org/drawingml/2006/spreadsheetDrawing">
      <xdr:col>15</xdr:col>
      <xdr:colOff>50800</xdr:colOff>
      <xdr:row>97</xdr:row>
      <xdr:rowOff>132080</xdr:rowOff>
    </xdr:to>
    <xdr:cxnSp macro="">
      <xdr:nvCxnSpPr>
        <xdr:cNvPr id="246" name="直線コネクタ 245"/>
        <xdr:cNvCxnSpPr/>
      </xdr:nvCxnSpPr>
      <xdr:spPr>
        <a:xfrm>
          <a:off x="2019300" y="167430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88265</xdr:rowOff>
    </xdr:from>
    <xdr:to xmlns:xdr="http://schemas.openxmlformats.org/drawingml/2006/spreadsheetDrawing">
      <xdr:col>15</xdr:col>
      <xdr:colOff>101600</xdr:colOff>
      <xdr:row>97</xdr:row>
      <xdr:rowOff>18415</xdr:rowOff>
    </xdr:to>
    <xdr:sp macro="" textlink="">
      <xdr:nvSpPr>
        <xdr:cNvPr id="247" name="フローチャート: 判断 246"/>
        <xdr:cNvSpPr/>
      </xdr:nvSpPr>
      <xdr:spPr>
        <a:xfrm>
          <a:off x="2857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34925</xdr:rowOff>
    </xdr:from>
    <xdr:ext cx="530860" cy="259080"/>
    <xdr:sp macro="" textlink="">
      <xdr:nvSpPr>
        <xdr:cNvPr id="248" name="テキスト ボックス 247"/>
        <xdr:cNvSpPr txBox="1"/>
      </xdr:nvSpPr>
      <xdr:spPr>
        <a:xfrm>
          <a:off x="2640965" y="16322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112395</xdr:rowOff>
    </xdr:from>
    <xdr:to xmlns:xdr="http://schemas.openxmlformats.org/drawingml/2006/spreadsheetDrawing">
      <xdr:col>10</xdr:col>
      <xdr:colOff>114300</xdr:colOff>
      <xdr:row>97</xdr:row>
      <xdr:rowOff>136525</xdr:rowOff>
    </xdr:to>
    <xdr:cxnSp macro="">
      <xdr:nvCxnSpPr>
        <xdr:cNvPr id="249" name="直線コネクタ 248"/>
        <xdr:cNvCxnSpPr/>
      </xdr:nvCxnSpPr>
      <xdr:spPr>
        <a:xfrm flipV="1">
          <a:off x="1130300" y="1674304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7620</xdr:rowOff>
    </xdr:from>
    <xdr:to xmlns:xdr="http://schemas.openxmlformats.org/drawingml/2006/spreadsheetDrawing">
      <xdr:col>10</xdr:col>
      <xdr:colOff>165100</xdr:colOff>
      <xdr:row>97</xdr:row>
      <xdr:rowOff>109220</xdr:rowOff>
    </xdr:to>
    <xdr:sp macro="" textlink="">
      <xdr:nvSpPr>
        <xdr:cNvPr id="250" name="フローチャート: 判断 249"/>
        <xdr:cNvSpPr/>
      </xdr:nvSpPr>
      <xdr:spPr>
        <a:xfrm>
          <a:off x="1968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125730</xdr:rowOff>
    </xdr:from>
    <xdr:ext cx="530860" cy="259080"/>
    <xdr:sp macro="" textlink="">
      <xdr:nvSpPr>
        <xdr:cNvPr id="251" name="テキスト ボックス 250"/>
        <xdr:cNvSpPr txBox="1"/>
      </xdr:nvSpPr>
      <xdr:spPr>
        <a:xfrm>
          <a:off x="1751965" y="1641348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39370</xdr:rowOff>
    </xdr:from>
    <xdr:to xmlns:xdr="http://schemas.openxmlformats.org/drawingml/2006/spreadsheetDrawing">
      <xdr:col>6</xdr:col>
      <xdr:colOff>38100</xdr:colOff>
      <xdr:row>97</xdr:row>
      <xdr:rowOff>140970</xdr:rowOff>
    </xdr:to>
    <xdr:sp macro="" textlink="">
      <xdr:nvSpPr>
        <xdr:cNvPr id="252" name="フローチャート: 判断 251"/>
        <xdr:cNvSpPr/>
      </xdr:nvSpPr>
      <xdr:spPr>
        <a:xfrm>
          <a:off x="10795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157480</xdr:rowOff>
    </xdr:from>
    <xdr:ext cx="530860" cy="255270"/>
    <xdr:sp macro="" textlink="">
      <xdr:nvSpPr>
        <xdr:cNvPr id="253" name="テキスト ボックス 252"/>
        <xdr:cNvSpPr txBox="1"/>
      </xdr:nvSpPr>
      <xdr:spPr>
        <a:xfrm>
          <a:off x="862965" y="164452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127000</xdr:rowOff>
    </xdr:from>
    <xdr:to xmlns:xdr="http://schemas.openxmlformats.org/drawingml/2006/spreadsheetDrawing">
      <xdr:col>24</xdr:col>
      <xdr:colOff>114300</xdr:colOff>
      <xdr:row>98</xdr:row>
      <xdr:rowOff>57150</xdr:rowOff>
    </xdr:to>
    <xdr:sp macro="" textlink="">
      <xdr:nvSpPr>
        <xdr:cNvPr id="259" name="楕円 258"/>
        <xdr:cNvSpPr/>
      </xdr:nvSpPr>
      <xdr:spPr>
        <a:xfrm>
          <a:off x="45847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105410</xdr:rowOff>
    </xdr:from>
    <xdr:ext cx="534670" cy="259080"/>
    <xdr:sp macro="" textlink="">
      <xdr:nvSpPr>
        <xdr:cNvPr id="260" name="衛生費該当値テキスト"/>
        <xdr:cNvSpPr txBox="1"/>
      </xdr:nvSpPr>
      <xdr:spPr>
        <a:xfrm>
          <a:off x="4686300" y="1673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99695</xdr:rowOff>
    </xdr:from>
    <xdr:to xmlns:xdr="http://schemas.openxmlformats.org/drawingml/2006/spreadsheetDrawing">
      <xdr:col>20</xdr:col>
      <xdr:colOff>38100</xdr:colOff>
      <xdr:row>98</xdr:row>
      <xdr:rowOff>29845</xdr:rowOff>
    </xdr:to>
    <xdr:sp macro="" textlink="">
      <xdr:nvSpPr>
        <xdr:cNvPr id="261" name="楕円 260"/>
        <xdr:cNvSpPr/>
      </xdr:nvSpPr>
      <xdr:spPr>
        <a:xfrm>
          <a:off x="3746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20955</xdr:rowOff>
    </xdr:from>
    <xdr:ext cx="530860" cy="255270"/>
    <xdr:sp macro="" textlink="">
      <xdr:nvSpPr>
        <xdr:cNvPr id="262" name="テキスト ボックス 261"/>
        <xdr:cNvSpPr txBox="1"/>
      </xdr:nvSpPr>
      <xdr:spPr>
        <a:xfrm>
          <a:off x="3529965" y="168230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81280</xdr:rowOff>
    </xdr:from>
    <xdr:to xmlns:xdr="http://schemas.openxmlformats.org/drawingml/2006/spreadsheetDrawing">
      <xdr:col>15</xdr:col>
      <xdr:colOff>101600</xdr:colOff>
      <xdr:row>98</xdr:row>
      <xdr:rowOff>11430</xdr:rowOff>
    </xdr:to>
    <xdr:sp macro="" textlink="">
      <xdr:nvSpPr>
        <xdr:cNvPr id="263" name="楕円 262"/>
        <xdr:cNvSpPr/>
      </xdr:nvSpPr>
      <xdr:spPr>
        <a:xfrm>
          <a:off x="2857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2540</xdr:rowOff>
    </xdr:from>
    <xdr:ext cx="530860" cy="259080"/>
    <xdr:sp macro="" textlink="">
      <xdr:nvSpPr>
        <xdr:cNvPr id="264" name="テキスト ボックス 263"/>
        <xdr:cNvSpPr txBox="1"/>
      </xdr:nvSpPr>
      <xdr:spPr>
        <a:xfrm>
          <a:off x="2640965" y="1680464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61595</xdr:rowOff>
    </xdr:from>
    <xdr:to xmlns:xdr="http://schemas.openxmlformats.org/drawingml/2006/spreadsheetDrawing">
      <xdr:col>10</xdr:col>
      <xdr:colOff>165100</xdr:colOff>
      <xdr:row>97</xdr:row>
      <xdr:rowOff>163195</xdr:rowOff>
    </xdr:to>
    <xdr:sp macro="" textlink="">
      <xdr:nvSpPr>
        <xdr:cNvPr id="265" name="楕円 264"/>
        <xdr:cNvSpPr/>
      </xdr:nvSpPr>
      <xdr:spPr>
        <a:xfrm>
          <a:off x="1968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154940</xdr:rowOff>
    </xdr:from>
    <xdr:ext cx="530860" cy="255270"/>
    <xdr:sp macro="" textlink="">
      <xdr:nvSpPr>
        <xdr:cNvPr id="266" name="テキスト ボックス 265"/>
        <xdr:cNvSpPr txBox="1"/>
      </xdr:nvSpPr>
      <xdr:spPr>
        <a:xfrm>
          <a:off x="1751965" y="167855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86360</xdr:rowOff>
    </xdr:from>
    <xdr:to xmlns:xdr="http://schemas.openxmlformats.org/drawingml/2006/spreadsheetDrawing">
      <xdr:col>6</xdr:col>
      <xdr:colOff>38100</xdr:colOff>
      <xdr:row>98</xdr:row>
      <xdr:rowOff>15875</xdr:rowOff>
    </xdr:to>
    <xdr:sp macro="" textlink="">
      <xdr:nvSpPr>
        <xdr:cNvPr id="267" name="楕円 266"/>
        <xdr:cNvSpPr/>
      </xdr:nvSpPr>
      <xdr:spPr>
        <a:xfrm>
          <a:off x="1079500" y="16717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6985</xdr:rowOff>
    </xdr:from>
    <xdr:ext cx="530860" cy="255270"/>
    <xdr:sp macro="" textlink="">
      <xdr:nvSpPr>
        <xdr:cNvPr id="268" name="テキスト ボックス 267"/>
        <xdr:cNvSpPr txBox="1"/>
      </xdr:nvSpPr>
      <xdr:spPr>
        <a:xfrm>
          <a:off x="862965" y="168090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6075" cy="221615"/>
    <xdr:sp macro="" textlink="">
      <xdr:nvSpPr>
        <xdr:cNvPr id="277" name="テキスト ボックス 276"/>
        <xdr:cNvSpPr txBox="1"/>
      </xdr:nvSpPr>
      <xdr:spPr>
        <a:xfrm>
          <a:off x="6565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9" name="直線コネクタ 27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5110" cy="259080"/>
    <xdr:sp macro="" textlink="">
      <xdr:nvSpPr>
        <xdr:cNvPr id="280" name="テキスト ボックス 279"/>
        <xdr:cNvSpPr txBox="1"/>
      </xdr:nvSpPr>
      <xdr:spPr>
        <a:xfrm>
          <a:off x="6355080" y="664337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1" name="直線コネクタ 28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144145</xdr:rowOff>
    </xdr:from>
    <xdr:ext cx="463550" cy="255270"/>
    <xdr:sp macro="" textlink="">
      <xdr:nvSpPr>
        <xdr:cNvPr id="282" name="テキスト ボックス 281"/>
        <xdr:cNvSpPr txBox="1"/>
      </xdr:nvSpPr>
      <xdr:spPr>
        <a:xfrm>
          <a:off x="6136640" y="6316345"/>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3" name="直線コネクタ 28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160655</xdr:rowOff>
    </xdr:from>
    <xdr:ext cx="463550" cy="259080"/>
    <xdr:sp macro="" textlink="">
      <xdr:nvSpPr>
        <xdr:cNvPr id="284" name="テキスト ボックス 283"/>
        <xdr:cNvSpPr txBox="1"/>
      </xdr:nvSpPr>
      <xdr:spPr>
        <a:xfrm>
          <a:off x="6136640" y="5989955"/>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5" name="直線コネクタ 28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6350</xdr:rowOff>
    </xdr:from>
    <xdr:ext cx="463550" cy="255270"/>
    <xdr:sp macro="" textlink="">
      <xdr:nvSpPr>
        <xdr:cNvPr id="286" name="テキスト ボックス 285"/>
        <xdr:cNvSpPr txBox="1"/>
      </xdr:nvSpPr>
      <xdr:spPr>
        <a:xfrm>
          <a:off x="6136640" y="566420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7" name="直線コネクタ 28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22225</xdr:rowOff>
    </xdr:from>
    <xdr:ext cx="463550" cy="258445"/>
    <xdr:sp macro="" textlink="">
      <xdr:nvSpPr>
        <xdr:cNvPr id="288" name="テキスト ボックス 287"/>
        <xdr:cNvSpPr txBox="1"/>
      </xdr:nvSpPr>
      <xdr:spPr>
        <a:xfrm>
          <a:off x="6136640" y="5337175"/>
          <a:ext cx="463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9" name="直線コネクタ 28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38100</xdr:rowOff>
    </xdr:from>
    <xdr:ext cx="463550" cy="259080"/>
    <xdr:sp macro="" textlink="">
      <xdr:nvSpPr>
        <xdr:cNvPr id="290" name="テキスト ボックス 289"/>
        <xdr:cNvSpPr txBox="1"/>
      </xdr:nvSpPr>
      <xdr:spPr>
        <a:xfrm>
          <a:off x="6136640" y="5010150"/>
          <a:ext cx="463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3550" cy="255270"/>
    <xdr:sp macro="" textlink="">
      <xdr:nvSpPr>
        <xdr:cNvPr id="292" name="テキスト ボックス 291"/>
        <xdr:cNvSpPr txBox="1"/>
      </xdr:nvSpPr>
      <xdr:spPr>
        <a:xfrm>
          <a:off x="6136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21590</xdr:rowOff>
    </xdr:from>
    <xdr:to xmlns:xdr="http://schemas.openxmlformats.org/drawingml/2006/spreadsheetDrawing">
      <xdr:col>54</xdr:col>
      <xdr:colOff>189865</xdr:colOff>
      <xdr:row>39</xdr:row>
      <xdr:rowOff>99060</xdr:rowOff>
    </xdr:to>
    <xdr:cxnSp macro="">
      <xdr:nvCxnSpPr>
        <xdr:cNvPr id="294" name="直線コネクタ 293"/>
        <xdr:cNvCxnSpPr/>
      </xdr:nvCxnSpPr>
      <xdr:spPr>
        <a:xfrm flipV="1">
          <a:off x="10475595" y="5165090"/>
          <a:ext cx="1270" cy="1620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102870</xdr:rowOff>
    </xdr:from>
    <xdr:ext cx="249555" cy="259080"/>
    <xdr:sp macro="" textlink="">
      <xdr:nvSpPr>
        <xdr:cNvPr id="295"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99060</xdr:rowOff>
    </xdr:from>
    <xdr:to xmlns:xdr="http://schemas.openxmlformats.org/drawingml/2006/spreadsheetDrawing">
      <xdr:col>55</xdr:col>
      <xdr:colOff>88900</xdr:colOff>
      <xdr:row>39</xdr:row>
      <xdr:rowOff>99060</xdr:rowOff>
    </xdr:to>
    <xdr:cxnSp macro="">
      <xdr:nvCxnSpPr>
        <xdr:cNvPr id="296" name="直線コネクタ 295"/>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139700</xdr:rowOff>
    </xdr:from>
    <xdr:ext cx="469900" cy="259080"/>
    <xdr:sp macro="" textlink="">
      <xdr:nvSpPr>
        <xdr:cNvPr id="297" name="労働費最大値テキスト"/>
        <xdr:cNvSpPr txBox="1"/>
      </xdr:nvSpPr>
      <xdr:spPr>
        <a:xfrm>
          <a:off x="10528300" y="4940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4,962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21590</xdr:rowOff>
    </xdr:from>
    <xdr:to xmlns:xdr="http://schemas.openxmlformats.org/drawingml/2006/spreadsheetDrawing">
      <xdr:col>55</xdr:col>
      <xdr:colOff>88900</xdr:colOff>
      <xdr:row>30</xdr:row>
      <xdr:rowOff>21590</xdr:rowOff>
    </xdr:to>
    <xdr:cxnSp macro="">
      <xdr:nvCxnSpPr>
        <xdr:cNvPr id="298" name="直線コネクタ 297"/>
        <xdr:cNvCxnSpPr/>
      </xdr:nvCxnSpPr>
      <xdr:spPr>
        <a:xfrm>
          <a:off x="10388600" y="5165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99060</xdr:rowOff>
    </xdr:to>
    <xdr:cxnSp macro="">
      <xdr:nvCxnSpPr>
        <xdr:cNvPr id="299" name="直線コネクタ 298"/>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90805</xdr:rowOff>
    </xdr:from>
    <xdr:ext cx="378460" cy="258445"/>
    <xdr:sp macro="" textlink="">
      <xdr:nvSpPr>
        <xdr:cNvPr id="300" name="労働費平均値テキスト"/>
        <xdr:cNvSpPr txBox="1"/>
      </xdr:nvSpPr>
      <xdr:spPr>
        <a:xfrm>
          <a:off x="10528300" y="64344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67945</xdr:rowOff>
    </xdr:from>
    <xdr:to xmlns:xdr="http://schemas.openxmlformats.org/drawingml/2006/spreadsheetDrawing">
      <xdr:col>55</xdr:col>
      <xdr:colOff>50800</xdr:colOff>
      <xdr:row>38</xdr:row>
      <xdr:rowOff>169545</xdr:rowOff>
    </xdr:to>
    <xdr:sp macro="" textlink="">
      <xdr:nvSpPr>
        <xdr:cNvPr id="301" name="フローチャート: 判断 300"/>
        <xdr:cNvSpPr/>
      </xdr:nvSpPr>
      <xdr:spPr>
        <a:xfrm>
          <a:off x="104267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99060</xdr:rowOff>
    </xdr:from>
    <xdr:to xmlns:xdr="http://schemas.openxmlformats.org/drawingml/2006/spreadsheetDrawing">
      <xdr:col>50</xdr:col>
      <xdr:colOff>114300</xdr:colOff>
      <xdr:row>39</xdr:row>
      <xdr:rowOff>99060</xdr:rowOff>
    </xdr:to>
    <xdr:cxnSp macro="">
      <xdr:nvCxnSpPr>
        <xdr:cNvPr id="302" name="直線コネクタ 301"/>
        <xdr:cNvCxnSpPr/>
      </xdr:nvCxnSpPr>
      <xdr:spPr>
        <a:xfrm>
          <a:off x="8750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59055</xdr:rowOff>
    </xdr:from>
    <xdr:to xmlns:xdr="http://schemas.openxmlformats.org/drawingml/2006/spreadsheetDrawing">
      <xdr:col>50</xdr:col>
      <xdr:colOff>165100</xdr:colOff>
      <xdr:row>38</xdr:row>
      <xdr:rowOff>160655</xdr:rowOff>
    </xdr:to>
    <xdr:sp macro="" textlink="">
      <xdr:nvSpPr>
        <xdr:cNvPr id="303" name="フローチャート: 判断 302"/>
        <xdr:cNvSpPr/>
      </xdr:nvSpPr>
      <xdr:spPr>
        <a:xfrm>
          <a:off x="9588500" y="657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6350</xdr:rowOff>
    </xdr:from>
    <xdr:ext cx="378460" cy="255270"/>
    <xdr:sp macro="" textlink="">
      <xdr:nvSpPr>
        <xdr:cNvPr id="304" name="テキスト ボックス 303"/>
        <xdr:cNvSpPr txBox="1"/>
      </xdr:nvSpPr>
      <xdr:spPr>
        <a:xfrm>
          <a:off x="9450070" y="63500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99060</xdr:rowOff>
    </xdr:from>
    <xdr:to xmlns:xdr="http://schemas.openxmlformats.org/drawingml/2006/spreadsheetDrawing">
      <xdr:col>45</xdr:col>
      <xdr:colOff>177800</xdr:colOff>
      <xdr:row>39</xdr:row>
      <xdr:rowOff>99060</xdr:rowOff>
    </xdr:to>
    <xdr:cxnSp macro="">
      <xdr:nvCxnSpPr>
        <xdr:cNvPr id="305" name="直線コネクタ 304"/>
        <xdr:cNvCxnSpPr/>
      </xdr:nvCxnSpPr>
      <xdr:spPr>
        <a:xfrm>
          <a:off x="7861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50800</xdr:rowOff>
    </xdr:from>
    <xdr:to xmlns:xdr="http://schemas.openxmlformats.org/drawingml/2006/spreadsheetDrawing">
      <xdr:col>46</xdr:col>
      <xdr:colOff>38100</xdr:colOff>
      <xdr:row>38</xdr:row>
      <xdr:rowOff>152400</xdr:rowOff>
    </xdr:to>
    <xdr:sp macro="" textlink="">
      <xdr:nvSpPr>
        <xdr:cNvPr id="306" name="フローチャート: 判断 305"/>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168910</xdr:rowOff>
    </xdr:from>
    <xdr:ext cx="378460" cy="255270"/>
    <xdr:sp macro="" textlink="">
      <xdr:nvSpPr>
        <xdr:cNvPr id="307" name="テキスト ボックス 306"/>
        <xdr:cNvSpPr txBox="1"/>
      </xdr:nvSpPr>
      <xdr:spPr>
        <a:xfrm>
          <a:off x="8561070" y="634111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99060</xdr:rowOff>
    </xdr:from>
    <xdr:to xmlns:xdr="http://schemas.openxmlformats.org/drawingml/2006/spreadsheetDrawing">
      <xdr:col>41</xdr:col>
      <xdr:colOff>50800</xdr:colOff>
      <xdr:row>39</xdr:row>
      <xdr:rowOff>99060</xdr:rowOff>
    </xdr:to>
    <xdr:cxnSp macro="">
      <xdr:nvCxnSpPr>
        <xdr:cNvPr id="308" name="直線コネクタ 307"/>
        <xdr:cNvCxnSpPr/>
      </xdr:nvCxnSpPr>
      <xdr:spPr>
        <a:xfrm>
          <a:off x="6972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1905</xdr:rowOff>
    </xdr:from>
    <xdr:to xmlns:xdr="http://schemas.openxmlformats.org/drawingml/2006/spreadsheetDrawing">
      <xdr:col>41</xdr:col>
      <xdr:colOff>101600</xdr:colOff>
      <xdr:row>38</xdr:row>
      <xdr:rowOff>103505</xdr:rowOff>
    </xdr:to>
    <xdr:sp macro="" textlink="">
      <xdr:nvSpPr>
        <xdr:cNvPr id="309" name="フローチャート: 判断 308"/>
        <xdr:cNvSpPr/>
      </xdr:nvSpPr>
      <xdr:spPr>
        <a:xfrm>
          <a:off x="7810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120650</xdr:rowOff>
    </xdr:from>
    <xdr:ext cx="378460" cy="255270"/>
    <xdr:sp macro="" textlink="">
      <xdr:nvSpPr>
        <xdr:cNvPr id="310" name="テキスト ボックス 309"/>
        <xdr:cNvSpPr txBox="1"/>
      </xdr:nvSpPr>
      <xdr:spPr>
        <a:xfrm>
          <a:off x="7672070" y="629285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109220</xdr:rowOff>
    </xdr:from>
    <xdr:to xmlns:xdr="http://schemas.openxmlformats.org/drawingml/2006/spreadsheetDrawing">
      <xdr:col>36</xdr:col>
      <xdr:colOff>165100</xdr:colOff>
      <xdr:row>37</xdr:row>
      <xdr:rowOff>38735</xdr:rowOff>
    </xdr:to>
    <xdr:sp macro="" textlink="">
      <xdr:nvSpPr>
        <xdr:cNvPr id="311" name="フローチャート: 判断 310"/>
        <xdr:cNvSpPr/>
      </xdr:nvSpPr>
      <xdr:spPr>
        <a:xfrm>
          <a:off x="6921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35</xdr:row>
      <xdr:rowOff>55245</xdr:rowOff>
    </xdr:from>
    <xdr:ext cx="466090" cy="255270"/>
    <xdr:sp macro="" textlink="">
      <xdr:nvSpPr>
        <xdr:cNvPr id="312" name="テキスト ボックス 311"/>
        <xdr:cNvSpPr txBox="1"/>
      </xdr:nvSpPr>
      <xdr:spPr>
        <a:xfrm>
          <a:off x="6737350" y="605599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4" name="テキスト ボックス 31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5" name="テキスト ボックス 31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6" name="テキスト ボックス 31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7" name="テキスト ボックス 31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318" name="楕円 317"/>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134620</xdr:rowOff>
    </xdr:from>
    <xdr:ext cx="249555" cy="255270"/>
    <xdr:sp macro="" textlink="">
      <xdr:nvSpPr>
        <xdr:cNvPr id="319" name="労働費該当値テキスト"/>
        <xdr:cNvSpPr txBox="1"/>
      </xdr:nvSpPr>
      <xdr:spPr>
        <a:xfrm>
          <a:off x="10528300" y="6649720"/>
          <a:ext cx="24955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48260</xdr:rowOff>
    </xdr:from>
    <xdr:to xmlns:xdr="http://schemas.openxmlformats.org/drawingml/2006/spreadsheetDrawing">
      <xdr:col>50</xdr:col>
      <xdr:colOff>165100</xdr:colOff>
      <xdr:row>39</xdr:row>
      <xdr:rowOff>149860</xdr:rowOff>
    </xdr:to>
    <xdr:sp macro="" textlink="">
      <xdr:nvSpPr>
        <xdr:cNvPr id="320" name="楕円 319"/>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140970</xdr:rowOff>
    </xdr:from>
    <xdr:ext cx="245745" cy="259080"/>
    <xdr:sp macro="" textlink="">
      <xdr:nvSpPr>
        <xdr:cNvPr id="321" name="テキスト ボックス 320"/>
        <xdr:cNvSpPr txBox="1"/>
      </xdr:nvSpPr>
      <xdr:spPr>
        <a:xfrm>
          <a:off x="9514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39</xdr:row>
      <xdr:rowOff>48260</xdr:rowOff>
    </xdr:from>
    <xdr:to xmlns:xdr="http://schemas.openxmlformats.org/drawingml/2006/spreadsheetDrawing">
      <xdr:col>46</xdr:col>
      <xdr:colOff>38100</xdr:colOff>
      <xdr:row>39</xdr:row>
      <xdr:rowOff>149860</xdr:rowOff>
    </xdr:to>
    <xdr:sp macro="" textlink="">
      <xdr:nvSpPr>
        <xdr:cNvPr id="322" name="楕円 321"/>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140970</xdr:rowOff>
    </xdr:from>
    <xdr:ext cx="245745" cy="259080"/>
    <xdr:sp macro="" textlink="">
      <xdr:nvSpPr>
        <xdr:cNvPr id="323" name="テキスト ボックス 322"/>
        <xdr:cNvSpPr txBox="1"/>
      </xdr:nvSpPr>
      <xdr:spPr>
        <a:xfrm>
          <a:off x="8625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39</xdr:row>
      <xdr:rowOff>48260</xdr:rowOff>
    </xdr:from>
    <xdr:to xmlns:xdr="http://schemas.openxmlformats.org/drawingml/2006/spreadsheetDrawing">
      <xdr:col>41</xdr:col>
      <xdr:colOff>101600</xdr:colOff>
      <xdr:row>39</xdr:row>
      <xdr:rowOff>149860</xdr:rowOff>
    </xdr:to>
    <xdr:sp macro="" textlink="">
      <xdr:nvSpPr>
        <xdr:cNvPr id="324" name="楕円 323"/>
        <xdr:cNvSpPr/>
      </xdr:nvSpPr>
      <xdr:spPr>
        <a:xfrm>
          <a:off x="781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140970</xdr:rowOff>
    </xdr:from>
    <xdr:ext cx="245745" cy="259080"/>
    <xdr:sp macro="" textlink="">
      <xdr:nvSpPr>
        <xdr:cNvPr id="325" name="テキスト ボックス 324"/>
        <xdr:cNvSpPr txBox="1"/>
      </xdr:nvSpPr>
      <xdr:spPr>
        <a:xfrm>
          <a:off x="7736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39</xdr:row>
      <xdr:rowOff>48260</xdr:rowOff>
    </xdr:from>
    <xdr:to xmlns:xdr="http://schemas.openxmlformats.org/drawingml/2006/spreadsheetDrawing">
      <xdr:col>36</xdr:col>
      <xdr:colOff>165100</xdr:colOff>
      <xdr:row>39</xdr:row>
      <xdr:rowOff>149860</xdr:rowOff>
    </xdr:to>
    <xdr:sp macro="" textlink="">
      <xdr:nvSpPr>
        <xdr:cNvPr id="326" name="楕円 325"/>
        <xdr:cNvSpPr/>
      </xdr:nvSpPr>
      <xdr:spPr>
        <a:xfrm>
          <a:off x="6921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140970</xdr:rowOff>
    </xdr:from>
    <xdr:ext cx="245745" cy="259080"/>
    <xdr:sp macro="" textlink="">
      <xdr:nvSpPr>
        <xdr:cNvPr id="327" name="テキスト ボックス 326"/>
        <xdr:cNvSpPr txBox="1"/>
      </xdr:nvSpPr>
      <xdr:spPr>
        <a:xfrm>
          <a:off x="6847840" y="682752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6075" cy="221615"/>
    <xdr:sp macro="" textlink="">
      <xdr:nvSpPr>
        <xdr:cNvPr id="336" name="テキスト ボックス 335"/>
        <xdr:cNvSpPr txBox="1"/>
      </xdr:nvSpPr>
      <xdr:spPr>
        <a:xfrm>
          <a:off x="6565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8"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5110" cy="259080"/>
    <xdr:sp macro="" textlink="">
      <xdr:nvSpPr>
        <xdr:cNvPr id="339" name="テキスト ボックス 338"/>
        <xdr:cNvSpPr txBox="1"/>
      </xdr:nvSpPr>
      <xdr:spPr>
        <a:xfrm>
          <a:off x="6355080" y="10017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40"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41" name="テキスト ボックス 34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5270"/>
    <xdr:sp macro="" textlink="">
      <xdr:nvSpPr>
        <xdr:cNvPr id="343" name="テキスト ボックス 342"/>
        <xdr:cNvSpPr txBox="1"/>
      </xdr:nvSpPr>
      <xdr:spPr>
        <a:xfrm>
          <a:off x="6072505" y="9255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4"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45" name="テキスト ボックス 34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6"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49</xdr:row>
      <xdr:rowOff>92710</xdr:rowOff>
    </xdr:from>
    <xdr:ext cx="531495" cy="259080"/>
    <xdr:sp macro="" textlink="">
      <xdr:nvSpPr>
        <xdr:cNvPr id="347" name="テキスト ボックス 346"/>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1820" cy="255270"/>
    <xdr:sp macro="" textlink="">
      <xdr:nvSpPr>
        <xdr:cNvPr id="349" name="テキスト ボックス 348"/>
        <xdr:cNvSpPr txBox="1"/>
      </xdr:nvSpPr>
      <xdr:spPr>
        <a:xfrm>
          <a:off x="6008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18415</xdr:rowOff>
    </xdr:from>
    <xdr:to xmlns:xdr="http://schemas.openxmlformats.org/drawingml/2006/spreadsheetDrawing">
      <xdr:col>54</xdr:col>
      <xdr:colOff>189865</xdr:colOff>
      <xdr:row>59</xdr:row>
      <xdr:rowOff>22860</xdr:rowOff>
    </xdr:to>
    <xdr:cxnSp macro="">
      <xdr:nvCxnSpPr>
        <xdr:cNvPr id="351" name="直線コネクタ 350"/>
        <xdr:cNvCxnSpPr/>
      </xdr:nvCxnSpPr>
      <xdr:spPr>
        <a:xfrm flipV="1">
          <a:off x="10475595" y="8590915"/>
          <a:ext cx="1270" cy="1547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26670</xdr:rowOff>
    </xdr:from>
    <xdr:ext cx="469900" cy="259080"/>
    <xdr:sp macro="" textlink="">
      <xdr:nvSpPr>
        <xdr:cNvPr id="352" name="農林水産業費最小値テキスト"/>
        <xdr:cNvSpPr txBox="1"/>
      </xdr:nvSpPr>
      <xdr:spPr>
        <a:xfrm>
          <a:off x="10528300" y="10142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22860</xdr:rowOff>
    </xdr:from>
    <xdr:to xmlns:xdr="http://schemas.openxmlformats.org/drawingml/2006/spreadsheetDrawing">
      <xdr:col>55</xdr:col>
      <xdr:colOff>88900</xdr:colOff>
      <xdr:row>59</xdr:row>
      <xdr:rowOff>22860</xdr:rowOff>
    </xdr:to>
    <xdr:cxnSp macro="">
      <xdr:nvCxnSpPr>
        <xdr:cNvPr id="353" name="直線コネクタ 352"/>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136525</xdr:rowOff>
    </xdr:from>
    <xdr:ext cx="534670" cy="258445"/>
    <xdr:sp macro="" textlink="">
      <xdr:nvSpPr>
        <xdr:cNvPr id="354" name="農林水産業費最大値テキスト"/>
        <xdr:cNvSpPr txBox="1"/>
      </xdr:nvSpPr>
      <xdr:spPr>
        <a:xfrm>
          <a:off x="10528300" y="83661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82,354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18415</xdr:rowOff>
    </xdr:from>
    <xdr:to xmlns:xdr="http://schemas.openxmlformats.org/drawingml/2006/spreadsheetDrawing">
      <xdr:col>55</xdr:col>
      <xdr:colOff>88900</xdr:colOff>
      <xdr:row>50</xdr:row>
      <xdr:rowOff>18415</xdr:rowOff>
    </xdr:to>
    <xdr:cxnSp macro="">
      <xdr:nvCxnSpPr>
        <xdr:cNvPr id="355" name="直線コネクタ 354"/>
        <xdr:cNvCxnSpPr/>
      </xdr:nvCxnSpPr>
      <xdr:spPr>
        <a:xfrm>
          <a:off x="10388600" y="8590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124460</xdr:rowOff>
    </xdr:from>
    <xdr:to xmlns:xdr="http://schemas.openxmlformats.org/drawingml/2006/spreadsheetDrawing">
      <xdr:col>55</xdr:col>
      <xdr:colOff>0</xdr:colOff>
      <xdr:row>59</xdr:row>
      <xdr:rowOff>10160</xdr:rowOff>
    </xdr:to>
    <xdr:cxnSp macro="">
      <xdr:nvCxnSpPr>
        <xdr:cNvPr id="356" name="直線コネクタ 355"/>
        <xdr:cNvCxnSpPr/>
      </xdr:nvCxnSpPr>
      <xdr:spPr>
        <a:xfrm flipV="1">
          <a:off x="9639300" y="1006856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102870</xdr:rowOff>
    </xdr:from>
    <xdr:ext cx="534670" cy="259080"/>
    <xdr:sp macro="" textlink="">
      <xdr:nvSpPr>
        <xdr:cNvPr id="357" name="農林水産業費平均値テキスト"/>
        <xdr:cNvSpPr txBox="1"/>
      </xdr:nvSpPr>
      <xdr:spPr>
        <a:xfrm>
          <a:off x="10528300" y="9532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80010</xdr:rowOff>
    </xdr:from>
    <xdr:to xmlns:xdr="http://schemas.openxmlformats.org/drawingml/2006/spreadsheetDrawing">
      <xdr:col>55</xdr:col>
      <xdr:colOff>50800</xdr:colOff>
      <xdr:row>57</xdr:row>
      <xdr:rowOff>10160</xdr:rowOff>
    </xdr:to>
    <xdr:sp macro="" textlink="">
      <xdr:nvSpPr>
        <xdr:cNvPr id="358" name="フローチャート: 判断 357"/>
        <xdr:cNvSpPr/>
      </xdr:nvSpPr>
      <xdr:spPr>
        <a:xfrm>
          <a:off x="104267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59</xdr:row>
      <xdr:rowOff>8255</xdr:rowOff>
    </xdr:from>
    <xdr:to xmlns:xdr="http://schemas.openxmlformats.org/drawingml/2006/spreadsheetDrawing">
      <xdr:col>50</xdr:col>
      <xdr:colOff>114300</xdr:colOff>
      <xdr:row>59</xdr:row>
      <xdr:rowOff>10160</xdr:rowOff>
    </xdr:to>
    <xdr:cxnSp macro="">
      <xdr:nvCxnSpPr>
        <xdr:cNvPr id="359" name="直線コネクタ 358"/>
        <xdr:cNvCxnSpPr/>
      </xdr:nvCxnSpPr>
      <xdr:spPr>
        <a:xfrm>
          <a:off x="8750300" y="1012380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114935</xdr:rowOff>
    </xdr:from>
    <xdr:to xmlns:xdr="http://schemas.openxmlformats.org/drawingml/2006/spreadsheetDrawing">
      <xdr:col>50</xdr:col>
      <xdr:colOff>165100</xdr:colOff>
      <xdr:row>57</xdr:row>
      <xdr:rowOff>45085</xdr:rowOff>
    </xdr:to>
    <xdr:sp macro="" textlink="">
      <xdr:nvSpPr>
        <xdr:cNvPr id="360" name="フローチャート: 判断 359"/>
        <xdr:cNvSpPr/>
      </xdr:nvSpPr>
      <xdr:spPr>
        <a:xfrm>
          <a:off x="95885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61595</xdr:rowOff>
    </xdr:from>
    <xdr:ext cx="530860" cy="259080"/>
    <xdr:sp macro="" textlink="">
      <xdr:nvSpPr>
        <xdr:cNvPr id="361" name="テキスト ボックス 360"/>
        <xdr:cNvSpPr txBox="1"/>
      </xdr:nvSpPr>
      <xdr:spPr>
        <a:xfrm>
          <a:off x="9371965" y="949134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5080</xdr:rowOff>
    </xdr:from>
    <xdr:to xmlns:xdr="http://schemas.openxmlformats.org/drawingml/2006/spreadsheetDrawing">
      <xdr:col>45</xdr:col>
      <xdr:colOff>177800</xdr:colOff>
      <xdr:row>59</xdr:row>
      <xdr:rowOff>8255</xdr:rowOff>
    </xdr:to>
    <xdr:cxnSp macro="">
      <xdr:nvCxnSpPr>
        <xdr:cNvPr id="362" name="直線コネクタ 361"/>
        <xdr:cNvCxnSpPr/>
      </xdr:nvCxnSpPr>
      <xdr:spPr>
        <a:xfrm>
          <a:off x="7861300" y="10120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96520</xdr:rowOff>
    </xdr:from>
    <xdr:to xmlns:xdr="http://schemas.openxmlformats.org/drawingml/2006/spreadsheetDrawing">
      <xdr:col>46</xdr:col>
      <xdr:colOff>38100</xdr:colOff>
      <xdr:row>57</xdr:row>
      <xdr:rowOff>26670</xdr:rowOff>
    </xdr:to>
    <xdr:sp macro="" textlink="">
      <xdr:nvSpPr>
        <xdr:cNvPr id="363" name="フローチャート: 判断 362"/>
        <xdr:cNvSpPr/>
      </xdr:nvSpPr>
      <xdr:spPr>
        <a:xfrm>
          <a:off x="8699500" y="969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43180</xdr:rowOff>
    </xdr:from>
    <xdr:ext cx="530860" cy="255270"/>
    <xdr:sp macro="" textlink="">
      <xdr:nvSpPr>
        <xdr:cNvPr id="364" name="テキスト ボックス 363"/>
        <xdr:cNvSpPr txBox="1"/>
      </xdr:nvSpPr>
      <xdr:spPr>
        <a:xfrm>
          <a:off x="8482965" y="94729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1905</xdr:rowOff>
    </xdr:from>
    <xdr:to xmlns:xdr="http://schemas.openxmlformats.org/drawingml/2006/spreadsheetDrawing">
      <xdr:col>41</xdr:col>
      <xdr:colOff>50800</xdr:colOff>
      <xdr:row>59</xdr:row>
      <xdr:rowOff>5080</xdr:rowOff>
    </xdr:to>
    <xdr:cxnSp macro="">
      <xdr:nvCxnSpPr>
        <xdr:cNvPr id="365" name="直線コネクタ 364"/>
        <xdr:cNvCxnSpPr/>
      </xdr:nvCxnSpPr>
      <xdr:spPr>
        <a:xfrm>
          <a:off x="6972300" y="101174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90805</xdr:rowOff>
    </xdr:from>
    <xdr:to xmlns:xdr="http://schemas.openxmlformats.org/drawingml/2006/spreadsheetDrawing">
      <xdr:col>41</xdr:col>
      <xdr:colOff>101600</xdr:colOff>
      <xdr:row>57</xdr:row>
      <xdr:rowOff>20955</xdr:rowOff>
    </xdr:to>
    <xdr:sp macro="" textlink="">
      <xdr:nvSpPr>
        <xdr:cNvPr id="366" name="フローチャート: 判断 365"/>
        <xdr:cNvSpPr/>
      </xdr:nvSpPr>
      <xdr:spPr>
        <a:xfrm>
          <a:off x="7810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37465</xdr:rowOff>
    </xdr:from>
    <xdr:ext cx="530860" cy="259080"/>
    <xdr:sp macro="" textlink="">
      <xdr:nvSpPr>
        <xdr:cNvPr id="367" name="テキスト ボックス 366"/>
        <xdr:cNvSpPr txBox="1"/>
      </xdr:nvSpPr>
      <xdr:spPr>
        <a:xfrm>
          <a:off x="7593965" y="946721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67945</xdr:rowOff>
    </xdr:from>
    <xdr:to xmlns:xdr="http://schemas.openxmlformats.org/drawingml/2006/spreadsheetDrawing">
      <xdr:col>36</xdr:col>
      <xdr:colOff>165100</xdr:colOff>
      <xdr:row>56</xdr:row>
      <xdr:rowOff>169545</xdr:rowOff>
    </xdr:to>
    <xdr:sp macro="" textlink="">
      <xdr:nvSpPr>
        <xdr:cNvPr id="368" name="フローチャート: 判断 367"/>
        <xdr:cNvSpPr/>
      </xdr:nvSpPr>
      <xdr:spPr>
        <a:xfrm>
          <a:off x="6921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55</xdr:row>
      <xdr:rowOff>15240</xdr:rowOff>
    </xdr:from>
    <xdr:ext cx="530860" cy="259080"/>
    <xdr:sp macro="" textlink="">
      <xdr:nvSpPr>
        <xdr:cNvPr id="369" name="テキスト ボックス 368"/>
        <xdr:cNvSpPr txBox="1"/>
      </xdr:nvSpPr>
      <xdr:spPr>
        <a:xfrm>
          <a:off x="6704965" y="94449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73660</xdr:rowOff>
    </xdr:from>
    <xdr:to xmlns:xdr="http://schemas.openxmlformats.org/drawingml/2006/spreadsheetDrawing">
      <xdr:col>55</xdr:col>
      <xdr:colOff>50800</xdr:colOff>
      <xdr:row>59</xdr:row>
      <xdr:rowOff>3810</xdr:rowOff>
    </xdr:to>
    <xdr:sp macro="" textlink="">
      <xdr:nvSpPr>
        <xdr:cNvPr id="375" name="楕円 374"/>
        <xdr:cNvSpPr/>
      </xdr:nvSpPr>
      <xdr:spPr>
        <a:xfrm>
          <a:off x="104267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160020</xdr:rowOff>
    </xdr:from>
    <xdr:ext cx="469900" cy="259080"/>
    <xdr:sp macro="" textlink="">
      <xdr:nvSpPr>
        <xdr:cNvPr id="376" name="農林水産業費該当値テキスト"/>
        <xdr:cNvSpPr txBox="1"/>
      </xdr:nvSpPr>
      <xdr:spPr>
        <a:xfrm>
          <a:off x="10528300" y="9932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130810</xdr:rowOff>
    </xdr:from>
    <xdr:to xmlns:xdr="http://schemas.openxmlformats.org/drawingml/2006/spreadsheetDrawing">
      <xdr:col>50</xdr:col>
      <xdr:colOff>165100</xdr:colOff>
      <xdr:row>59</xdr:row>
      <xdr:rowOff>60960</xdr:rowOff>
    </xdr:to>
    <xdr:sp macro="" textlink="">
      <xdr:nvSpPr>
        <xdr:cNvPr id="377" name="楕円 376"/>
        <xdr:cNvSpPr/>
      </xdr:nvSpPr>
      <xdr:spPr>
        <a:xfrm>
          <a:off x="9588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52070</xdr:rowOff>
    </xdr:from>
    <xdr:ext cx="466090" cy="255270"/>
    <xdr:sp macro="" textlink="">
      <xdr:nvSpPr>
        <xdr:cNvPr id="378" name="テキスト ボックス 377"/>
        <xdr:cNvSpPr txBox="1"/>
      </xdr:nvSpPr>
      <xdr:spPr>
        <a:xfrm>
          <a:off x="9404350" y="1016762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128905</xdr:rowOff>
    </xdr:from>
    <xdr:to xmlns:xdr="http://schemas.openxmlformats.org/drawingml/2006/spreadsheetDrawing">
      <xdr:col>46</xdr:col>
      <xdr:colOff>38100</xdr:colOff>
      <xdr:row>59</xdr:row>
      <xdr:rowOff>59055</xdr:rowOff>
    </xdr:to>
    <xdr:sp macro="" textlink="">
      <xdr:nvSpPr>
        <xdr:cNvPr id="379" name="楕円 378"/>
        <xdr:cNvSpPr/>
      </xdr:nvSpPr>
      <xdr:spPr>
        <a:xfrm>
          <a:off x="8699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50165</xdr:rowOff>
    </xdr:from>
    <xdr:ext cx="466090" cy="259080"/>
    <xdr:sp macro="" textlink="">
      <xdr:nvSpPr>
        <xdr:cNvPr id="380" name="テキスト ボックス 379"/>
        <xdr:cNvSpPr txBox="1"/>
      </xdr:nvSpPr>
      <xdr:spPr>
        <a:xfrm>
          <a:off x="8515350" y="1016571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125730</xdr:rowOff>
    </xdr:from>
    <xdr:to xmlns:xdr="http://schemas.openxmlformats.org/drawingml/2006/spreadsheetDrawing">
      <xdr:col>41</xdr:col>
      <xdr:colOff>101600</xdr:colOff>
      <xdr:row>59</xdr:row>
      <xdr:rowOff>55880</xdr:rowOff>
    </xdr:to>
    <xdr:sp macro="" textlink="">
      <xdr:nvSpPr>
        <xdr:cNvPr id="381" name="楕円 380"/>
        <xdr:cNvSpPr/>
      </xdr:nvSpPr>
      <xdr:spPr>
        <a:xfrm>
          <a:off x="7810500" y="100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46990</xdr:rowOff>
    </xdr:from>
    <xdr:ext cx="466090" cy="259080"/>
    <xdr:sp macro="" textlink="">
      <xdr:nvSpPr>
        <xdr:cNvPr id="382" name="テキスト ボックス 381"/>
        <xdr:cNvSpPr txBox="1"/>
      </xdr:nvSpPr>
      <xdr:spPr>
        <a:xfrm>
          <a:off x="7626350" y="1016254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122555</xdr:rowOff>
    </xdr:from>
    <xdr:to xmlns:xdr="http://schemas.openxmlformats.org/drawingml/2006/spreadsheetDrawing">
      <xdr:col>36</xdr:col>
      <xdr:colOff>165100</xdr:colOff>
      <xdr:row>59</xdr:row>
      <xdr:rowOff>52705</xdr:rowOff>
    </xdr:to>
    <xdr:sp macro="" textlink="">
      <xdr:nvSpPr>
        <xdr:cNvPr id="383" name="楕円 382"/>
        <xdr:cNvSpPr/>
      </xdr:nvSpPr>
      <xdr:spPr>
        <a:xfrm>
          <a:off x="6921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43815</xdr:rowOff>
    </xdr:from>
    <xdr:ext cx="466090" cy="255270"/>
    <xdr:sp macro="" textlink="">
      <xdr:nvSpPr>
        <xdr:cNvPr id="384" name="テキスト ボックス 383"/>
        <xdr:cNvSpPr txBox="1"/>
      </xdr:nvSpPr>
      <xdr:spPr>
        <a:xfrm>
          <a:off x="6737350" y="10159365"/>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6075" cy="221615"/>
    <xdr:sp macro="" textlink="">
      <xdr:nvSpPr>
        <xdr:cNvPr id="393" name="テキスト ボックス 392"/>
        <xdr:cNvSpPr txBox="1"/>
      </xdr:nvSpPr>
      <xdr:spPr>
        <a:xfrm>
          <a:off x="6565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5" name="直線コネクタ 394"/>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5110" cy="259080"/>
    <xdr:sp macro="" textlink="">
      <xdr:nvSpPr>
        <xdr:cNvPr id="396" name="テキスト ボックス 395"/>
        <xdr:cNvSpPr txBox="1"/>
      </xdr:nvSpPr>
      <xdr:spPr>
        <a:xfrm>
          <a:off x="6355080" y="13446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7" name="直線コネクタ 396"/>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1495" cy="259080"/>
    <xdr:sp macro="" textlink="">
      <xdr:nvSpPr>
        <xdr:cNvPr id="398" name="テキスト ボックス 397"/>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9" name="直線コネクタ 398"/>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31495" cy="255270"/>
    <xdr:sp macro="" textlink="">
      <xdr:nvSpPr>
        <xdr:cNvPr id="400" name="テキスト ボックス 399"/>
        <xdr:cNvSpPr txBox="1"/>
      </xdr:nvSpPr>
      <xdr:spPr>
        <a:xfrm>
          <a:off x="6072505" y="12684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401" name="直線コネクタ 400"/>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1495" cy="259080"/>
    <xdr:sp macro="" textlink="">
      <xdr:nvSpPr>
        <xdr:cNvPr id="402" name="テキスト ボックス 401"/>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3" name="直線コネクタ 402"/>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31495" cy="259080"/>
    <xdr:sp macro="" textlink="">
      <xdr:nvSpPr>
        <xdr:cNvPr id="404" name="テキスト ボックス 403"/>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5" name="直線コネクタ 404"/>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1820" cy="255270"/>
    <xdr:sp macro="" textlink="">
      <xdr:nvSpPr>
        <xdr:cNvPr id="406" name="テキスト ボックス 405"/>
        <xdr:cNvSpPr txBox="1"/>
      </xdr:nvSpPr>
      <xdr:spPr>
        <a:xfrm>
          <a:off x="6008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7"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69</xdr:row>
      <xdr:rowOff>162560</xdr:rowOff>
    </xdr:from>
    <xdr:to xmlns:xdr="http://schemas.openxmlformats.org/drawingml/2006/spreadsheetDrawing">
      <xdr:col>54</xdr:col>
      <xdr:colOff>189865</xdr:colOff>
      <xdr:row>79</xdr:row>
      <xdr:rowOff>40640</xdr:rowOff>
    </xdr:to>
    <xdr:cxnSp macro="">
      <xdr:nvCxnSpPr>
        <xdr:cNvPr id="408" name="直線コネクタ 407"/>
        <xdr:cNvCxnSpPr/>
      </xdr:nvCxnSpPr>
      <xdr:spPr>
        <a:xfrm flipV="1">
          <a:off x="10475595" y="11992610"/>
          <a:ext cx="1270" cy="1592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44450</xdr:rowOff>
    </xdr:from>
    <xdr:ext cx="378460" cy="259080"/>
    <xdr:sp macro="" textlink="">
      <xdr:nvSpPr>
        <xdr:cNvPr id="409" name="商工費最小値テキスト"/>
        <xdr:cNvSpPr txBox="1"/>
      </xdr:nvSpPr>
      <xdr:spPr>
        <a:xfrm>
          <a:off x="10528300" y="13589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40640</xdr:rowOff>
    </xdr:from>
    <xdr:to xmlns:xdr="http://schemas.openxmlformats.org/drawingml/2006/spreadsheetDrawing">
      <xdr:col>55</xdr:col>
      <xdr:colOff>88900</xdr:colOff>
      <xdr:row>79</xdr:row>
      <xdr:rowOff>40640</xdr:rowOff>
    </xdr:to>
    <xdr:cxnSp macro="">
      <xdr:nvCxnSpPr>
        <xdr:cNvPr id="410" name="直線コネクタ 409"/>
        <xdr:cNvCxnSpPr/>
      </xdr:nvCxnSpPr>
      <xdr:spPr>
        <a:xfrm>
          <a:off x="10388600" y="1358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68</xdr:row>
      <xdr:rowOff>109220</xdr:rowOff>
    </xdr:from>
    <xdr:ext cx="534670" cy="255270"/>
    <xdr:sp macro="" textlink="">
      <xdr:nvSpPr>
        <xdr:cNvPr id="411" name="商工費最大値テキスト"/>
        <xdr:cNvSpPr txBox="1"/>
      </xdr:nvSpPr>
      <xdr:spPr>
        <a:xfrm>
          <a:off x="10528300" y="117678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83,792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69</xdr:row>
      <xdr:rowOff>162560</xdr:rowOff>
    </xdr:from>
    <xdr:to xmlns:xdr="http://schemas.openxmlformats.org/drawingml/2006/spreadsheetDrawing">
      <xdr:col>55</xdr:col>
      <xdr:colOff>88900</xdr:colOff>
      <xdr:row>69</xdr:row>
      <xdr:rowOff>162560</xdr:rowOff>
    </xdr:to>
    <xdr:cxnSp macro="">
      <xdr:nvCxnSpPr>
        <xdr:cNvPr id="412" name="直線コネクタ 411"/>
        <xdr:cNvCxnSpPr/>
      </xdr:nvCxnSpPr>
      <xdr:spPr>
        <a:xfrm>
          <a:off x="10388600" y="1199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40640</xdr:rowOff>
    </xdr:from>
    <xdr:to xmlns:xdr="http://schemas.openxmlformats.org/drawingml/2006/spreadsheetDrawing">
      <xdr:col>55</xdr:col>
      <xdr:colOff>0</xdr:colOff>
      <xdr:row>79</xdr:row>
      <xdr:rowOff>40640</xdr:rowOff>
    </xdr:to>
    <xdr:cxnSp macro="">
      <xdr:nvCxnSpPr>
        <xdr:cNvPr id="413" name="直線コネクタ 412"/>
        <xdr:cNvCxnSpPr/>
      </xdr:nvCxnSpPr>
      <xdr:spPr>
        <a:xfrm>
          <a:off x="9639300" y="135851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130175</xdr:rowOff>
    </xdr:from>
    <xdr:ext cx="534670" cy="259080"/>
    <xdr:sp macro="" textlink="">
      <xdr:nvSpPr>
        <xdr:cNvPr id="414" name="商工費平均値テキスト"/>
        <xdr:cNvSpPr txBox="1"/>
      </xdr:nvSpPr>
      <xdr:spPr>
        <a:xfrm>
          <a:off x="10528300" y="13160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107315</xdr:rowOff>
    </xdr:from>
    <xdr:to xmlns:xdr="http://schemas.openxmlformats.org/drawingml/2006/spreadsheetDrawing">
      <xdr:col>55</xdr:col>
      <xdr:colOff>50800</xdr:colOff>
      <xdr:row>78</xdr:row>
      <xdr:rowOff>37465</xdr:rowOff>
    </xdr:to>
    <xdr:sp macro="" textlink="">
      <xdr:nvSpPr>
        <xdr:cNvPr id="415" name="フローチャート: 判断 414"/>
        <xdr:cNvSpPr/>
      </xdr:nvSpPr>
      <xdr:spPr>
        <a:xfrm>
          <a:off x="104267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40640</xdr:rowOff>
    </xdr:from>
    <xdr:to xmlns:xdr="http://schemas.openxmlformats.org/drawingml/2006/spreadsheetDrawing">
      <xdr:col>50</xdr:col>
      <xdr:colOff>114300</xdr:colOff>
      <xdr:row>79</xdr:row>
      <xdr:rowOff>40640</xdr:rowOff>
    </xdr:to>
    <xdr:cxnSp macro="">
      <xdr:nvCxnSpPr>
        <xdr:cNvPr id="416" name="直線コネクタ 415"/>
        <xdr:cNvCxnSpPr/>
      </xdr:nvCxnSpPr>
      <xdr:spPr>
        <a:xfrm flipV="1">
          <a:off x="8750300" y="135851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109855</xdr:rowOff>
    </xdr:from>
    <xdr:to xmlns:xdr="http://schemas.openxmlformats.org/drawingml/2006/spreadsheetDrawing">
      <xdr:col>50</xdr:col>
      <xdr:colOff>165100</xdr:colOff>
      <xdr:row>78</xdr:row>
      <xdr:rowOff>40640</xdr:rowOff>
    </xdr:to>
    <xdr:sp macro="" textlink="">
      <xdr:nvSpPr>
        <xdr:cNvPr id="417" name="フローチャート: 判断 416"/>
        <xdr:cNvSpPr/>
      </xdr:nvSpPr>
      <xdr:spPr>
        <a:xfrm>
          <a:off x="9588500" y="13311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56515</xdr:rowOff>
    </xdr:from>
    <xdr:ext cx="530860" cy="258445"/>
    <xdr:sp macro="" textlink="">
      <xdr:nvSpPr>
        <xdr:cNvPr id="418" name="テキスト ボックス 417"/>
        <xdr:cNvSpPr txBox="1"/>
      </xdr:nvSpPr>
      <xdr:spPr>
        <a:xfrm>
          <a:off x="9371965" y="1308671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2540</xdr:rowOff>
    </xdr:from>
    <xdr:to xmlns:xdr="http://schemas.openxmlformats.org/drawingml/2006/spreadsheetDrawing">
      <xdr:col>45</xdr:col>
      <xdr:colOff>177800</xdr:colOff>
      <xdr:row>79</xdr:row>
      <xdr:rowOff>40640</xdr:rowOff>
    </xdr:to>
    <xdr:cxnSp macro="">
      <xdr:nvCxnSpPr>
        <xdr:cNvPr id="419" name="直線コネクタ 418"/>
        <xdr:cNvCxnSpPr/>
      </xdr:nvCxnSpPr>
      <xdr:spPr>
        <a:xfrm>
          <a:off x="7861300" y="135470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107315</xdr:rowOff>
    </xdr:from>
    <xdr:to xmlns:xdr="http://schemas.openxmlformats.org/drawingml/2006/spreadsheetDrawing">
      <xdr:col>46</xdr:col>
      <xdr:colOff>38100</xdr:colOff>
      <xdr:row>78</xdr:row>
      <xdr:rowOff>37465</xdr:rowOff>
    </xdr:to>
    <xdr:sp macro="" textlink="">
      <xdr:nvSpPr>
        <xdr:cNvPr id="420" name="フローチャート: 判断 419"/>
        <xdr:cNvSpPr/>
      </xdr:nvSpPr>
      <xdr:spPr>
        <a:xfrm>
          <a:off x="8699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53975</xdr:rowOff>
    </xdr:from>
    <xdr:ext cx="530860" cy="255270"/>
    <xdr:sp macro="" textlink="">
      <xdr:nvSpPr>
        <xdr:cNvPr id="421" name="テキスト ボックス 420"/>
        <xdr:cNvSpPr txBox="1"/>
      </xdr:nvSpPr>
      <xdr:spPr>
        <a:xfrm>
          <a:off x="8482965" y="1308417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2540</xdr:rowOff>
    </xdr:from>
    <xdr:to xmlns:xdr="http://schemas.openxmlformats.org/drawingml/2006/spreadsheetDrawing">
      <xdr:col>41</xdr:col>
      <xdr:colOff>50800</xdr:colOff>
      <xdr:row>79</xdr:row>
      <xdr:rowOff>41275</xdr:rowOff>
    </xdr:to>
    <xdr:cxnSp macro="">
      <xdr:nvCxnSpPr>
        <xdr:cNvPr id="422" name="直線コネクタ 421"/>
        <xdr:cNvCxnSpPr/>
      </xdr:nvCxnSpPr>
      <xdr:spPr>
        <a:xfrm flipV="1">
          <a:off x="6972300" y="135470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129540</xdr:rowOff>
    </xdr:from>
    <xdr:to xmlns:xdr="http://schemas.openxmlformats.org/drawingml/2006/spreadsheetDrawing">
      <xdr:col>41</xdr:col>
      <xdr:colOff>101600</xdr:colOff>
      <xdr:row>78</xdr:row>
      <xdr:rowOff>59690</xdr:rowOff>
    </xdr:to>
    <xdr:sp macro="" textlink="">
      <xdr:nvSpPr>
        <xdr:cNvPr id="423" name="フローチャート: 判断 422"/>
        <xdr:cNvSpPr/>
      </xdr:nvSpPr>
      <xdr:spPr>
        <a:xfrm>
          <a:off x="78105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76200</xdr:rowOff>
    </xdr:from>
    <xdr:ext cx="530860" cy="255270"/>
    <xdr:sp macro="" textlink="">
      <xdr:nvSpPr>
        <xdr:cNvPr id="424" name="テキスト ボックス 423"/>
        <xdr:cNvSpPr txBox="1"/>
      </xdr:nvSpPr>
      <xdr:spPr>
        <a:xfrm>
          <a:off x="7593965" y="131064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160020</xdr:rowOff>
    </xdr:from>
    <xdr:to xmlns:xdr="http://schemas.openxmlformats.org/drawingml/2006/spreadsheetDrawing">
      <xdr:col>36</xdr:col>
      <xdr:colOff>165100</xdr:colOff>
      <xdr:row>78</xdr:row>
      <xdr:rowOff>90170</xdr:rowOff>
    </xdr:to>
    <xdr:sp macro="" textlink="">
      <xdr:nvSpPr>
        <xdr:cNvPr id="425" name="フローチャート: 判断 424"/>
        <xdr:cNvSpPr/>
      </xdr:nvSpPr>
      <xdr:spPr>
        <a:xfrm>
          <a:off x="6921500" y="1336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106680</xdr:rowOff>
    </xdr:from>
    <xdr:ext cx="466090" cy="259080"/>
    <xdr:sp macro="" textlink="">
      <xdr:nvSpPr>
        <xdr:cNvPr id="426" name="テキスト ボックス 425"/>
        <xdr:cNvSpPr txBox="1"/>
      </xdr:nvSpPr>
      <xdr:spPr>
        <a:xfrm>
          <a:off x="6737350" y="131368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7" name="テキスト ボックス 426"/>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8" name="テキスト ボックス 427"/>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9" name="テキスト ボックス 428"/>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0" name="テキスト ボックス 429"/>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1" name="テキスト ボックス 430"/>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161290</xdr:rowOff>
    </xdr:from>
    <xdr:to xmlns:xdr="http://schemas.openxmlformats.org/drawingml/2006/spreadsheetDrawing">
      <xdr:col>55</xdr:col>
      <xdr:colOff>50800</xdr:colOff>
      <xdr:row>79</xdr:row>
      <xdr:rowOff>91440</xdr:rowOff>
    </xdr:to>
    <xdr:sp macro="" textlink="">
      <xdr:nvSpPr>
        <xdr:cNvPr id="432" name="楕円 431"/>
        <xdr:cNvSpPr/>
      </xdr:nvSpPr>
      <xdr:spPr>
        <a:xfrm>
          <a:off x="104267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76200</xdr:rowOff>
    </xdr:from>
    <xdr:ext cx="378460" cy="255270"/>
    <xdr:sp macro="" textlink="">
      <xdr:nvSpPr>
        <xdr:cNvPr id="433" name="商工費該当値テキスト"/>
        <xdr:cNvSpPr txBox="1"/>
      </xdr:nvSpPr>
      <xdr:spPr>
        <a:xfrm>
          <a:off x="10528300" y="13449300"/>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161290</xdr:rowOff>
    </xdr:from>
    <xdr:to xmlns:xdr="http://schemas.openxmlformats.org/drawingml/2006/spreadsheetDrawing">
      <xdr:col>50</xdr:col>
      <xdr:colOff>165100</xdr:colOff>
      <xdr:row>79</xdr:row>
      <xdr:rowOff>91440</xdr:rowOff>
    </xdr:to>
    <xdr:sp macro="" textlink="">
      <xdr:nvSpPr>
        <xdr:cNvPr id="434" name="楕円 433"/>
        <xdr:cNvSpPr/>
      </xdr:nvSpPr>
      <xdr:spPr>
        <a:xfrm>
          <a:off x="9588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82550</xdr:rowOff>
    </xdr:from>
    <xdr:ext cx="378460" cy="259080"/>
    <xdr:sp macro="" textlink="">
      <xdr:nvSpPr>
        <xdr:cNvPr id="435" name="テキスト ボックス 434"/>
        <xdr:cNvSpPr txBox="1"/>
      </xdr:nvSpPr>
      <xdr:spPr>
        <a:xfrm>
          <a:off x="9450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161290</xdr:rowOff>
    </xdr:from>
    <xdr:to xmlns:xdr="http://schemas.openxmlformats.org/drawingml/2006/spreadsheetDrawing">
      <xdr:col>46</xdr:col>
      <xdr:colOff>38100</xdr:colOff>
      <xdr:row>79</xdr:row>
      <xdr:rowOff>91440</xdr:rowOff>
    </xdr:to>
    <xdr:sp macro="" textlink="">
      <xdr:nvSpPr>
        <xdr:cNvPr id="436" name="楕円 435"/>
        <xdr:cNvSpPr/>
      </xdr:nvSpPr>
      <xdr:spPr>
        <a:xfrm>
          <a:off x="8699500" y="135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82550</xdr:rowOff>
    </xdr:from>
    <xdr:ext cx="378460" cy="259080"/>
    <xdr:sp macro="" textlink="">
      <xdr:nvSpPr>
        <xdr:cNvPr id="437" name="テキスト ボックス 436"/>
        <xdr:cNvSpPr txBox="1"/>
      </xdr:nvSpPr>
      <xdr:spPr>
        <a:xfrm>
          <a:off x="8561070" y="13627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123190</xdr:rowOff>
    </xdr:from>
    <xdr:to xmlns:xdr="http://schemas.openxmlformats.org/drawingml/2006/spreadsheetDrawing">
      <xdr:col>41</xdr:col>
      <xdr:colOff>101600</xdr:colOff>
      <xdr:row>79</xdr:row>
      <xdr:rowOff>53340</xdr:rowOff>
    </xdr:to>
    <xdr:sp macro="" textlink="">
      <xdr:nvSpPr>
        <xdr:cNvPr id="438" name="楕円 437"/>
        <xdr:cNvSpPr/>
      </xdr:nvSpPr>
      <xdr:spPr>
        <a:xfrm>
          <a:off x="7810500" y="1349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44450</xdr:rowOff>
    </xdr:from>
    <xdr:ext cx="466090" cy="259080"/>
    <xdr:sp macro="" textlink="">
      <xdr:nvSpPr>
        <xdr:cNvPr id="439" name="テキスト ボックス 438"/>
        <xdr:cNvSpPr txBox="1"/>
      </xdr:nvSpPr>
      <xdr:spPr>
        <a:xfrm>
          <a:off x="7626350" y="1358900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161925</xdr:rowOff>
    </xdr:from>
    <xdr:to xmlns:xdr="http://schemas.openxmlformats.org/drawingml/2006/spreadsheetDrawing">
      <xdr:col>36</xdr:col>
      <xdr:colOff>165100</xdr:colOff>
      <xdr:row>79</xdr:row>
      <xdr:rowOff>92075</xdr:rowOff>
    </xdr:to>
    <xdr:sp macro="" textlink="">
      <xdr:nvSpPr>
        <xdr:cNvPr id="440" name="楕円 439"/>
        <xdr:cNvSpPr/>
      </xdr:nvSpPr>
      <xdr:spPr>
        <a:xfrm>
          <a:off x="6921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83185</xdr:rowOff>
    </xdr:from>
    <xdr:ext cx="378460" cy="259080"/>
    <xdr:sp macro="" textlink="">
      <xdr:nvSpPr>
        <xdr:cNvPr id="441" name="テキスト ボックス 440"/>
        <xdr:cNvSpPr txBox="1"/>
      </xdr:nvSpPr>
      <xdr:spPr>
        <a:xfrm>
          <a:off x="6783070" y="136277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6075" cy="221615"/>
    <xdr:sp macro="" textlink="">
      <xdr:nvSpPr>
        <xdr:cNvPr id="450" name="テキスト ボックス 449"/>
        <xdr:cNvSpPr txBox="1"/>
      </xdr:nvSpPr>
      <xdr:spPr>
        <a:xfrm>
          <a:off x="6565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1" name="直線コネクタ 450"/>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52" name="直線コネクタ 451"/>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5110" cy="255270"/>
    <xdr:sp macro="" textlink="">
      <xdr:nvSpPr>
        <xdr:cNvPr id="453" name="テキスト ボックス 452"/>
        <xdr:cNvSpPr txBox="1"/>
      </xdr:nvSpPr>
      <xdr:spPr>
        <a:xfrm>
          <a:off x="6355080" y="16799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4" name="直線コネクタ 453"/>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1820" cy="255270"/>
    <xdr:sp macro="" textlink="">
      <xdr:nvSpPr>
        <xdr:cNvPr id="455" name="テキスト ボックス 454"/>
        <xdr:cNvSpPr txBox="1"/>
      </xdr:nvSpPr>
      <xdr:spPr>
        <a:xfrm>
          <a:off x="6008370" y="16342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6" name="直線コネクタ 455"/>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1820" cy="255270"/>
    <xdr:sp macro="" textlink="">
      <xdr:nvSpPr>
        <xdr:cNvPr id="457" name="テキスト ボックス 456"/>
        <xdr:cNvSpPr txBox="1"/>
      </xdr:nvSpPr>
      <xdr:spPr>
        <a:xfrm>
          <a:off x="6008370" y="15885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58" name="直線コネクタ 457"/>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1820" cy="255270"/>
    <xdr:sp macro="" textlink="">
      <xdr:nvSpPr>
        <xdr:cNvPr id="459" name="テキスト ボックス 458"/>
        <xdr:cNvSpPr txBox="1"/>
      </xdr:nvSpPr>
      <xdr:spPr>
        <a:xfrm>
          <a:off x="6008370" y="15427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0" name="直線コネクタ 45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1820" cy="255270"/>
    <xdr:sp macro="" textlink="">
      <xdr:nvSpPr>
        <xdr:cNvPr id="461" name="テキスト ボックス 460"/>
        <xdr:cNvSpPr txBox="1"/>
      </xdr:nvSpPr>
      <xdr:spPr>
        <a:xfrm>
          <a:off x="6008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92</xdr:row>
      <xdr:rowOff>67310</xdr:rowOff>
    </xdr:from>
    <xdr:to xmlns:xdr="http://schemas.openxmlformats.org/drawingml/2006/spreadsheetDrawing">
      <xdr:col>54</xdr:col>
      <xdr:colOff>189865</xdr:colOff>
      <xdr:row>98</xdr:row>
      <xdr:rowOff>67945</xdr:rowOff>
    </xdr:to>
    <xdr:cxnSp macro="">
      <xdr:nvCxnSpPr>
        <xdr:cNvPr id="463" name="直線コネクタ 462"/>
        <xdr:cNvCxnSpPr/>
      </xdr:nvCxnSpPr>
      <xdr:spPr>
        <a:xfrm flipV="1">
          <a:off x="10475595" y="15840710"/>
          <a:ext cx="1270" cy="1029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71755</xdr:rowOff>
    </xdr:from>
    <xdr:ext cx="534670" cy="259080"/>
    <xdr:sp macro="" textlink="">
      <xdr:nvSpPr>
        <xdr:cNvPr id="464" name="土木費最小値テキスト"/>
        <xdr:cNvSpPr txBox="1"/>
      </xdr:nvSpPr>
      <xdr:spPr>
        <a:xfrm>
          <a:off x="10528300" y="168738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67945</xdr:rowOff>
    </xdr:from>
    <xdr:to xmlns:xdr="http://schemas.openxmlformats.org/drawingml/2006/spreadsheetDrawing">
      <xdr:col>55</xdr:col>
      <xdr:colOff>88900</xdr:colOff>
      <xdr:row>98</xdr:row>
      <xdr:rowOff>67945</xdr:rowOff>
    </xdr:to>
    <xdr:cxnSp macro="">
      <xdr:nvCxnSpPr>
        <xdr:cNvPr id="465" name="直線コネクタ 464"/>
        <xdr:cNvCxnSpPr/>
      </xdr:nvCxnSpPr>
      <xdr:spPr>
        <a:xfrm>
          <a:off x="10388600" y="16870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91</xdr:row>
      <xdr:rowOff>13970</xdr:rowOff>
    </xdr:from>
    <xdr:ext cx="598805" cy="259080"/>
    <xdr:sp macro="" textlink="">
      <xdr:nvSpPr>
        <xdr:cNvPr id="466" name="土木費最大値テキスト"/>
        <xdr:cNvSpPr txBox="1"/>
      </xdr:nvSpPr>
      <xdr:spPr>
        <a:xfrm>
          <a:off x="10528300" y="156159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240,788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92</xdr:row>
      <xdr:rowOff>67310</xdr:rowOff>
    </xdr:from>
    <xdr:to xmlns:xdr="http://schemas.openxmlformats.org/drawingml/2006/spreadsheetDrawing">
      <xdr:col>55</xdr:col>
      <xdr:colOff>88900</xdr:colOff>
      <xdr:row>92</xdr:row>
      <xdr:rowOff>67310</xdr:rowOff>
    </xdr:to>
    <xdr:cxnSp macro="">
      <xdr:nvCxnSpPr>
        <xdr:cNvPr id="467" name="直線コネクタ 466"/>
        <xdr:cNvCxnSpPr/>
      </xdr:nvCxnSpPr>
      <xdr:spPr>
        <a:xfrm>
          <a:off x="10388600" y="15840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150495</xdr:rowOff>
    </xdr:from>
    <xdr:to xmlns:xdr="http://schemas.openxmlformats.org/drawingml/2006/spreadsheetDrawing">
      <xdr:col>55</xdr:col>
      <xdr:colOff>0</xdr:colOff>
      <xdr:row>97</xdr:row>
      <xdr:rowOff>150495</xdr:rowOff>
    </xdr:to>
    <xdr:cxnSp macro="">
      <xdr:nvCxnSpPr>
        <xdr:cNvPr id="468" name="直線コネクタ 467"/>
        <xdr:cNvCxnSpPr/>
      </xdr:nvCxnSpPr>
      <xdr:spPr>
        <a:xfrm>
          <a:off x="9639300" y="1678114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27940</xdr:rowOff>
    </xdr:from>
    <xdr:ext cx="534670" cy="259080"/>
    <xdr:sp macro="" textlink="">
      <xdr:nvSpPr>
        <xdr:cNvPr id="469" name="土木費平均値テキスト"/>
        <xdr:cNvSpPr txBox="1"/>
      </xdr:nvSpPr>
      <xdr:spPr>
        <a:xfrm>
          <a:off x="10528300" y="16487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5080</xdr:rowOff>
    </xdr:from>
    <xdr:to xmlns:xdr="http://schemas.openxmlformats.org/drawingml/2006/spreadsheetDrawing">
      <xdr:col>55</xdr:col>
      <xdr:colOff>50800</xdr:colOff>
      <xdr:row>97</xdr:row>
      <xdr:rowOff>106680</xdr:rowOff>
    </xdr:to>
    <xdr:sp macro="" textlink="">
      <xdr:nvSpPr>
        <xdr:cNvPr id="470" name="フローチャート: 判断 469"/>
        <xdr:cNvSpPr/>
      </xdr:nvSpPr>
      <xdr:spPr>
        <a:xfrm>
          <a:off x="10426700" y="1663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150495</xdr:rowOff>
    </xdr:from>
    <xdr:to xmlns:xdr="http://schemas.openxmlformats.org/drawingml/2006/spreadsheetDrawing">
      <xdr:col>50</xdr:col>
      <xdr:colOff>114300</xdr:colOff>
      <xdr:row>97</xdr:row>
      <xdr:rowOff>158750</xdr:rowOff>
    </xdr:to>
    <xdr:cxnSp macro="">
      <xdr:nvCxnSpPr>
        <xdr:cNvPr id="471" name="直線コネクタ 470"/>
        <xdr:cNvCxnSpPr/>
      </xdr:nvCxnSpPr>
      <xdr:spPr>
        <a:xfrm flipV="1">
          <a:off x="8750300" y="167811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3175</xdr:rowOff>
    </xdr:from>
    <xdr:to xmlns:xdr="http://schemas.openxmlformats.org/drawingml/2006/spreadsheetDrawing">
      <xdr:col>50</xdr:col>
      <xdr:colOff>165100</xdr:colOff>
      <xdr:row>97</xdr:row>
      <xdr:rowOff>104775</xdr:rowOff>
    </xdr:to>
    <xdr:sp macro="" textlink="">
      <xdr:nvSpPr>
        <xdr:cNvPr id="472" name="フローチャート: 判断 471"/>
        <xdr:cNvSpPr/>
      </xdr:nvSpPr>
      <xdr:spPr>
        <a:xfrm>
          <a:off x="9588500" y="1663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121285</xdr:rowOff>
    </xdr:from>
    <xdr:ext cx="530860" cy="255270"/>
    <xdr:sp macro="" textlink="">
      <xdr:nvSpPr>
        <xdr:cNvPr id="473" name="テキスト ボックス 472"/>
        <xdr:cNvSpPr txBox="1"/>
      </xdr:nvSpPr>
      <xdr:spPr>
        <a:xfrm>
          <a:off x="9371965" y="164090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156210</xdr:rowOff>
    </xdr:from>
    <xdr:to xmlns:xdr="http://schemas.openxmlformats.org/drawingml/2006/spreadsheetDrawing">
      <xdr:col>45</xdr:col>
      <xdr:colOff>177800</xdr:colOff>
      <xdr:row>97</xdr:row>
      <xdr:rowOff>158750</xdr:rowOff>
    </xdr:to>
    <xdr:cxnSp macro="">
      <xdr:nvCxnSpPr>
        <xdr:cNvPr id="474" name="直線コネクタ 473"/>
        <xdr:cNvCxnSpPr/>
      </xdr:nvCxnSpPr>
      <xdr:spPr>
        <a:xfrm>
          <a:off x="7861300" y="167868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9525</xdr:rowOff>
    </xdr:from>
    <xdr:to xmlns:xdr="http://schemas.openxmlformats.org/drawingml/2006/spreadsheetDrawing">
      <xdr:col>46</xdr:col>
      <xdr:colOff>38100</xdr:colOff>
      <xdr:row>97</xdr:row>
      <xdr:rowOff>111125</xdr:rowOff>
    </xdr:to>
    <xdr:sp macro="" textlink="">
      <xdr:nvSpPr>
        <xdr:cNvPr id="475" name="フローチャート: 判断 474"/>
        <xdr:cNvSpPr/>
      </xdr:nvSpPr>
      <xdr:spPr>
        <a:xfrm>
          <a:off x="8699500" y="166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127635</xdr:rowOff>
    </xdr:from>
    <xdr:ext cx="530860" cy="259080"/>
    <xdr:sp macro="" textlink="">
      <xdr:nvSpPr>
        <xdr:cNvPr id="476" name="テキスト ボックス 475"/>
        <xdr:cNvSpPr txBox="1"/>
      </xdr:nvSpPr>
      <xdr:spPr>
        <a:xfrm>
          <a:off x="8482965" y="1641538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156210</xdr:rowOff>
    </xdr:from>
    <xdr:to xmlns:xdr="http://schemas.openxmlformats.org/drawingml/2006/spreadsheetDrawing">
      <xdr:col>41</xdr:col>
      <xdr:colOff>50800</xdr:colOff>
      <xdr:row>97</xdr:row>
      <xdr:rowOff>168910</xdr:rowOff>
    </xdr:to>
    <xdr:cxnSp macro="">
      <xdr:nvCxnSpPr>
        <xdr:cNvPr id="477" name="直線コネクタ 476"/>
        <xdr:cNvCxnSpPr/>
      </xdr:nvCxnSpPr>
      <xdr:spPr>
        <a:xfrm flipV="1">
          <a:off x="6972300" y="1678686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35560</xdr:rowOff>
    </xdr:from>
    <xdr:to xmlns:xdr="http://schemas.openxmlformats.org/drawingml/2006/spreadsheetDrawing">
      <xdr:col>41</xdr:col>
      <xdr:colOff>101600</xdr:colOff>
      <xdr:row>97</xdr:row>
      <xdr:rowOff>137160</xdr:rowOff>
    </xdr:to>
    <xdr:sp macro="" textlink="">
      <xdr:nvSpPr>
        <xdr:cNvPr id="478" name="フローチャート: 判断 477"/>
        <xdr:cNvSpPr/>
      </xdr:nvSpPr>
      <xdr:spPr>
        <a:xfrm>
          <a:off x="7810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153670</xdr:rowOff>
    </xdr:from>
    <xdr:ext cx="530860" cy="259080"/>
    <xdr:sp macro="" textlink="">
      <xdr:nvSpPr>
        <xdr:cNvPr id="479" name="テキスト ボックス 478"/>
        <xdr:cNvSpPr txBox="1"/>
      </xdr:nvSpPr>
      <xdr:spPr>
        <a:xfrm>
          <a:off x="7593965" y="164414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152400</xdr:rowOff>
    </xdr:from>
    <xdr:to xmlns:xdr="http://schemas.openxmlformats.org/drawingml/2006/spreadsheetDrawing">
      <xdr:col>36</xdr:col>
      <xdr:colOff>165100</xdr:colOff>
      <xdr:row>97</xdr:row>
      <xdr:rowOff>82550</xdr:rowOff>
    </xdr:to>
    <xdr:sp macro="" textlink="">
      <xdr:nvSpPr>
        <xdr:cNvPr id="480" name="フローチャート: 判断 479"/>
        <xdr:cNvSpPr/>
      </xdr:nvSpPr>
      <xdr:spPr>
        <a:xfrm>
          <a:off x="6921500" y="1661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99060</xdr:rowOff>
    </xdr:from>
    <xdr:ext cx="530860" cy="255270"/>
    <xdr:sp macro="" textlink="">
      <xdr:nvSpPr>
        <xdr:cNvPr id="481" name="テキスト ボックス 480"/>
        <xdr:cNvSpPr txBox="1"/>
      </xdr:nvSpPr>
      <xdr:spPr>
        <a:xfrm>
          <a:off x="6704965" y="163868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2" name="テキスト ボックス 48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3" name="テキスト ボックス 48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4" name="テキスト ボックス 48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5" name="テキスト ボックス 48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6" name="テキスト ボックス 48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99695</xdr:rowOff>
    </xdr:from>
    <xdr:to xmlns:xdr="http://schemas.openxmlformats.org/drawingml/2006/spreadsheetDrawing">
      <xdr:col>55</xdr:col>
      <xdr:colOff>50800</xdr:colOff>
      <xdr:row>98</xdr:row>
      <xdr:rowOff>29845</xdr:rowOff>
    </xdr:to>
    <xdr:sp macro="" textlink="">
      <xdr:nvSpPr>
        <xdr:cNvPr id="487" name="楕円 486"/>
        <xdr:cNvSpPr/>
      </xdr:nvSpPr>
      <xdr:spPr>
        <a:xfrm>
          <a:off x="104267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14605</xdr:rowOff>
    </xdr:from>
    <xdr:ext cx="534670" cy="259080"/>
    <xdr:sp macro="" textlink="">
      <xdr:nvSpPr>
        <xdr:cNvPr id="488" name="土木費該当値テキスト"/>
        <xdr:cNvSpPr txBox="1"/>
      </xdr:nvSpPr>
      <xdr:spPr>
        <a:xfrm>
          <a:off x="10528300" y="16645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99695</xdr:rowOff>
    </xdr:from>
    <xdr:to xmlns:xdr="http://schemas.openxmlformats.org/drawingml/2006/spreadsheetDrawing">
      <xdr:col>50</xdr:col>
      <xdr:colOff>165100</xdr:colOff>
      <xdr:row>98</xdr:row>
      <xdr:rowOff>29845</xdr:rowOff>
    </xdr:to>
    <xdr:sp macro="" textlink="">
      <xdr:nvSpPr>
        <xdr:cNvPr id="489" name="楕円 488"/>
        <xdr:cNvSpPr/>
      </xdr:nvSpPr>
      <xdr:spPr>
        <a:xfrm>
          <a:off x="9588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20955</xdr:rowOff>
    </xdr:from>
    <xdr:ext cx="530860" cy="255270"/>
    <xdr:sp macro="" textlink="">
      <xdr:nvSpPr>
        <xdr:cNvPr id="490" name="テキスト ボックス 489"/>
        <xdr:cNvSpPr txBox="1"/>
      </xdr:nvSpPr>
      <xdr:spPr>
        <a:xfrm>
          <a:off x="9371965" y="1682305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107950</xdr:rowOff>
    </xdr:from>
    <xdr:to xmlns:xdr="http://schemas.openxmlformats.org/drawingml/2006/spreadsheetDrawing">
      <xdr:col>46</xdr:col>
      <xdr:colOff>38100</xdr:colOff>
      <xdr:row>98</xdr:row>
      <xdr:rowOff>38100</xdr:rowOff>
    </xdr:to>
    <xdr:sp macro="" textlink="">
      <xdr:nvSpPr>
        <xdr:cNvPr id="491" name="楕円 490"/>
        <xdr:cNvSpPr/>
      </xdr:nvSpPr>
      <xdr:spPr>
        <a:xfrm>
          <a:off x="8699500" y="1673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29210</xdr:rowOff>
    </xdr:from>
    <xdr:ext cx="530860" cy="255270"/>
    <xdr:sp macro="" textlink="">
      <xdr:nvSpPr>
        <xdr:cNvPr id="492" name="テキスト ボックス 491"/>
        <xdr:cNvSpPr txBox="1"/>
      </xdr:nvSpPr>
      <xdr:spPr>
        <a:xfrm>
          <a:off x="8482965" y="1683131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105410</xdr:rowOff>
    </xdr:from>
    <xdr:to xmlns:xdr="http://schemas.openxmlformats.org/drawingml/2006/spreadsheetDrawing">
      <xdr:col>41</xdr:col>
      <xdr:colOff>101600</xdr:colOff>
      <xdr:row>98</xdr:row>
      <xdr:rowOff>35560</xdr:rowOff>
    </xdr:to>
    <xdr:sp macro="" textlink="">
      <xdr:nvSpPr>
        <xdr:cNvPr id="493" name="楕円 492"/>
        <xdr:cNvSpPr/>
      </xdr:nvSpPr>
      <xdr:spPr>
        <a:xfrm>
          <a:off x="7810500" y="1673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26670</xdr:rowOff>
    </xdr:from>
    <xdr:ext cx="530860" cy="259080"/>
    <xdr:sp macro="" textlink="">
      <xdr:nvSpPr>
        <xdr:cNvPr id="494" name="テキスト ボックス 493"/>
        <xdr:cNvSpPr txBox="1"/>
      </xdr:nvSpPr>
      <xdr:spPr>
        <a:xfrm>
          <a:off x="7593965" y="168287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118110</xdr:rowOff>
    </xdr:from>
    <xdr:to xmlns:xdr="http://schemas.openxmlformats.org/drawingml/2006/spreadsheetDrawing">
      <xdr:col>36</xdr:col>
      <xdr:colOff>165100</xdr:colOff>
      <xdr:row>98</xdr:row>
      <xdr:rowOff>48260</xdr:rowOff>
    </xdr:to>
    <xdr:sp macro="" textlink="">
      <xdr:nvSpPr>
        <xdr:cNvPr id="495" name="楕円 494"/>
        <xdr:cNvSpPr/>
      </xdr:nvSpPr>
      <xdr:spPr>
        <a:xfrm>
          <a:off x="6921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39370</xdr:rowOff>
    </xdr:from>
    <xdr:ext cx="530860" cy="259080"/>
    <xdr:sp macro="" textlink="">
      <xdr:nvSpPr>
        <xdr:cNvPr id="496" name="テキスト ボックス 495"/>
        <xdr:cNvSpPr txBox="1"/>
      </xdr:nvSpPr>
      <xdr:spPr>
        <a:xfrm>
          <a:off x="6704965" y="168414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31,134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6075" cy="221615"/>
    <xdr:sp macro="" textlink="">
      <xdr:nvSpPr>
        <xdr:cNvPr id="505" name="テキスト ボックス 504"/>
        <xdr:cNvSpPr txBox="1"/>
      </xdr:nvSpPr>
      <xdr:spPr>
        <a:xfrm>
          <a:off x="12407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6" name="直線コネクタ 50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7" name="直線コネクタ 50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5110" cy="259080"/>
    <xdr:sp macro="" textlink="">
      <xdr:nvSpPr>
        <xdr:cNvPr id="508" name="テキスト ボックス 507"/>
        <xdr:cNvSpPr txBox="1"/>
      </xdr:nvSpPr>
      <xdr:spPr>
        <a:xfrm>
          <a:off x="12197080" y="658876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9" name="直線コネクタ 50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510" name="テキスト ボックス 509"/>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1" name="直線コネクタ 51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5270"/>
    <xdr:sp macro="" textlink="">
      <xdr:nvSpPr>
        <xdr:cNvPr id="512" name="テキスト ボックス 511"/>
        <xdr:cNvSpPr txBox="1"/>
      </xdr:nvSpPr>
      <xdr:spPr>
        <a:xfrm>
          <a:off x="11914505" y="5826760"/>
          <a:ext cx="5314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3" name="直線コネクタ 51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14" name="テキスト ボックス 513"/>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5" name="直線コネクタ 51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16" name="テキスト ボックス 515"/>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7" name="直線コネクタ 51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1820" cy="255270"/>
    <xdr:sp macro="" textlink="">
      <xdr:nvSpPr>
        <xdr:cNvPr id="518" name="テキスト ボックス 517"/>
        <xdr:cNvSpPr txBox="1"/>
      </xdr:nvSpPr>
      <xdr:spPr>
        <a:xfrm>
          <a:off x="11850370" y="468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38735</xdr:rowOff>
    </xdr:from>
    <xdr:to xmlns:xdr="http://schemas.openxmlformats.org/drawingml/2006/spreadsheetDrawing">
      <xdr:col>85</xdr:col>
      <xdr:colOff>126365</xdr:colOff>
      <xdr:row>37</xdr:row>
      <xdr:rowOff>162560</xdr:rowOff>
    </xdr:to>
    <xdr:cxnSp macro="">
      <xdr:nvCxnSpPr>
        <xdr:cNvPr id="520" name="直線コネクタ 519"/>
        <xdr:cNvCxnSpPr/>
      </xdr:nvCxnSpPr>
      <xdr:spPr>
        <a:xfrm flipV="1">
          <a:off x="16317595" y="5353685"/>
          <a:ext cx="127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166370</xdr:rowOff>
    </xdr:from>
    <xdr:ext cx="534670" cy="255270"/>
    <xdr:sp macro="" textlink="">
      <xdr:nvSpPr>
        <xdr:cNvPr id="521" name="消防費最小値テキスト"/>
        <xdr:cNvSpPr txBox="1"/>
      </xdr:nvSpPr>
      <xdr:spPr>
        <a:xfrm>
          <a:off x="16370300" y="651002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37</xdr:row>
      <xdr:rowOff>162560</xdr:rowOff>
    </xdr:from>
    <xdr:to xmlns:xdr="http://schemas.openxmlformats.org/drawingml/2006/spreadsheetDrawing">
      <xdr:col>86</xdr:col>
      <xdr:colOff>25400</xdr:colOff>
      <xdr:row>37</xdr:row>
      <xdr:rowOff>162560</xdr:rowOff>
    </xdr:to>
    <xdr:cxnSp macro="">
      <xdr:nvCxnSpPr>
        <xdr:cNvPr id="522" name="直線コネクタ 521"/>
        <xdr:cNvCxnSpPr/>
      </xdr:nvCxnSpPr>
      <xdr:spPr>
        <a:xfrm>
          <a:off x="16230600" y="650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157480</xdr:rowOff>
    </xdr:from>
    <xdr:ext cx="534670" cy="255270"/>
    <xdr:sp macro="" textlink="">
      <xdr:nvSpPr>
        <xdr:cNvPr id="523" name="消防費最大値テキスト"/>
        <xdr:cNvSpPr txBox="1"/>
      </xdr:nvSpPr>
      <xdr:spPr>
        <a:xfrm>
          <a:off x="16370300" y="512953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72,284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38735</xdr:rowOff>
    </xdr:from>
    <xdr:to xmlns:xdr="http://schemas.openxmlformats.org/drawingml/2006/spreadsheetDrawing">
      <xdr:col>86</xdr:col>
      <xdr:colOff>25400</xdr:colOff>
      <xdr:row>31</xdr:row>
      <xdr:rowOff>38735</xdr:rowOff>
    </xdr:to>
    <xdr:cxnSp macro="">
      <xdr:nvCxnSpPr>
        <xdr:cNvPr id="524" name="直線コネクタ 523"/>
        <xdr:cNvCxnSpPr/>
      </xdr:nvCxnSpPr>
      <xdr:spPr>
        <a:xfrm>
          <a:off x="16230600" y="5353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41275</xdr:rowOff>
    </xdr:from>
    <xdr:to xmlns:xdr="http://schemas.openxmlformats.org/drawingml/2006/spreadsheetDrawing">
      <xdr:col>85</xdr:col>
      <xdr:colOff>127000</xdr:colOff>
      <xdr:row>37</xdr:row>
      <xdr:rowOff>117475</xdr:rowOff>
    </xdr:to>
    <xdr:cxnSp macro="">
      <xdr:nvCxnSpPr>
        <xdr:cNvPr id="525" name="直線コネクタ 524"/>
        <xdr:cNvCxnSpPr/>
      </xdr:nvCxnSpPr>
      <xdr:spPr>
        <a:xfrm>
          <a:off x="15481300" y="6213475"/>
          <a:ext cx="838200" cy="247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60960</xdr:rowOff>
    </xdr:from>
    <xdr:ext cx="534670" cy="259080"/>
    <xdr:sp macro="" textlink="">
      <xdr:nvSpPr>
        <xdr:cNvPr id="526" name="消防費平均値テキスト"/>
        <xdr:cNvSpPr txBox="1"/>
      </xdr:nvSpPr>
      <xdr:spPr>
        <a:xfrm>
          <a:off x="16370300" y="60617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38100</xdr:rowOff>
    </xdr:from>
    <xdr:to xmlns:xdr="http://schemas.openxmlformats.org/drawingml/2006/spreadsheetDrawing">
      <xdr:col>85</xdr:col>
      <xdr:colOff>177800</xdr:colOff>
      <xdr:row>36</xdr:row>
      <xdr:rowOff>139700</xdr:rowOff>
    </xdr:to>
    <xdr:sp macro="" textlink="">
      <xdr:nvSpPr>
        <xdr:cNvPr id="527" name="フローチャート: 判断 526"/>
        <xdr:cNvSpPr/>
      </xdr:nvSpPr>
      <xdr:spPr>
        <a:xfrm>
          <a:off x="162687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41275</xdr:rowOff>
    </xdr:from>
    <xdr:to xmlns:xdr="http://schemas.openxmlformats.org/drawingml/2006/spreadsheetDrawing">
      <xdr:col>81</xdr:col>
      <xdr:colOff>50800</xdr:colOff>
      <xdr:row>37</xdr:row>
      <xdr:rowOff>113665</xdr:rowOff>
    </xdr:to>
    <xdr:cxnSp macro="">
      <xdr:nvCxnSpPr>
        <xdr:cNvPr id="528" name="直線コネクタ 527"/>
        <xdr:cNvCxnSpPr/>
      </xdr:nvCxnSpPr>
      <xdr:spPr>
        <a:xfrm flipV="1">
          <a:off x="14592300" y="6213475"/>
          <a:ext cx="8890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56515</xdr:rowOff>
    </xdr:from>
    <xdr:to xmlns:xdr="http://schemas.openxmlformats.org/drawingml/2006/spreadsheetDrawing">
      <xdr:col>81</xdr:col>
      <xdr:colOff>101600</xdr:colOff>
      <xdr:row>36</xdr:row>
      <xdr:rowOff>158115</xdr:rowOff>
    </xdr:to>
    <xdr:sp macro="" textlink="">
      <xdr:nvSpPr>
        <xdr:cNvPr id="529" name="フローチャート: 判断 528"/>
        <xdr:cNvSpPr/>
      </xdr:nvSpPr>
      <xdr:spPr>
        <a:xfrm>
          <a:off x="15430500" y="622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149225</xdr:rowOff>
    </xdr:from>
    <xdr:ext cx="530860" cy="259080"/>
    <xdr:sp macro="" textlink="">
      <xdr:nvSpPr>
        <xdr:cNvPr id="530" name="テキスト ボックス 529"/>
        <xdr:cNvSpPr txBox="1"/>
      </xdr:nvSpPr>
      <xdr:spPr>
        <a:xfrm>
          <a:off x="15213965" y="63214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113665</xdr:rowOff>
    </xdr:from>
    <xdr:to xmlns:xdr="http://schemas.openxmlformats.org/drawingml/2006/spreadsheetDrawing">
      <xdr:col>76</xdr:col>
      <xdr:colOff>114300</xdr:colOff>
      <xdr:row>37</xdr:row>
      <xdr:rowOff>127635</xdr:rowOff>
    </xdr:to>
    <xdr:cxnSp macro="">
      <xdr:nvCxnSpPr>
        <xdr:cNvPr id="531" name="直線コネクタ 530"/>
        <xdr:cNvCxnSpPr/>
      </xdr:nvCxnSpPr>
      <xdr:spPr>
        <a:xfrm flipV="1">
          <a:off x="13703300" y="645731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83820</xdr:rowOff>
    </xdr:from>
    <xdr:to xmlns:xdr="http://schemas.openxmlformats.org/drawingml/2006/spreadsheetDrawing">
      <xdr:col>76</xdr:col>
      <xdr:colOff>165100</xdr:colOff>
      <xdr:row>37</xdr:row>
      <xdr:rowOff>13970</xdr:rowOff>
    </xdr:to>
    <xdr:sp macro="" textlink="">
      <xdr:nvSpPr>
        <xdr:cNvPr id="532" name="フローチャート: 判断 531"/>
        <xdr:cNvSpPr/>
      </xdr:nvSpPr>
      <xdr:spPr>
        <a:xfrm>
          <a:off x="14541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30480</xdr:rowOff>
    </xdr:from>
    <xdr:ext cx="530860" cy="255270"/>
    <xdr:sp macro="" textlink="">
      <xdr:nvSpPr>
        <xdr:cNvPr id="533" name="テキスト ボックス 532"/>
        <xdr:cNvSpPr txBox="1"/>
      </xdr:nvSpPr>
      <xdr:spPr>
        <a:xfrm>
          <a:off x="14324965" y="603123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127000</xdr:rowOff>
    </xdr:from>
    <xdr:to xmlns:xdr="http://schemas.openxmlformats.org/drawingml/2006/spreadsheetDrawing">
      <xdr:col>71</xdr:col>
      <xdr:colOff>177800</xdr:colOff>
      <xdr:row>37</xdr:row>
      <xdr:rowOff>127635</xdr:rowOff>
    </xdr:to>
    <xdr:cxnSp macro="">
      <xdr:nvCxnSpPr>
        <xdr:cNvPr id="534" name="直線コネクタ 533"/>
        <xdr:cNvCxnSpPr/>
      </xdr:nvCxnSpPr>
      <xdr:spPr>
        <a:xfrm>
          <a:off x="12814300" y="6470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60325</xdr:rowOff>
    </xdr:from>
    <xdr:to xmlns:xdr="http://schemas.openxmlformats.org/drawingml/2006/spreadsheetDrawing">
      <xdr:col>72</xdr:col>
      <xdr:colOff>38100</xdr:colOff>
      <xdr:row>36</xdr:row>
      <xdr:rowOff>161925</xdr:rowOff>
    </xdr:to>
    <xdr:sp macro="" textlink="">
      <xdr:nvSpPr>
        <xdr:cNvPr id="535" name="フローチャート: 判断 534"/>
        <xdr:cNvSpPr/>
      </xdr:nvSpPr>
      <xdr:spPr>
        <a:xfrm>
          <a:off x="13652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6985</xdr:rowOff>
    </xdr:from>
    <xdr:ext cx="530860" cy="255270"/>
    <xdr:sp macro="" textlink="">
      <xdr:nvSpPr>
        <xdr:cNvPr id="536" name="テキスト ボックス 535"/>
        <xdr:cNvSpPr txBox="1"/>
      </xdr:nvSpPr>
      <xdr:spPr>
        <a:xfrm>
          <a:off x="13435965" y="600773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54610</xdr:rowOff>
    </xdr:from>
    <xdr:to xmlns:xdr="http://schemas.openxmlformats.org/drawingml/2006/spreadsheetDrawing">
      <xdr:col>67</xdr:col>
      <xdr:colOff>101600</xdr:colOff>
      <xdr:row>36</xdr:row>
      <xdr:rowOff>156210</xdr:rowOff>
    </xdr:to>
    <xdr:sp macro="" textlink="">
      <xdr:nvSpPr>
        <xdr:cNvPr id="537" name="フローチャート: 判断 536"/>
        <xdr:cNvSpPr/>
      </xdr:nvSpPr>
      <xdr:spPr>
        <a:xfrm>
          <a:off x="12763500"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1270</xdr:rowOff>
    </xdr:from>
    <xdr:ext cx="530860" cy="259080"/>
    <xdr:sp macro="" textlink="">
      <xdr:nvSpPr>
        <xdr:cNvPr id="538" name="テキスト ボックス 537"/>
        <xdr:cNvSpPr txBox="1"/>
      </xdr:nvSpPr>
      <xdr:spPr>
        <a:xfrm>
          <a:off x="12546965" y="60020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9" name="テキスト ボックス 53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0" name="テキスト ボックス 53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1" name="テキスト ボックス 54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2" name="テキスト ボックス 54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3" name="テキスト ボックス 54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66675</xdr:rowOff>
    </xdr:from>
    <xdr:to xmlns:xdr="http://schemas.openxmlformats.org/drawingml/2006/spreadsheetDrawing">
      <xdr:col>85</xdr:col>
      <xdr:colOff>177800</xdr:colOff>
      <xdr:row>37</xdr:row>
      <xdr:rowOff>168275</xdr:rowOff>
    </xdr:to>
    <xdr:sp macro="" textlink="">
      <xdr:nvSpPr>
        <xdr:cNvPr id="544" name="楕円 543"/>
        <xdr:cNvSpPr/>
      </xdr:nvSpPr>
      <xdr:spPr>
        <a:xfrm>
          <a:off x="162687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153035</xdr:rowOff>
    </xdr:from>
    <xdr:ext cx="534670" cy="259080"/>
    <xdr:sp macro="" textlink="">
      <xdr:nvSpPr>
        <xdr:cNvPr id="545" name="消防費該当値テキスト"/>
        <xdr:cNvSpPr txBox="1"/>
      </xdr:nvSpPr>
      <xdr:spPr>
        <a:xfrm>
          <a:off x="16370300" y="63252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161925</xdr:rowOff>
    </xdr:from>
    <xdr:to xmlns:xdr="http://schemas.openxmlformats.org/drawingml/2006/spreadsheetDrawing">
      <xdr:col>81</xdr:col>
      <xdr:colOff>101600</xdr:colOff>
      <xdr:row>36</xdr:row>
      <xdr:rowOff>92075</xdr:rowOff>
    </xdr:to>
    <xdr:sp macro="" textlink="">
      <xdr:nvSpPr>
        <xdr:cNvPr id="546" name="楕円 545"/>
        <xdr:cNvSpPr/>
      </xdr:nvSpPr>
      <xdr:spPr>
        <a:xfrm>
          <a:off x="15430500" y="61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109220</xdr:rowOff>
    </xdr:from>
    <xdr:ext cx="530860" cy="255270"/>
    <xdr:sp macro="" textlink="">
      <xdr:nvSpPr>
        <xdr:cNvPr id="547" name="テキスト ボックス 546"/>
        <xdr:cNvSpPr txBox="1"/>
      </xdr:nvSpPr>
      <xdr:spPr>
        <a:xfrm>
          <a:off x="15213965" y="59385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63500</xdr:rowOff>
    </xdr:from>
    <xdr:to xmlns:xdr="http://schemas.openxmlformats.org/drawingml/2006/spreadsheetDrawing">
      <xdr:col>76</xdr:col>
      <xdr:colOff>165100</xdr:colOff>
      <xdr:row>37</xdr:row>
      <xdr:rowOff>164465</xdr:rowOff>
    </xdr:to>
    <xdr:sp macro="" textlink="">
      <xdr:nvSpPr>
        <xdr:cNvPr id="548" name="楕円 547"/>
        <xdr:cNvSpPr/>
      </xdr:nvSpPr>
      <xdr:spPr>
        <a:xfrm>
          <a:off x="14541500" y="6407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155575</xdr:rowOff>
    </xdr:from>
    <xdr:ext cx="530860" cy="255270"/>
    <xdr:sp macro="" textlink="">
      <xdr:nvSpPr>
        <xdr:cNvPr id="549" name="テキスト ボックス 548"/>
        <xdr:cNvSpPr txBox="1"/>
      </xdr:nvSpPr>
      <xdr:spPr>
        <a:xfrm>
          <a:off x="14324965" y="649922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76835</xdr:rowOff>
    </xdr:from>
    <xdr:to xmlns:xdr="http://schemas.openxmlformats.org/drawingml/2006/spreadsheetDrawing">
      <xdr:col>72</xdr:col>
      <xdr:colOff>38100</xdr:colOff>
      <xdr:row>38</xdr:row>
      <xdr:rowOff>6985</xdr:rowOff>
    </xdr:to>
    <xdr:sp macro="" textlink="">
      <xdr:nvSpPr>
        <xdr:cNvPr id="550" name="楕円 549"/>
        <xdr:cNvSpPr/>
      </xdr:nvSpPr>
      <xdr:spPr>
        <a:xfrm>
          <a:off x="13652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169545</xdr:rowOff>
    </xdr:from>
    <xdr:ext cx="530860" cy="255270"/>
    <xdr:sp macro="" textlink="">
      <xdr:nvSpPr>
        <xdr:cNvPr id="551" name="テキスト ボックス 550"/>
        <xdr:cNvSpPr txBox="1"/>
      </xdr:nvSpPr>
      <xdr:spPr>
        <a:xfrm>
          <a:off x="13435965" y="651319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76200</xdr:rowOff>
    </xdr:from>
    <xdr:to xmlns:xdr="http://schemas.openxmlformats.org/drawingml/2006/spreadsheetDrawing">
      <xdr:col>67</xdr:col>
      <xdr:colOff>101600</xdr:colOff>
      <xdr:row>38</xdr:row>
      <xdr:rowOff>6350</xdr:rowOff>
    </xdr:to>
    <xdr:sp macro="" textlink="">
      <xdr:nvSpPr>
        <xdr:cNvPr id="552" name="楕円 551"/>
        <xdr:cNvSpPr/>
      </xdr:nvSpPr>
      <xdr:spPr>
        <a:xfrm>
          <a:off x="12763500" y="641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168910</xdr:rowOff>
    </xdr:from>
    <xdr:ext cx="530860" cy="255270"/>
    <xdr:sp macro="" textlink="">
      <xdr:nvSpPr>
        <xdr:cNvPr id="553" name="テキスト ボックス 552"/>
        <xdr:cNvSpPr txBox="1"/>
      </xdr:nvSpPr>
      <xdr:spPr>
        <a:xfrm>
          <a:off x="12546965" y="651256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6075" cy="221615"/>
    <xdr:sp macro="" textlink="">
      <xdr:nvSpPr>
        <xdr:cNvPr id="562" name="テキスト ボックス 561"/>
        <xdr:cNvSpPr txBox="1"/>
      </xdr:nvSpPr>
      <xdr:spPr>
        <a:xfrm>
          <a:off x="12407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3" name="直線コネクタ 56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64" name="直線コネクタ 56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5110" cy="255270"/>
    <xdr:sp macro="" textlink="">
      <xdr:nvSpPr>
        <xdr:cNvPr id="565" name="テキスト ボックス 564"/>
        <xdr:cNvSpPr txBox="1"/>
      </xdr:nvSpPr>
      <xdr:spPr>
        <a:xfrm>
          <a:off x="12197080" y="9941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66" name="直線コネクタ 56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91820" cy="255270"/>
    <xdr:sp macro="" textlink="">
      <xdr:nvSpPr>
        <xdr:cNvPr id="567" name="テキスト ボックス 566"/>
        <xdr:cNvSpPr txBox="1"/>
      </xdr:nvSpPr>
      <xdr:spPr>
        <a:xfrm>
          <a:off x="11850370" y="94843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68" name="直線コネクタ 56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91820" cy="255270"/>
    <xdr:sp macro="" textlink="">
      <xdr:nvSpPr>
        <xdr:cNvPr id="569" name="テキスト ボックス 568"/>
        <xdr:cNvSpPr txBox="1"/>
      </xdr:nvSpPr>
      <xdr:spPr>
        <a:xfrm>
          <a:off x="11850370" y="90271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70" name="直線コネクタ 56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91820" cy="255270"/>
    <xdr:sp macro="" textlink="">
      <xdr:nvSpPr>
        <xdr:cNvPr id="571" name="テキスト ボックス 570"/>
        <xdr:cNvSpPr txBox="1"/>
      </xdr:nvSpPr>
      <xdr:spPr>
        <a:xfrm>
          <a:off x="11850370" y="85699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1820" cy="255270"/>
    <xdr:sp macro="" textlink="">
      <xdr:nvSpPr>
        <xdr:cNvPr id="573" name="テキスト ボックス 572"/>
        <xdr:cNvSpPr txBox="1"/>
      </xdr:nvSpPr>
      <xdr:spPr>
        <a:xfrm>
          <a:off x="11850370" y="8112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98425</xdr:rowOff>
    </xdr:from>
    <xdr:to xmlns:xdr="http://schemas.openxmlformats.org/drawingml/2006/spreadsheetDrawing">
      <xdr:col>85</xdr:col>
      <xdr:colOff>126365</xdr:colOff>
      <xdr:row>58</xdr:row>
      <xdr:rowOff>14605</xdr:rowOff>
    </xdr:to>
    <xdr:cxnSp macro="">
      <xdr:nvCxnSpPr>
        <xdr:cNvPr id="575" name="直線コネクタ 574"/>
        <xdr:cNvCxnSpPr/>
      </xdr:nvCxnSpPr>
      <xdr:spPr>
        <a:xfrm flipV="1">
          <a:off x="16317595" y="9013825"/>
          <a:ext cx="1270" cy="944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18415</xdr:rowOff>
    </xdr:from>
    <xdr:ext cx="534670" cy="255270"/>
    <xdr:sp macro="" textlink="">
      <xdr:nvSpPr>
        <xdr:cNvPr id="576" name="教育費最小値テキスト"/>
        <xdr:cNvSpPr txBox="1"/>
      </xdr:nvSpPr>
      <xdr:spPr>
        <a:xfrm>
          <a:off x="16370300" y="9962515"/>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14605</xdr:rowOff>
    </xdr:from>
    <xdr:to xmlns:xdr="http://schemas.openxmlformats.org/drawingml/2006/spreadsheetDrawing">
      <xdr:col>86</xdr:col>
      <xdr:colOff>25400</xdr:colOff>
      <xdr:row>58</xdr:row>
      <xdr:rowOff>14605</xdr:rowOff>
    </xdr:to>
    <xdr:cxnSp macro="">
      <xdr:nvCxnSpPr>
        <xdr:cNvPr id="577" name="直線コネクタ 576"/>
        <xdr:cNvCxnSpPr/>
      </xdr:nvCxnSpPr>
      <xdr:spPr>
        <a:xfrm>
          <a:off x="16230600" y="9958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45085</xdr:rowOff>
    </xdr:from>
    <xdr:ext cx="598805" cy="258445"/>
    <xdr:sp macro="" textlink="">
      <xdr:nvSpPr>
        <xdr:cNvPr id="578" name="教育費最大値テキスト"/>
        <xdr:cNvSpPr txBox="1"/>
      </xdr:nvSpPr>
      <xdr:spPr>
        <a:xfrm>
          <a:off x="16370300" y="8789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234,018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98425</xdr:rowOff>
    </xdr:from>
    <xdr:to xmlns:xdr="http://schemas.openxmlformats.org/drawingml/2006/spreadsheetDrawing">
      <xdr:col>86</xdr:col>
      <xdr:colOff>25400</xdr:colOff>
      <xdr:row>52</xdr:row>
      <xdr:rowOff>98425</xdr:rowOff>
    </xdr:to>
    <xdr:cxnSp macro="">
      <xdr:nvCxnSpPr>
        <xdr:cNvPr id="579" name="直線コネクタ 578"/>
        <xdr:cNvCxnSpPr/>
      </xdr:nvCxnSpPr>
      <xdr:spPr>
        <a:xfrm>
          <a:off x="16230600" y="9013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57</xdr:row>
      <xdr:rowOff>151130</xdr:rowOff>
    </xdr:from>
    <xdr:to xmlns:xdr="http://schemas.openxmlformats.org/drawingml/2006/spreadsheetDrawing">
      <xdr:col>85</xdr:col>
      <xdr:colOff>127000</xdr:colOff>
      <xdr:row>58</xdr:row>
      <xdr:rowOff>21590</xdr:rowOff>
    </xdr:to>
    <xdr:cxnSp macro="">
      <xdr:nvCxnSpPr>
        <xdr:cNvPr id="580" name="直線コネクタ 579"/>
        <xdr:cNvCxnSpPr/>
      </xdr:nvCxnSpPr>
      <xdr:spPr>
        <a:xfrm flipV="1">
          <a:off x="15481300" y="992378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170815</xdr:rowOff>
    </xdr:from>
    <xdr:ext cx="534670" cy="258445"/>
    <xdr:sp macro="" textlink="">
      <xdr:nvSpPr>
        <xdr:cNvPr id="581" name="教育費平均値テキスト"/>
        <xdr:cNvSpPr txBox="1"/>
      </xdr:nvSpPr>
      <xdr:spPr>
        <a:xfrm>
          <a:off x="16370300" y="96005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147955</xdr:rowOff>
    </xdr:from>
    <xdr:to xmlns:xdr="http://schemas.openxmlformats.org/drawingml/2006/spreadsheetDrawing">
      <xdr:col>85</xdr:col>
      <xdr:colOff>177800</xdr:colOff>
      <xdr:row>57</xdr:row>
      <xdr:rowOff>78105</xdr:rowOff>
    </xdr:to>
    <xdr:sp macro="" textlink="">
      <xdr:nvSpPr>
        <xdr:cNvPr id="582" name="フローチャート: 判断 581"/>
        <xdr:cNvSpPr/>
      </xdr:nvSpPr>
      <xdr:spPr>
        <a:xfrm>
          <a:off x="162687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9525</xdr:rowOff>
    </xdr:from>
    <xdr:to xmlns:xdr="http://schemas.openxmlformats.org/drawingml/2006/spreadsheetDrawing">
      <xdr:col>81</xdr:col>
      <xdr:colOff>50800</xdr:colOff>
      <xdr:row>58</xdr:row>
      <xdr:rowOff>21590</xdr:rowOff>
    </xdr:to>
    <xdr:cxnSp macro="">
      <xdr:nvCxnSpPr>
        <xdr:cNvPr id="583" name="直線コネクタ 582"/>
        <xdr:cNvCxnSpPr/>
      </xdr:nvCxnSpPr>
      <xdr:spPr>
        <a:xfrm>
          <a:off x="14592300" y="995362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1270</xdr:rowOff>
    </xdr:from>
    <xdr:to xmlns:xdr="http://schemas.openxmlformats.org/drawingml/2006/spreadsheetDrawing">
      <xdr:col>81</xdr:col>
      <xdr:colOff>101600</xdr:colOff>
      <xdr:row>57</xdr:row>
      <xdr:rowOff>102870</xdr:rowOff>
    </xdr:to>
    <xdr:sp macro="" textlink="">
      <xdr:nvSpPr>
        <xdr:cNvPr id="584" name="フローチャート: 判断 583"/>
        <xdr:cNvSpPr/>
      </xdr:nvSpPr>
      <xdr:spPr>
        <a:xfrm>
          <a:off x="15430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119380</xdr:rowOff>
    </xdr:from>
    <xdr:ext cx="530860" cy="259080"/>
    <xdr:sp macro="" textlink="">
      <xdr:nvSpPr>
        <xdr:cNvPr id="585" name="テキスト ボックス 584"/>
        <xdr:cNvSpPr txBox="1"/>
      </xdr:nvSpPr>
      <xdr:spPr>
        <a:xfrm>
          <a:off x="15213965" y="95491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149225</xdr:rowOff>
    </xdr:from>
    <xdr:to xmlns:xdr="http://schemas.openxmlformats.org/drawingml/2006/spreadsheetDrawing">
      <xdr:col>76</xdr:col>
      <xdr:colOff>114300</xdr:colOff>
      <xdr:row>58</xdr:row>
      <xdr:rowOff>9525</xdr:rowOff>
    </xdr:to>
    <xdr:cxnSp macro="">
      <xdr:nvCxnSpPr>
        <xdr:cNvPr id="586" name="直線コネクタ 585"/>
        <xdr:cNvCxnSpPr/>
      </xdr:nvCxnSpPr>
      <xdr:spPr>
        <a:xfrm>
          <a:off x="13703300" y="99218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10795</xdr:rowOff>
    </xdr:from>
    <xdr:to xmlns:xdr="http://schemas.openxmlformats.org/drawingml/2006/spreadsheetDrawing">
      <xdr:col>76</xdr:col>
      <xdr:colOff>165100</xdr:colOff>
      <xdr:row>57</xdr:row>
      <xdr:rowOff>112395</xdr:rowOff>
    </xdr:to>
    <xdr:sp macro="" textlink="">
      <xdr:nvSpPr>
        <xdr:cNvPr id="587" name="フローチャート: 判断 586"/>
        <xdr:cNvSpPr/>
      </xdr:nvSpPr>
      <xdr:spPr>
        <a:xfrm>
          <a:off x="14541500" y="97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128905</xdr:rowOff>
    </xdr:from>
    <xdr:ext cx="530860" cy="259080"/>
    <xdr:sp macro="" textlink="">
      <xdr:nvSpPr>
        <xdr:cNvPr id="588" name="テキスト ボックス 587"/>
        <xdr:cNvSpPr txBox="1"/>
      </xdr:nvSpPr>
      <xdr:spPr>
        <a:xfrm>
          <a:off x="14324965" y="95586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128270</xdr:rowOff>
    </xdr:from>
    <xdr:to xmlns:xdr="http://schemas.openxmlformats.org/drawingml/2006/spreadsheetDrawing">
      <xdr:col>71</xdr:col>
      <xdr:colOff>177800</xdr:colOff>
      <xdr:row>57</xdr:row>
      <xdr:rowOff>149225</xdr:rowOff>
    </xdr:to>
    <xdr:cxnSp macro="">
      <xdr:nvCxnSpPr>
        <xdr:cNvPr id="589" name="直線コネクタ 588"/>
        <xdr:cNvCxnSpPr/>
      </xdr:nvCxnSpPr>
      <xdr:spPr>
        <a:xfrm>
          <a:off x="12814300" y="99009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158115</xdr:rowOff>
    </xdr:from>
    <xdr:to xmlns:xdr="http://schemas.openxmlformats.org/drawingml/2006/spreadsheetDrawing">
      <xdr:col>72</xdr:col>
      <xdr:colOff>38100</xdr:colOff>
      <xdr:row>57</xdr:row>
      <xdr:rowOff>88265</xdr:rowOff>
    </xdr:to>
    <xdr:sp macro="" textlink="">
      <xdr:nvSpPr>
        <xdr:cNvPr id="590" name="フローチャート: 判断 589"/>
        <xdr:cNvSpPr/>
      </xdr:nvSpPr>
      <xdr:spPr>
        <a:xfrm>
          <a:off x="13652500" y="975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104775</xdr:rowOff>
    </xdr:from>
    <xdr:ext cx="530860" cy="259080"/>
    <xdr:sp macro="" textlink="">
      <xdr:nvSpPr>
        <xdr:cNvPr id="591" name="テキスト ボックス 590"/>
        <xdr:cNvSpPr txBox="1"/>
      </xdr:nvSpPr>
      <xdr:spPr>
        <a:xfrm>
          <a:off x="13435965" y="953452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158750</xdr:rowOff>
    </xdr:from>
    <xdr:to xmlns:xdr="http://schemas.openxmlformats.org/drawingml/2006/spreadsheetDrawing">
      <xdr:col>67</xdr:col>
      <xdr:colOff>101600</xdr:colOff>
      <xdr:row>57</xdr:row>
      <xdr:rowOff>88900</xdr:rowOff>
    </xdr:to>
    <xdr:sp macro="" textlink="">
      <xdr:nvSpPr>
        <xdr:cNvPr id="592" name="フローチャート: 判断 591"/>
        <xdr:cNvSpPr/>
      </xdr:nvSpPr>
      <xdr:spPr>
        <a:xfrm>
          <a:off x="12763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106045</xdr:rowOff>
    </xdr:from>
    <xdr:ext cx="530860" cy="259080"/>
    <xdr:sp macro="" textlink="">
      <xdr:nvSpPr>
        <xdr:cNvPr id="593" name="テキスト ボックス 592"/>
        <xdr:cNvSpPr txBox="1"/>
      </xdr:nvSpPr>
      <xdr:spPr>
        <a:xfrm>
          <a:off x="12546965" y="953579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100330</xdr:rowOff>
    </xdr:from>
    <xdr:to xmlns:xdr="http://schemas.openxmlformats.org/drawingml/2006/spreadsheetDrawing">
      <xdr:col>85</xdr:col>
      <xdr:colOff>177800</xdr:colOff>
      <xdr:row>58</xdr:row>
      <xdr:rowOff>30480</xdr:rowOff>
    </xdr:to>
    <xdr:sp macro="" textlink="">
      <xdr:nvSpPr>
        <xdr:cNvPr id="599" name="楕円 598"/>
        <xdr:cNvSpPr/>
      </xdr:nvSpPr>
      <xdr:spPr>
        <a:xfrm>
          <a:off x="162687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15240</xdr:rowOff>
    </xdr:from>
    <xdr:ext cx="534670" cy="259080"/>
    <xdr:sp macro="" textlink="">
      <xdr:nvSpPr>
        <xdr:cNvPr id="600" name="教育費該当値テキスト"/>
        <xdr:cNvSpPr txBox="1"/>
      </xdr:nvSpPr>
      <xdr:spPr>
        <a:xfrm>
          <a:off x="16370300" y="9787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142240</xdr:rowOff>
    </xdr:from>
    <xdr:to xmlns:xdr="http://schemas.openxmlformats.org/drawingml/2006/spreadsheetDrawing">
      <xdr:col>81</xdr:col>
      <xdr:colOff>101600</xdr:colOff>
      <xdr:row>58</xdr:row>
      <xdr:rowOff>72390</xdr:rowOff>
    </xdr:to>
    <xdr:sp macro="" textlink="">
      <xdr:nvSpPr>
        <xdr:cNvPr id="601" name="楕円 600"/>
        <xdr:cNvSpPr/>
      </xdr:nvSpPr>
      <xdr:spPr>
        <a:xfrm>
          <a:off x="15430500" y="99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58</xdr:row>
      <xdr:rowOff>63500</xdr:rowOff>
    </xdr:from>
    <xdr:ext cx="530860" cy="255270"/>
    <xdr:sp macro="" textlink="">
      <xdr:nvSpPr>
        <xdr:cNvPr id="602" name="テキスト ボックス 601"/>
        <xdr:cNvSpPr txBox="1"/>
      </xdr:nvSpPr>
      <xdr:spPr>
        <a:xfrm>
          <a:off x="15213965" y="100076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130175</xdr:rowOff>
    </xdr:from>
    <xdr:to xmlns:xdr="http://schemas.openxmlformats.org/drawingml/2006/spreadsheetDrawing">
      <xdr:col>76</xdr:col>
      <xdr:colOff>165100</xdr:colOff>
      <xdr:row>58</xdr:row>
      <xdr:rowOff>60325</xdr:rowOff>
    </xdr:to>
    <xdr:sp macro="" textlink="">
      <xdr:nvSpPr>
        <xdr:cNvPr id="603" name="楕円 602"/>
        <xdr:cNvSpPr/>
      </xdr:nvSpPr>
      <xdr:spPr>
        <a:xfrm>
          <a:off x="14541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52070</xdr:rowOff>
    </xdr:from>
    <xdr:ext cx="530860" cy="255270"/>
    <xdr:sp macro="" textlink="">
      <xdr:nvSpPr>
        <xdr:cNvPr id="604" name="テキスト ボックス 603"/>
        <xdr:cNvSpPr txBox="1"/>
      </xdr:nvSpPr>
      <xdr:spPr>
        <a:xfrm>
          <a:off x="14324965" y="999617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98425</xdr:rowOff>
    </xdr:from>
    <xdr:to xmlns:xdr="http://schemas.openxmlformats.org/drawingml/2006/spreadsheetDrawing">
      <xdr:col>72</xdr:col>
      <xdr:colOff>38100</xdr:colOff>
      <xdr:row>58</xdr:row>
      <xdr:rowOff>29210</xdr:rowOff>
    </xdr:to>
    <xdr:sp macro="" textlink="">
      <xdr:nvSpPr>
        <xdr:cNvPr id="605" name="楕円 604"/>
        <xdr:cNvSpPr/>
      </xdr:nvSpPr>
      <xdr:spPr>
        <a:xfrm>
          <a:off x="13652500" y="9871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19685</xdr:rowOff>
    </xdr:from>
    <xdr:ext cx="530860" cy="255270"/>
    <xdr:sp macro="" textlink="">
      <xdr:nvSpPr>
        <xdr:cNvPr id="606" name="テキスト ボックス 605"/>
        <xdr:cNvSpPr txBox="1"/>
      </xdr:nvSpPr>
      <xdr:spPr>
        <a:xfrm>
          <a:off x="13435965" y="9963785"/>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77470</xdr:rowOff>
    </xdr:from>
    <xdr:to xmlns:xdr="http://schemas.openxmlformats.org/drawingml/2006/spreadsheetDrawing">
      <xdr:col>67</xdr:col>
      <xdr:colOff>101600</xdr:colOff>
      <xdr:row>58</xdr:row>
      <xdr:rowOff>7620</xdr:rowOff>
    </xdr:to>
    <xdr:sp macro="" textlink="">
      <xdr:nvSpPr>
        <xdr:cNvPr id="607" name="楕円 606"/>
        <xdr:cNvSpPr/>
      </xdr:nvSpPr>
      <xdr:spPr>
        <a:xfrm>
          <a:off x="127635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170180</xdr:rowOff>
    </xdr:from>
    <xdr:ext cx="530860" cy="259080"/>
    <xdr:sp macro="" textlink="">
      <xdr:nvSpPr>
        <xdr:cNvPr id="608" name="テキスト ボックス 607"/>
        <xdr:cNvSpPr txBox="1"/>
      </xdr:nvSpPr>
      <xdr:spPr>
        <a:xfrm>
          <a:off x="12546965" y="994283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6075" cy="221615"/>
    <xdr:sp macro="" textlink="">
      <xdr:nvSpPr>
        <xdr:cNvPr id="617" name="テキスト ボックス 616"/>
        <xdr:cNvSpPr txBox="1"/>
      </xdr:nvSpPr>
      <xdr:spPr>
        <a:xfrm>
          <a:off x="12407900" y="11493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25400</xdr:rowOff>
    </xdr:from>
    <xdr:to xmlns:xdr="http://schemas.openxmlformats.org/drawingml/2006/spreadsheetDrawing">
      <xdr:col>89</xdr:col>
      <xdr:colOff>177800</xdr:colOff>
      <xdr:row>78</xdr:row>
      <xdr:rowOff>25400</xdr:rowOff>
    </xdr:to>
    <xdr:cxnSp macro="">
      <xdr:nvCxnSpPr>
        <xdr:cNvPr id="619" name="直線コネクタ 618"/>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54610</xdr:rowOff>
    </xdr:from>
    <xdr:ext cx="245110" cy="255270"/>
    <xdr:sp macro="" textlink="">
      <xdr:nvSpPr>
        <xdr:cNvPr id="620" name="テキスト ボックス 619"/>
        <xdr:cNvSpPr txBox="1"/>
      </xdr:nvSpPr>
      <xdr:spPr>
        <a:xfrm>
          <a:off x="12197080" y="13256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1" name="直線コネクタ 620"/>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1820" cy="255270"/>
    <xdr:sp macro="" textlink="">
      <xdr:nvSpPr>
        <xdr:cNvPr id="622" name="テキスト ボックス 621"/>
        <xdr:cNvSpPr txBox="1"/>
      </xdr:nvSpPr>
      <xdr:spPr>
        <a:xfrm>
          <a:off x="11850370" y="12684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82550</xdr:rowOff>
    </xdr:from>
    <xdr:to xmlns:xdr="http://schemas.openxmlformats.org/drawingml/2006/spreadsheetDrawing">
      <xdr:col>89</xdr:col>
      <xdr:colOff>177800</xdr:colOff>
      <xdr:row>71</xdr:row>
      <xdr:rowOff>82550</xdr:rowOff>
    </xdr:to>
    <xdr:cxnSp macro="">
      <xdr:nvCxnSpPr>
        <xdr:cNvPr id="623" name="直線コネクタ 622"/>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70</xdr:row>
      <xdr:rowOff>111760</xdr:rowOff>
    </xdr:from>
    <xdr:ext cx="591820" cy="255270"/>
    <xdr:sp macro="" textlink="">
      <xdr:nvSpPr>
        <xdr:cNvPr id="624" name="テキスト ボックス 623"/>
        <xdr:cNvSpPr txBox="1"/>
      </xdr:nvSpPr>
      <xdr:spPr>
        <a:xfrm>
          <a:off x="11850370" y="12113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5" name="直線コネクタ 624"/>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1820" cy="255270"/>
    <xdr:sp macro="" textlink="">
      <xdr:nvSpPr>
        <xdr:cNvPr id="626" name="テキスト ボックス 625"/>
        <xdr:cNvSpPr txBox="1"/>
      </xdr:nvSpPr>
      <xdr:spPr>
        <a:xfrm>
          <a:off x="11850370" y="11541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114300</xdr:rowOff>
    </xdr:from>
    <xdr:to xmlns:xdr="http://schemas.openxmlformats.org/drawingml/2006/spreadsheetDrawing">
      <xdr:col>85</xdr:col>
      <xdr:colOff>126365</xdr:colOff>
      <xdr:row>78</xdr:row>
      <xdr:rowOff>25400</xdr:rowOff>
    </xdr:to>
    <xdr:cxnSp macro="">
      <xdr:nvCxnSpPr>
        <xdr:cNvPr id="628" name="直線コネクタ 627"/>
        <xdr:cNvCxnSpPr/>
      </xdr:nvCxnSpPr>
      <xdr:spPr>
        <a:xfrm flipV="1">
          <a:off x="16317595" y="12115800"/>
          <a:ext cx="127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58420</xdr:rowOff>
    </xdr:from>
    <xdr:ext cx="249555" cy="259080"/>
    <xdr:sp macro="" textlink="">
      <xdr:nvSpPr>
        <xdr:cNvPr id="629" name="災害復旧費最小値テキスト"/>
        <xdr:cNvSpPr txBox="1"/>
      </xdr:nvSpPr>
      <xdr:spPr>
        <a:xfrm>
          <a:off x="16370300" y="13431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25400</xdr:rowOff>
    </xdr:from>
    <xdr:to xmlns:xdr="http://schemas.openxmlformats.org/drawingml/2006/spreadsheetDrawing">
      <xdr:col>86</xdr:col>
      <xdr:colOff>25400</xdr:colOff>
      <xdr:row>78</xdr:row>
      <xdr:rowOff>25400</xdr:rowOff>
    </xdr:to>
    <xdr:cxnSp macro="">
      <xdr:nvCxnSpPr>
        <xdr:cNvPr id="630" name="直線コネクタ 629"/>
        <xdr:cNvCxnSpPr/>
      </xdr:nvCxnSpPr>
      <xdr:spPr>
        <a:xfrm>
          <a:off x="16230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60960</xdr:rowOff>
    </xdr:from>
    <xdr:ext cx="598805" cy="259080"/>
    <xdr:sp macro="" textlink="">
      <xdr:nvSpPr>
        <xdr:cNvPr id="631" name="災害復旧費最大値テキスト"/>
        <xdr:cNvSpPr txBox="1"/>
      </xdr:nvSpPr>
      <xdr:spPr>
        <a:xfrm>
          <a:off x="16370300" y="11891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224,478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114300</xdr:rowOff>
    </xdr:from>
    <xdr:to xmlns:xdr="http://schemas.openxmlformats.org/drawingml/2006/spreadsheetDrawing">
      <xdr:col>86</xdr:col>
      <xdr:colOff>25400</xdr:colOff>
      <xdr:row>70</xdr:row>
      <xdr:rowOff>114300</xdr:rowOff>
    </xdr:to>
    <xdr:cxnSp macro="">
      <xdr:nvCxnSpPr>
        <xdr:cNvPr id="632" name="直線コネクタ 631"/>
        <xdr:cNvCxnSpPr/>
      </xdr:nvCxnSpPr>
      <xdr:spPr>
        <a:xfrm>
          <a:off x="16230600" y="1211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23495</xdr:rowOff>
    </xdr:from>
    <xdr:to xmlns:xdr="http://schemas.openxmlformats.org/drawingml/2006/spreadsheetDrawing">
      <xdr:col>85</xdr:col>
      <xdr:colOff>127000</xdr:colOff>
      <xdr:row>78</xdr:row>
      <xdr:rowOff>25400</xdr:rowOff>
    </xdr:to>
    <xdr:cxnSp macro="">
      <xdr:nvCxnSpPr>
        <xdr:cNvPr id="633" name="直線コネクタ 632"/>
        <xdr:cNvCxnSpPr/>
      </xdr:nvCxnSpPr>
      <xdr:spPr>
        <a:xfrm>
          <a:off x="15481300" y="133965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147320</xdr:rowOff>
    </xdr:from>
    <xdr:ext cx="469900" cy="259080"/>
    <xdr:sp macro="" textlink="">
      <xdr:nvSpPr>
        <xdr:cNvPr id="634" name="災害復旧費平均値テキスト"/>
        <xdr:cNvSpPr txBox="1"/>
      </xdr:nvSpPr>
      <xdr:spPr>
        <a:xfrm>
          <a:off x="16370300" y="131775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124460</xdr:rowOff>
    </xdr:from>
    <xdr:to xmlns:xdr="http://schemas.openxmlformats.org/drawingml/2006/spreadsheetDrawing">
      <xdr:col>85</xdr:col>
      <xdr:colOff>177800</xdr:colOff>
      <xdr:row>78</xdr:row>
      <xdr:rowOff>54610</xdr:rowOff>
    </xdr:to>
    <xdr:sp macro="" textlink="">
      <xdr:nvSpPr>
        <xdr:cNvPr id="635" name="フローチャート: 判断 634"/>
        <xdr:cNvSpPr/>
      </xdr:nvSpPr>
      <xdr:spPr>
        <a:xfrm>
          <a:off x="16268700" y="1332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166370</xdr:rowOff>
    </xdr:from>
    <xdr:to xmlns:xdr="http://schemas.openxmlformats.org/drawingml/2006/spreadsheetDrawing">
      <xdr:col>81</xdr:col>
      <xdr:colOff>50800</xdr:colOff>
      <xdr:row>78</xdr:row>
      <xdr:rowOff>23495</xdr:rowOff>
    </xdr:to>
    <xdr:cxnSp macro="">
      <xdr:nvCxnSpPr>
        <xdr:cNvPr id="636" name="直線コネクタ 635"/>
        <xdr:cNvCxnSpPr/>
      </xdr:nvCxnSpPr>
      <xdr:spPr>
        <a:xfrm>
          <a:off x="14592300" y="1336802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136525</xdr:rowOff>
    </xdr:from>
    <xdr:to xmlns:xdr="http://schemas.openxmlformats.org/drawingml/2006/spreadsheetDrawing">
      <xdr:col>81</xdr:col>
      <xdr:colOff>101600</xdr:colOff>
      <xdr:row>78</xdr:row>
      <xdr:rowOff>66675</xdr:rowOff>
    </xdr:to>
    <xdr:sp macro="" textlink="">
      <xdr:nvSpPr>
        <xdr:cNvPr id="637" name="フローチャート: 判断 636"/>
        <xdr:cNvSpPr/>
      </xdr:nvSpPr>
      <xdr:spPr>
        <a:xfrm>
          <a:off x="15430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83185</xdr:rowOff>
    </xdr:from>
    <xdr:ext cx="466090" cy="259080"/>
    <xdr:sp macro="" textlink="">
      <xdr:nvSpPr>
        <xdr:cNvPr id="638" name="テキスト ボックス 637"/>
        <xdr:cNvSpPr txBox="1"/>
      </xdr:nvSpPr>
      <xdr:spPr>
        <a:xfrm>
          <a:off x="15246350" y="1311338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166370</xdr:rowOff>
    </xdr:from>
    <xdr:to xmlns:xdr="http://schemas.openxmlformats.org/drawingml/2006/spreadsheetDrawing">
      <xdr:col>76</xdr:col>
      <xdr:colOff>114300</xdr:colOff>
      <xdr:row>78</xdr:row>
      <xdr:rowOff>13970</xdr:rowOff>
    </xdr:to>
    <xdr:cxnSp macro="">
      <xdr:nvCxnSpPr>
        <xdr:cNvPr id="639" name="直線コネクタ 638"/>
        <xdr:cNvCxnSpPr/>
      </xdr:nvCxnSpPr>
      <xdr:spPr>
        <a:xfrm flipV="1">
          <a:off x="13703300" y="1336802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130810</xdr:rowOff>
    </xdr:from>
    <xdr:to xmlns:xdr="http://schemas.openxmlformats.org/drawingml/2006/spreadsheetDrawing">
      <xdr:col>76</xdr:col>
      <xdr:colOff>165100</xdr:colOff>
      <xdr:row>78</xdr:row>
      <xdr:rowOff>60960</xdr:rowOff>
    </xdr:to>
    <xdr:sp macro="" textlink="">
      <xdr:nvSpPr>
        <xdr:cNvPr id="640" name="フローチャート: 判断 639"/>
        <xdr:cNvSpPr/>
      </xdr:nvSpPr>
      <xdr:spPr>
        <a:xfrm>
          <a:off x="14541500" y="1333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52070</xdr:rowOff>
    </xdr:from>
    <xdr:ext cx="466090" cy="255270"/>
    <xdr:sp macro="" textlink="">
      <xdr:nvSpPr>
        <xdr:cNvPr id="641" name="テキスト ボックス 640"/>
        <xdr:cNvSpPr txBox="1"/>
      </xdr:nvSpPr>
      <xdr:spPr>
        <a:xfrm>
          <a:off x="14357350" y="13425170"/>
          <a:ext cx="46609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xdr:rowOff>
    </xdr:from>
    <xdr:to xmlns:xdr="http://schemas.openxmlformats.org/drawingml/2006/spreadsheetDrawing">
      <xdr:col>71</xdr:col>
      <xdr:colOff>177800</xdr:colOff>
      <xdr:row>78</xdr:row>
      <xdr:rowOff>25400</xdr:rowOff>
    </xdr:to>
    <xdr:cxnSp macro="">
      <xdr:nvCxnSpPr>
        <xdr:cNvPr id="642" name="直線コネクタ 641"/>
        <xdr:cNvCxnSpPr/>
      </xdr:nvCxnSpPr>
      <xdr:spPr>
        <a:xfrm flipV="1">
          <a:off x="12814300" y="133870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137160</xdr:rowOff>
    </xdr:from>
    <xdr:to xmlns:xdr="http://schemas.openxmlformats.org/drawingml/2006/spreadsheetDrawing">
      <xdr:col>72</xdr:col>
      <xdr:colOff>38100</xdr:colOff>
      <xdr:row>78</xdr:row>
      <xdr:rowOff>67310</xdr:rowOff>
    </xdr:to>
    <xdr:sp macro="" textlink="">
      <xdr:nvSpPr>
        <xdr:cNvPr id="643" name="フローチャート: 判断 642"/>
        <xdr:cNvSpPr/>
      </xdr:nvSpPr>
      <xdr:spPr>
        <a:xfrm>
          <a:off x="13652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58420</xdr:rowOff>
    </xdr:from>
    <xdr:ext cx="466090" cy="259080"/>
    <xdr:sp macro="" textlink="">
      <xdr:nvSpPr>
        <xdr:cNvPr id="644" name="テキスト ボックス 643"/>
        <xdr:cNvSpPr txBox="1"/>
      </xdr:nvSpPr>
      <xdr:spPr>
        <a:xfrm>
          <a:off x="13468350" y="1343152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125730</xdr:rowOff>
    </xdr:from>
    <xdr:to xmlns:xdr="http://schemas.openxmlformats.org/drawingml/2006/spreadsheetDrawing">
      <xdr:col>67</xdr:col>
      <xdr:colOff>101600</xdr:colOff>
      <xdr:row>78</xdr:row>
      <xdr:rowOff>55880</xdr:rowOff>
    </xdr:to>
    <xdr:sp macro="" textlink="">
      <xdr:nvSpPr>
        <xdr:cNvPr id="645" name="フローチャート: 判断 644"/>
        <xdr:cNvSpPr/>
      </xdr:nvSpPr>
      <xdr:spPr>
        <a:xfrm>
          <a:off x="12763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76</xdr:row>
      <xdr:rowOff>72390</xdr:rowOff>
    </xdr:from>
    <xdr:ext cx="466090" cy="259080"/>
    <xdr:sp macro="" textlink="">
      <xdr:nvSpPr>
        <xdr:cNvPr id="646" name="テキスト ボックス 645"/>
        <xdr:cNvSpPr txBox="1"/>
      </xdr:nvSpPr>
      <xdr:spPr>
        <a:xfrm>
          <a:off x="12579350" y="1310259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7" name="テキスト ボックス 646"/>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8" name="テキスト ボックス 647"/>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9" name="テキスト ボックス 648"/>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0" name="テキスト ボックス 649"/>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1" name="テキスト ボックス 650"/>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146050</xdr:rowOff>
    </xdr:from>
    <xdr:to xmlns:xdr="http://schemas.openxmlformats.org/drawingml/2006/spreadsheetDrawing">
      <xdr:col>85</xdr:col>
      <xdr:colOff>177800</xdr:colOff>
      <xdr:row>78</xdr:row>
      <xdr:rowOff>76200</xdr:rowOff>
    </xdr:to>
    <xdr:sp macro="" textlink="">
      <xdr:nvSpPr>
        <xdr:cNvPr id="652" name="楕円 651"/>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102870</xdr:rowOff>
    </xdr:from>
    <xdr:ext cx="313690" cy="259080"/>
    <xdr:sp macro="" textlink="">
      <xdr:nvSpPr>
        <xdr:cNvPr id="653" name="災害復旧費該当値テキスト"/>
        <xdr:cNvSpPr txBox="1"/>
      </xdr:nvSpPr>
      <xdr:spPr>
        <a:xfrm>
          <a:off x="16370300" y="1330452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144145</xdr:rowOff>
    </xdr:from>
    <xdr:to xmlns:xdr="http://schemas.openxmlformats.org/drawingml/2006/spreadsheetDrawing">
      <xdr:col>81</xdr:col>
      <xdr:colOff>101600</xdr:colOff>
      <xdr:row>78</xdr:row>
      <xdr:rowOff>74930</xdr:rowOff>
    </xdr:to>
    <xdr:sp macro="" textlink="">
      <xdr:nvSpPr>
        <xdr:cNvPr id="654" name="楕円 653"/>
        <xdr:cNvSpPr/>
      </xdr:nvSpPr>
      <xdr:spPr>
        <a:xfrm>
          <a:off x="15430500"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78</xdr:row>
      <xdr:rowOff>65405</xdr:rowOff>
    </xdr:from>
    <xdr:ext cx="378460" cy="255270"/>
    <xdr:sp macro="" textlink="">
      <xdr:nvSpPr>
        <xdr:cNvPr id="655" name="テキスト ボックス 654"/>
        <xdr:cNvSpPr txBox="1"/>
      </xdr:nvSpPr>
      <xdr:spPr>
        <a:xfrm>
          <a:off x="15292070" y="13438505"/>
          <a:ext cx="3784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77</xdr:row>
      <xdr:rowOff>114935</xdr:rowOff>
    </xdr:from>
    <xdr:to xmlns:xdr="http://schemas.openxmlformats.org/drawingml/2006/spreadsheetDrawing">
      <xdr:col>76</xdr:col>
      <xdr:colOff>165100</xdr:colOff>
      <xdr:row>78</xdr:row>
      <xdr:rowOff>45085</xdr:rowOff>
    </xdr:to>
    <xdr:sp macro="" textlink="">
      <xdr:nvSpPr>
        <xdr:cNvPr id="656" name="楕円 655"/>
        <xdr:cNvSpPr/>
      </xdr:nvSpPr>
      <xdr:spPr>
        <a:xfrm>
          <a:off x="145415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61595</xdr:rowOff>
    </xdr:from>
    <xdr:ext cx="466090" cy="259080"/>
    <xdr:sp macro="" textlink="">
      <xdr:nvSpPr>
        <xdr:cNvPr id="657" name="テキスト ボックス 656"/>
        <xdr:cNvSpPr txBox="1"/>
      </xdr:nvSpPr>
      <xdr:spPr>
        <a:xfrm>
          <a:off x="14357350" y="1309179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134620</xdr:rowOff>
    </xdr:from>
    <xdr:to xmlns:xdr="http://schemas.openxmlformats.org/drawingml/2006/spreadsheetDrawing">
      <xdr:col>72</xdr:col>
      <xdr:colOff>38100</xdr:colOff>
      <xdr:row>78</xdr:row>
      <xdr:rowOff>64770</xdr:rowOff>
    </xdr:to>
    <xdr:sp macro="" textlink="">
      <xdr:nvSpPr>
        <xdr:cNvPr id="658" name="楕円 657"/>
        <xdr:cNvSpPr/>
      </xdr:nvSpPr>
      <xdr:spPr>
        <a:xfrm>
          <a:off x="13652500" y="1333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76</xdr:row>
      <xdr:rowOff>81280</xdr:rowOff>
    </xdr:from>
    <xdr:ext cx="466090" cy="259080"/>
    <xdr:sp macro="" textlink="">
      <xdr:nvSpPr>
        <xdr:cNvPr id="659" name="テキスト ボックス 658"/>
        <xdr:cNvSpPr txBox="1"/>
      </xdr:nvSpPr>
      <xdr:spPr>
        <a:xfrm>
          <a:off x="13468350" y="1311148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146050</xdr:rowOff>
    </xdr:from>
    <xdr:to xmlns:xdr="http://schemas.openxmlformats.org/drawingml/2006/spreadsheetDrawing">
      <xdr:col>67</xdr:col>
      <xdr:colOff>101600</xdr:colOff>
      <xdr:row>78</xdr:row>
      <xdr:rowOff>76200</xdr:rowOff>
    </xdr:to>
    <xdr:sp macro="" textlink="">
      <xdr:nvSpPr>
        <xdr:cNvPr id="660" name="楕円 659"/>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78</xdr:row>
      <xdr:rowOff>67310</xdr:rowOff>
    </xdr:from>
    <xdr:ext cx="245745" cy="259080"/>
    <xdr:sp macro="" textlink="">
      <xdr:nvSpPr>
        <xdr:cNvPr id="661" name="テキスト ボックス 660"/>
        <xdr:cNvSpPr txBox="1"/>
      </xdr:nvSpPr>
      <xdr:spPr>
        <a:xfrm>
          <a:off x="12689840" y="13440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6075" cy="221615"/>
    <xdr:sp macro="" textlink="">
      <xdr:nvSpPr>
        <xdr:cNvPr id="670" name="テキスト ボックス 669"/>
        <xdr:cNvSpPr txBox="1"/>
      </xdr:nvSpPr>
      <xdr:spPr>
        <a:xfrm>
          <a:off x="12407900" y="14922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1" name="直線コネクタ 670"/>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25400</xdr:rowOff>
    </xdr:from>
    <xdr:to xmlns:xdr="http://schemas.openxmlformats.org/drawingml/2006/spreadsheetDrawing">
      <xdr:col>89</xdr:col>
      <xdr:colOff>177800</xdr:colOff>
      <xdr:row>98</xdr:row>
      <xdr:rowOff>25400</xdr:rowOff>
    </xdr:to>
    <xdr:cxnSp macro="">
      <xdr:nvCxnSpPr>
        <xdr:cNvPr id="672" name="直線コネクタ 671"/>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54610</xdr:rowOff>
    </xdr:from>
    <xdr:ext cx="245110" cy="255270"/>
    <xdr:sp macro="" textlink="">
      <xdr:nvSpPr>
        <xdr:cNvPr id="673" name="テキスト ボックス 672"/>
        <xdr:cNvSpPr txBox="1"/>
      </xdr:nvSpPr>
      <xdr:spPr>
        <a:xfrm>
          <a:off x="12197080" y="166852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74" name="直線コネクタ 67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1820" cy="255270"/>
    <xdr:sp macro="" textlink="">
      <xdr:nvSpPr>
        <xdr:cNvPr id="675" name="テキスト ボックス 674"/>
        <xdr:cNvSpPr txBox="1"/>
      </xdr:nvSpPr>
      <xdr:spPr>
        <a:xfrm>
          <a:off x="11850370" y="16113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82550</xdr:rowOff>
    </xdr:from>
    <xdr:to xmlns:xdr="http://schemas.openxmlformats.org/drawingml/2006/spreadsheetDrawing">
      <xdr:col>89</xdr:col>
      <xdr:colOff>177800</xdr:colOff>
      <xdr:row>91</xdr:row>
      <xdr:rowOff>82550</xdr:rowOff>
    </xdr:to>
    <xdr:cxnSp macro="">
      <xdr:nvCxnSpPr>
        <xdr:cNvPr id="676" name="直線コネクタ 675"/>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90</xdr:row>
      <xdr:rowOff>111760</xdr:rowOff>
    </xdr:from>
    <xdr:ext cx="591820" cy="255270"/>
    <xdr:sp macro="" textlink="">
      <xdr:nvSpPr>
        <xdr:cNvPr id="677" name="テキスト ボックス 676"/>
        <xdr:cNvSpPr txBox="1"/>
      </xdr:nvSpPr>
      <xdr:spPr>
        <a:xfrm>
          <a:off x="11850370" y="155422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8" name="直線コネクタ 67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1820" cy="255270"/>
    <xdr:sp macro="" textlink="">
      <xdr:nvSpPr>
        <xdr:cNvPr id="679" name="テキスト ボックス 678"/>
        <xdr:cNvSpPr txBox="1"/>
      </xdr:nvSpPr>
      <xdr:spPr>
        <a:xfrm>
          <a:off x="11850370" y="14970760"/>
          <a:ext cx="5918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88265</xdr:rowOff>
    </xdr:from>
    <xdr:to xmlns:xdr="http://schemas.openxmlformats.org/drawingml/2006/spreadsheetDrawing">
      <xdr:col>85</xdr:col>
      <xdr:colOff>126365</xdr:colOff>
      <xdr:row>98</xdr:row>
      <xdr:rowOff>6350</xdr:rowOff>
    </xdr:to>
    <xdr:cxnSp macro="">
      <xdr:nvCxnSpPr>
        <xdr:cNvPr id="681" name="直線コネクタ 680"/>
        <xdr:cNvCxnSpPr/>
      </xdr:nvCxnSpPr>
      <xdr:spPr>
        <a:xfrm flipV="1">
          <a:off x="16317595" y="15518765"/>
          <a:ext cx="127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9525</xdr:rowOff>
    </xdr:from>
    <xdr:ext cx="469900" cy="255270"/>
    <xdr:sp macro="" textlink="">
      <xdr:nvSpPr>
        <xdr:cNvPr id="682" name="公債費最小値テキスト"/>
        <xdr:cNvSpPr txBox="1"/>
      </xdr:nvSpPr>
      <xdr:spPr>
        <a:xfrm>
          <a:off x="16370300" y="16811625"/>
          <a:ext cx="4699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6350</xdr:rowOff>
    </xdr:from>
    <xdr:to xmlns:xdr="http://schemas.openxmlformats.org/drawingml/2006/spreadsheetDrawing">
      <xdr:col>86</xdr:col>
      <xdr:colOff>25400</xdr:colOff>
      <xdr:row>98</xdr:row>
      <xdr:rowOff>6350</xdr:rowOff>
    </xdr:to>
    <xdr:cxnSp macro="">
      <xdr:nvCxnSpPr>
        <xdr:cNvPr id="683" name="直線コネクタ 682"/>
        <xdr:cNvCxnSpPr/>
      </xdr:nvCxnSpPr>
      <xdr:spPr>
        <a:xfrm>
          <a:off x="16230600" y="1680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34925</xdr:rowOff>
    </xdr:from>
    <xdr:ext cx="598805" cy="259080"/>
    <xdr:sp macro="" textlink="">
      <xdr:nvSpPr>
        <xdr:cNvPr id="684" name="公債費最大値テキスト"/>
        <xdr:cNvSpPr txBox="1"/>
      </xdr:nvSpPr>
      <xdr:spPr>
        <a:xfrm>
          <a:off x="16370300" y="152939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229,034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88265</xdr:rowOff>
    </xdr:from>
    <xdr:to xmlns:xdr="http://schemas.openxmlformats.org/drawingml/2006/spreadsheetDrawing">
      <xdr:col>86</xdr:col>
      <xdr:colOff>25400</xdr:colOff>
      <xdr:row>90</xdr:row>
      <xdr:rowOff>88265</xdr:rowOff>
    </xdr:to>
    <xdr:cxnSp macro="">
      <xdr:nvCxnSpPr>
        <xdr:cNvPr id="685" name="直線コネクタ 684"/>
        <xdr:cNvCxnSpPr/>
      </xdr:nvCxnSpPr>
      <xdr:spPr>
        <a:xfrm>
          <a:off x="162306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10795</xdr:rowOff>
    </xdr:from>
    <xdr:to xmlns:xdr="http://schemas.openxmlformats.org/drawingml/2006/spreadsheetDrawing">
      <xdr:col>85</xdr:col>
      <xdr:colOff>127000</xdr:colOff>
      <xdr:row>96</xdr:row>
      <xdr:rowOff>17780</xdr:rowOff>
    </xdr:to>
    <xdr:cxnSp macro="">
      <xdr:nvCxnSpPr>
        <xdr:cNvPr id="686" name="直線コネクタ 685"/>
        <xdr:cNvCxnSpPr/>
      </xdr:nvCxnSpPr>
      <xdr:spPr>
        <a:xfrm flipV="1">
          <a:off x="15481300" y="1646999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163830</xdr:rowOff>
    </xdr:from>
    <xdr:ext cx="534670" cy="259080"/>
    <xdr:sp macro="" textlink="">
      <xdr:nvSpPr>
        <xdr:cNvPr id="687" name="公債費平均値テキスト"/>
        <xdr:cNvSpPr txBox="1"/>
      </xdr:nvSpPr>
      <xdr:spPr>
        <a:xfrm>
          <a:off x="16370300" y="16451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13970</xdr:rowOff>
    </xdr:from>
    <xdr:to xmlns:xdr="http://schemas.openxmlformats.org/drawingml/2006/spreadsheetDrawing">
      <xdr:col>85</xdr:col>
      <xdr:colOff>177800</xdr:colOff>
      <xdr:row>96</xdr:row>
      <xdr:rowOff>115570</xdr:rowOff>
    </xdr:to>
    <xdr:sp macro="" textlink="">
      <xdr:nvSpPr>
        <xdr:cNvPr id="688" name="フローチャート: 判断 687"/>
        <xdr:cNvSpPr/>
      </xdr:nvSpPr>
      <xdr:spPr>
        <a:xfrm>
          <a:off x="16268700"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17780</xdr:rowOff>
    </xdr:from>
    <xdr:to xmlns:xdr="http://schemas.openxmlformats.org/drawingml/2006/spreadsheetDrawing">
      <xdr:col>81</xdr:col>
      <xdr:colOff>50800</xdr:colOff>
      <xdr:row>96</xdr:row>
      <xdr:rowOff>21590</xdr:rowOff>
    </xdr:to>
    <xdr:cxnSp macro="">
      <xdr:nvCxnSpPr>
        <xdr:cNvPr id="689" name="直線コネクタ 688"/>
        <xdr:cNvCxnSpPr/>
      </xdr:nvCxnSpPr>
      <xdr:spPr>
        <a:xfrm flipV="1">
          <a:off x="14592300" y="164769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24765</xdr:rowOff>
    </xdr:from>
    <xdr:to xmlns:xdr="http://schemas.openxmlformats.org/drawingml/2006/spreadsheetDrawing">
      <xdr:col>81</xdr:col>
      <xdr:colOff>101600</xdr:colOff>
      <xdr:row>96</xdr:row>
      <xdr:rowOff>126365</xdr:rowOff>
    </xdr:to>
    <xdr:sp macro="" textlink="">
      <xdr:nvSpPr>
        <xdr:cNvPr id="690" name="フローチャート: 判断 689"/>
        <xdr:cNvSpPr/>
      </xdr:nvSpPr>
      <xdr:spPr>
        <a:xfrm>
          <a:off x="15430500" y="1648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117475</xdr:rowOff>
    </xdr:from>
    <xdr:ext cx="530860" cy="259080"/>
    <xdr:sp macro="" textlink="">
      <xdr:nvSpPr>
        <xdr:cNvPr id="691" name="テキスト ボックス 690"/>
        <xdr:cNvSpPr txBox="1"/>
      </xdr:nvSpPr>
      <xdr:spPr>
        <a:xfrm>
          <a:off x="15213965" y="1657667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21590</xdr:rowOff>
    </xdr:from>
    <xdr:to xmlns:xdr="http://schemas.openxmlformats.org/drawingml/2006/spreadsheetDrawing">
      <xdr:col>76</xdr:col>
      <xdr:colOff>114300</xdr:colOff>
      <xdr:row>96</xdr:row>
      <xdr:rowOff>25400</xdr:rowOff>
    </xdr:to>
    <xdr:cxnSp macro="">
      <xdr:nvCxnSpPr>
        <xdr:cNvPr id="692" name="直線コネクタ 691"/>
        <xdr:cNvCxnSpPr/>
      </xdr:nvCxnSpPr>
      <xdr:spPr>
        <a:xfrm flipV="1">
          <a:off x="13703300" y="16480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29210</xdr:rowOff>
    </xdr:from>
    <xdr:to xmlns:xdr="http://schemas.openxmlformats.org/drawingml/2006/spreadsheetDrawing">
      <xdr:col>76</xdr:col>
      <xdr:colOff>165100</xdr:colOff>
      <xdr:row>96</xdr:row>
      <xdr:rowOff>130810</xdr:rowOff>
    </xdr:to>
    <xdr:sp macro="" textlink="">
      <xdr:nvSpPr>
        <xdr:cNvPr id="693" name="フローチャート: 判断 692"/>
        <xdr:cNvSpPr/>
      </xdr:nvSpPr>
      <xdr:spPr>
        <a:xfrm>
          <a:off x="14541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121920</xdr:rowOff>
    </xdr:from>
    <xdr:ext cx="530860" cy="255270"/>
    <xdr:sp macro="" textlink="">
      <xdr:nvSpPr>
        <xdr:cNvPr id="694" name="テキスト ボックス 693"/>
        <xdr:cNvSpPr txBox="1"/>
      </xdr:nvSpPr>
      <xdr:spPr>
        <a:xfrm>
          <a:off x="14324965" y="1658112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25400</xdr:rowOff>
    </xdr:from>
    <xdr:to xmlns:xdr="http://schemas.openxmlformats.org/drawingml/2006/spreadsheetDrawing">
      <xdr:col>71</xdr:col>
      <xdr:colOff>177800</xdr:colOff>
      <xdr:row>96</xdr:row>
      <xdr:rowOff>29210</xdr:rowOff>
    </xdr:to>
    <xdr:cxnSp macro="">
      <xdr:nvCxnSpPr>
        <xdr:cNvPr id="695" name="直線コネクタ 694"/>
        <xdr:cNvCxnSpPr/>
      </xdr:nvCxnSpPr>
      <xdr:spPr>
        <a:xfrm flipV="1">
          <a:off x="12814300" y="164846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96</xdr:row>
      <xdr:rowOff>34290</xdr:rowOff>
    </xdr:from>
    <xdr:to xmlns:xdr="http://schemas.openxmlformats.org/drawingml/2006/spreadsheetDrawing">
      <xdr:col>72</xdr:col>
      <xdr:colOff>38100</xdr:colOff>
      <xdr:row>96</xdr:row>
      <xdr:rowOff>135890</xdr:rowOff>
    </xdr:to>
    <xdr:sp macro="" textlink="">
      <xdr:nvSpPr>
        <xdr:cNvPr id="696" name="フローチャート: 判断 695"/>
        <xdr:cNvSpPr/>
      </xdr:nvSpPr>
      <xdr:spPr>
        <a:xfrm>
          <a:off x="1365250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127000</xdr:rowOff>
    </xdr:from>
    <xdr:ext cx="530860" cy="259080"/>
    <xdr:sp macro="" textlink="">
      <xdr:nvSpPr>
        <xdr:cNvPr id="697" name="テキスト ボックス 696"/>
        <xdr:cNvSpPr txBox="1"/>
      </xdr:nvSpPr>
      <xdr:spPr>
        <a:xfrm>
          <a:off x="13435965" y="1658620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5080</xdr:rowOff>
    </xdr:from>
    <xdr:to xmlns:xdr="http://schemas.openxmlformats.org/drawingml/2006/spreadsheetDrawing">
      <xdr:col>67</xdr:col>
      <xdr:colOff>101600</xdr:colOff>
      <xdr:row>96</xdr:row>
      <xdr:rowOff>106680</xdr:rowOff>
    </xdr:to>
    <xdr:sp macro="" textlink="">
      <xdr:nvSpPr>
        <xdr:cNvPr id="698" name="フローチャート: 判断 697"/>
        <xdr:cNvSpPr/>
      </xdr:nvSpPr>
      <xdr:spPr>
        <a:xfrm>
          <a:off x="12763500" y="1646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97790</xdr:rowOff>
    </xdr:from>
    <xdr:ext cx="530860" cy="255270"/>
    <xdr:sp macro="" textlink="">
      <xdr:nvSpPr>
        <xdr:cNvPr id="699" name="テキスト ボックス 698"/>
        <xdr:cNvSpPr txBox="1"/>
      </xdr:nvSpPr>
      <xdr:spPr>
        <a:xfrm>
          <a:off x="12546965" y="1655699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0" name="テキスト ボックス 69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1" name="テキスト ボックス 70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2" name="テキスト ボックス 70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3" name="テキスト ボックス 70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4" name="テキスト ボックス 70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132080</xdr:rowOff>
    </xdr:from>
    <xdr:to xmlns:xdr="http://schemas.openxmlformats.org/drawingml/2006/spreadsheetDrawing">
      <xdr:col>85</xdr:col>
      <xdr:colOff>177800</xdr:colOff>
      <xdr:row>96</xdr:row>
      <xdr:rowOff>61595</xdr:rowOff>
    </xdr:to>
    <xdr:sp macro="" textlink="">
      <xdr:nvSpPr>
        <xdr:cNvPr id="705" name="楕円 704"/>
        <xdr:cNvSpPr/>
      </xdr:nvSpPr>
      <xdr:spPr>
        <a:xfrm>
          <a:off x="162687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154940</xdr:rowOff>
    </xdr:from>
    <xdr:ext cx="534670" cy="255270"/>
    <xdr:sp macro="" textlink="">
      <xdr:nvSpPr>
        <xdr:cNvPr id="706" name="公債費該当値テキスト"/>
        <xdr:cNvSpPr txBox="1"/>
      </xdr:nvSpPr>
      <xdr:spPr>
        <a:xfrm>
          <a:off x="16370300" y="16271240"/>
          <a:ext cx="53467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138430</xdr:rowOff>
    </xdr:from>
    <xdr:to xmlns:xdr="http://schemas.openxmlformats.org/drawingml/2006/spreadsheetDrawing">
      <xdr:col>81</xdr:col>
      <xdr:colOff>101600</xdr:colOff>
      <xdr:row>96</xdr:row>
      <xdr:rowOff>68580</xdr:rowOff>
    </xdr:to>
    <xdr:sp macro="" textlink="">
      <xdr:nvSpPr>
        <xdr:cNvPr id="707" name="楕円 706"/>
        <xdr:cNvSpPr/>
      </xdr:nvSpPr>
      <xdr:spPr>
        <a:xfrm>
          <a:off x="15430500" y="164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85090</xdr:rowOff>
    </xdr:from>
    <xdr:ext cx="530860" cy="259080"/>
    <xdr:sp macro="" textlink="">
      <xdr:nvSpPr>
        <xdr:cNvPr id="708" name="テキスト ボックス 707"/>
        <xdr:cNvSpPr txBox="1"/>
      </xdr:nvSpPr>
      <xdr:spPr>
        <a:xfrm>
          <a:off x="15213965" y="1620139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142240</xdr:rowOff>
    </xdr:from>
    <xdr:to xmlns:xdr="http://schemas.openxmlformats.org/drawingml/2006/spreadsheetDrawing">
      <xdr:col>76</xdr:col>
      <xdr:colOff>165100</xdr:colOff>
      <xdr:row>96</xdr:row>
      <xdr:rowOff>72390</xdr:rowOff>
    </xdr:to>
    <xdr:sp macro="" textlink="">
      <xdr:nvSpPr>
        <xdr:cNvPr id="709" name="楕円 708"/>
        <xdr:cNvSpPr/>
      </xdr:nvSpPr>
      <xdr:spPr>
        <a:xfrm>
          <a:off x="14541500" y="1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88900</xdr:rowOff>
    </xdr:from>
    <xdr:ext cx="530860" cy="255270"/>
    <xdr:sp macro="" textlink="">
      <xdr:nvSpPr>
        <xdr:cNvPr id="710" name="テキスト ボックス 709"/>
        <xdr:cNvSpPr txBox="1"/>
      </xdr:nvSpPr>
      <xdr:spPr>
        <a:xfrm>
          <a:off x="14324965" y="16205200"/>
          <a:ext cx="53086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146050</xdr:rowOff>
    </xdr:from>
    <xdr:to xmlns:xdr="http://schemas.openxmlformats.org/drawingml/2006/spreadsheetDrawing">
      <xdr:col>72</xdr:col>
      <xdr:colOff>38100</xdr:colOff>
      <xdr:row>96</xdr:row>
      <xdr:rowOff>76200</xdr:rowOff>
    </xdr:to>
    <xdr:sp macro="" textlink="">
      <xdr:nvSpPr>
        <xdr:cNvPr id="711" name="楕円 710"/>
        <xdr:cNvSpPr/>
      </xdr:nvSpPr>
      <xdr:spPr>
        <a:xfrm>
          <a:off x="13652500" y="164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92710</xdr:rowOff>
    </xdr:from>
    <xdr:ext cx="530860" cy="259080"/>
    <xdr:sp macro="" textlink="">
      <xdr:nvSpPr>
        <xdr:cNvPr id="712" name="テキスト ボックス 711"/>
        <xdr:cNvSpPr txBox="1"/>
      </xdr:nvSpPr>
      <xdr:spPr>
        <a:xfrm>
          <a:off x="13435965" y="1620901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149860</xdr:rowOff>
    </xdr:from>
    <xdr:to xmlns:xdr="http://schemas.openxmlformats.org/drawingml/2006/spreadsheetDrawing">
      <xdr:col>67</xdr:col>
      <xdr:colOff>101600</xdr:colOff>
      <xdr:row>96</xdr:row>
      <xdr:rowOff>80010</xdr:rowOff>
    </xdr:to>
    <xdr:sp macro="" textlink="">
      <xdr:nvSpPr>
        <xdr:cNvPr id="713" name="楕円 712"/>
        <xdr:cNvSpPr/>
      </xdr:nvSpPr>
      <xdr:spPr>
        <a:xfrm>
          <a:off x="12763500" y="1643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96520</xdr:rowOff>
    </xdr:from>
    <xdr:ext cx="530860" cy="259080"/>
    <xdr:sp macro="" textlink="">
      <xdr:nvSpPr>
        <xdr:cNvPr id="714" name="テキスト ボックス 713"/>
        <xdr:cNvSpPr txBox="1"/>
      </xdr:nvSpPr>
      <xdr:spPr>
        <a:xfrm>
          <a:off x="12546965" y="1621282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6075" cy="221615"/>
    <xdr:sp macro="" textlink="">
      <xdr:nvSpPr>
        <xdr:cNvPr id="723" name="テキスト ボックス 722"/>
        <xdr:cNvSpPr txBox="1"/>
      </xdr:nvSpPr>
      <xdr:spPr>
        <a:xfrm>
          <a:off x="18249900" y="4635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4" name="直線コネクタ 72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5" name="直線コネクタ 724"/>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5110" cy="255270"/>
    <xdr:sp macro="" textlink="">
      <xdr:nvSpPr>
        <xdr:cNvPr id="726" name="テキスト ボックス 725"/>
        <xdr:cNvSpPr txBox="1"/>
      </xdr:nvSpPr>
      <xdr:spPr>
        <a:xfrm>
          <a:off x="18039080" y="65125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27" name="直線コネクタ 726"/>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3550" cy="255270"/>
    <xdr:sp macro="" textlink="">
      <xdr:nvSpPr>
        <xdr:cNvPr id="728" name="テキスト ボックス 727"/>
        <xdr:cNvSpPr txBox="1"/>
      </xdr:nvSpPr>
      <xdr:spPr>
        <a:xfrm>
          <a:off x="17820640" y="60553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29" name="直線コネクタ 728"/>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111760</xdr:rowOff>
    </xdr:from>
    <xdr:ext cx="463550" cy="255270"/>
    <xdr:sp macro="" textlink="">
      <xdr:nvSpPr>
        <xdr:cNvPr id="730" name="テキスト ボックス 729"/>
        <xdr:cNvSpPr txBox="1"/>
      </xdr:nvSpPr>
      <xdr:spPr>
        <a:xfrm>
          <a:off x="17820640" y="55981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1" name="直線コネクタ 730"/>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168910</xdr:rowOff>
    </xdr:from>
    <xdr:ext cx="463550" cy="255270"/>
    <xdr:sp macro="" textlink="">
      <xdr:nvSpPr>
        <xdr:cNvPr id="732" name="テキスト ボックス 731"/>
        <xdr:cNvSpPr txBox="1"/>
      </xdr:nvSpPr>
      <xdr:spPr>
        <a:xfrm>
          <a:off x="17820640" y="51409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3550" cy="255270"/>
    <xdr:sp macro="" textlink="">
      <xdr:nvSpPr>
        <xdr:cNvPr id="734" name="テキスト ボックス 733"/>
        <xdr:cNvSpPr txBox="1"/>
      </xdr:nvSpPr>
      <xdr:spPr>
        <a:xfrm>
          <a:off x="17820640" y="4683760"/>
          <a:ext cx="46355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32</xdr:row>
      <xdr:rowOff>32385</xdr:rowOff>
    </xdr:from>
    <xdr:to xmlns:xdr="http://schemas.openxmlformats.org/drawingml/2006/spreadsheetDrawing">
      <xdr:col>116</xdr:col>
      <xdr:colOff>62865</xdr:colOff>
      <xdr:row>38</xdr:row>
      <xdr:rowOff>139700</xdr:rowOff>
    </xdr:to>
    <xdr:cxnSp macro="">
      <xdr:nvCxnSpPr>
        <xdr:cNvPr id="736" name="直線コネクタ 735"/>
        <xdr:cNvCxnSpPr/>
      </xdr:nvCxnSpPr>
      <xdr:spPr>
        <a:xfrm flipV="1">
          <a:off x="22159595" y="5518785"/>
          <a:ext cx="1270" cy="1136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2540</xdr:rowOff>
    </xdr:from>
    <xdr:ext cx="249555" cy="259080"/>
    <xdr:sp macro="" textlink="">
      <xdr:nvSpPr>
        <xdr:cNvPr id="737" name="諸支出金最小値テキスト"/>
        <xdr:cNvSpPr txBox="1"/>
      </xdr:nvSpPr>
      <xdr:spPr>
        <a:xfrm>
          <a:off x="22212300" y="6689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38" name="直線コネクタ 737"/>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150495</xdr:rowOff>
    </xdr:from>
    <xdr:ext cx="469900" cy="259080"/>
    <xdr:sp macro="" textlink="">
      <xdr:nvSpPr>
        <xdr:cNvPr id="739" name="諸支出金最大値テキスト"/>
        <xdr:cNvSpPr txBox="1"/>
      </xdr:nvSpPr>
      <xdr:spPr>
        <a:xfrm>
          <a:off x="22212300" y="5293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2,485</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32</xdr:row>
      <xdr:rowOff>32385</xdr:rowOff>
    </xdr:from>
    <xdr:to xmlns:xdr="http://schemas.openxmlformats.org/drawingml/2006/spreadsheetDrawing">
      <xdr:col>116</xdr:col>
      <xdr:colOff>152400</xdr:colOff>
      <xdr:row>32</xdr:row>
      <xdr:rowOff>32385</xdr:rowOff>
    </xdr:to>
    <xdr:cxnSp macro="">
      <xdr:nvCxnSpPr>
        <xdr:cNvPr id="740" name="直線コネクタ 739"/>
        <xdr:cNvCxnSpPr/>
      </xdr:nvCxnSpPr>
      <xdr:spPr>
        <a:xfrm>
          <a:off x="22072600" y="5518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1" name="直線コネクタ 740"/>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91440</xdr:rowOff>
    </xdr:from>
    <xdr:ext cx="313690" cy="259080"/>
    <xdr:sp macro="" textlink="">
      <xdr:nvSpPr>
        <xdr:cNvPr id="742" name="諸支出金平均値テキスト"/>
        <xdr:cNvSpPr txBox="1"/>
      </xdr:nvSpPr>
      <xdr:spPr>
        <a:xfrm>
          <a:off x="22212300" y="643509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68580</xdr:rowOff>
    </xdr:from>
    <xdr:to xmlns:xdr="http://schemas.openxmlformats.org/drawingml/2006/spreadsheetDrawing">
      <xdr:col>116</xdr:col>
      <xdr:colOff>114300</xdr:colOff>
      <xdr:row>38</xdr:row>
      <xdr:rowOff>170180</xdr:rowOff>
    </xdr:to>
    <xdr:sp macro="" textlink="">
      <xdr:nvSpPr>
        <xdr:cNvPr id="743" name="フローチャート: 判断 742"/>
        <xdr:cNvSpPr/>
      </xdr:nvSpPr>
      <xdr:spPr>
        <a:xfrm>
          <a:off x="22110700" y="658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4" name="直線コネクタ 743"/>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86360</xdr:rowOff>
    </xdr:from>
    <xdr:to xmlns:xdr="http://schemas.openxmlformats.org/drawingml/2006/spreadsheetDrawing">
      <xdr:col>112</xdr:col>
      <xdr:colOff>38100</xdr:colOff>
      <xdr:row>39</xdr:row>
      <xdr:rowOff>15875</xdr:rowOff>
    </xdr:to>
    <xdr:sp macro="" textlink="">
      <xdr:nvSpPr>
        <xdr:cNvPr id="745" name="フローチャート: 判断 744"/>
        <xdr:cNvSpPr/>
      </xdr:nvSpPr>
      <xdr:spPr>
        <a:xfrm>
          <a:off x="212725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37</xdr:row>
      <xdr:rowOff>32385</xdr:rowOff>
    </xdr:from>
    <xdr:ext cx="245745" cy="255270"/>
    <xdr:sp macro="" textlink="">
      <xdr:nvSpPr>
        <xdr:cNvPr id="746" name="テキスト ボックス 745"/>
        <xdr:cNvSpPr txBox="1"/>
      </xdr:nvSpPr>
      <xdr:spPr>
        <a:xfrm>
          <a:off x="21198840" y="6376035"/>
          <a:ext cx="24574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47" name="直線コネクタ 746"/>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86360</xdr:rowOff>
    </xdr:from>
    <xdr:to xmlns:xdr="http://schemas.openxmlformats.org/drawingml/2006/spreadsheetDrawing">
      <xdr:col>107</xdr:col>
      <xdr:colOff>101600</xdr:colOff>
      <xdr:row>39</xdr:row>
      <xdr:rowOff>16510</xdr:rowOff>
    </xdr:to>
    <xdr:sp macro="" textlink="">
      <xdr:nvSpPr>
        <xdr:cNvPr id="748" name="フローチャート: 判断 747"/>
        <xdr:cNvSpPr/>
      </xdr:nvSpPr>
      <xdr:spPr>
        <a:xfrm>
          <a:off x="203835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33020</xdr:rowOff>
    </xdr:from>
    <xdr:ext cx="245745" cy="259080"/>
    <xdr:sp macro="" textlink="">
      <xdr:nvSpPr>
        <xdr:cNvPr id="749" name="テキスト ボックス 748"/>
        <xdr:cNvSpPr txBox="1"/>
      </xdr:nvSpPr>
      <xdr:spPr>
        <a:xfrm>
          <a:off x="20309840" y="637667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0" name="直線コネクタ 749"/>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80645</xdr:rowOff>
    </xdr:from>
    <xdr:to xmlns:xdr="http://schemas.openxmlformats.org/drawingml/2006/spreadsheetDrawing">
      <xdr:col>102</xdr:col>
      <xdr:colOff>165100</xdr:colOff>
      <xdr:row>39</xdr:row>
      <xdr:rowOff>10795</xdr:rowOff>
    </xdr:to>
    <xdr:sp macro="" textlink="">
      <xdr:nvSpPr>
        <xdr:cNvPr id="751" name="フローチャート: 判断 750"/>
        <xdr:cNvSpPr/>
      </xdr:nvSpPr>
      <xdr:spPr>
        <a:xfrm>
          <a:off x="194945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27305</xdr:rowOff>
    </xdr:from>
    <xdr:ext cx="313690" cy="259080"/>
    <xdr:sp macro="" textlink="">
      <xdr:nvSpPr>
        <xdr:cNvPr id="752" name="テキスト ボックス 751"/>
        <xdr:cNvSpPr txBox="1"/>
      </xdr:nvSpPr>
      <xdr:spPr>
        <a:xfrm>
          <a:off x="19388455" y="63709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160655</xdr:rowOff>
    </xdr:from>
    <xdr:to xmlns:xdr="http://schemas.openxmlformats.org/drawingml/2006/spreadsheetDrawing">
      <xdr:col>98</xdr:col>
      <xdr:colOff>38100</xdr:colOff>
      <xdr:row>38</xdr:row>
      <xdr:rowOff>90805</xdr:rowOff>
    </xdr:to>
    <xdr:sp macro="" textlink="">
      <xdr:nvSpPr>
        <xdr:cNvPr id="753" name="フローチャート: 判断 752"/>
        <xdr:cNvSpPr/>
      </xdr:nvSpPr>
      <xdr:spPr>
        <a:xfrm>
          <a:off x="18605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107315</xdr:rowOff>
    </xdr:from>
    <xdr:ext cx="378460" cy="259080"/>
    <xdr:sp macro="" textlink="">
      <xdr:nvSpPr>
        <xdr:cNvPr id="754" name="テキスト ボックス 753"/>
        <xdr:cNvSpPr txBox="1"/>
      </xdr:nvSpPr>
      <xdr:spPr>
        <a:xfrm>
          <a:off x="18467070" y="62795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46990</xdr:rowOff>
    </xdr:from>
    <xdr:ext cx="249555" cy="259080"/>
    <xdr:sp macro="" textlink="">
      <xdr:nvSpPr>
        <xdr:cNvPr id="761" name="諸支出金該当値テキスト"/>
        <xdr:cNvSpPr txBox="1"/>
      </xdr:nvSpPr>
      <xdr:spPr>
        <a:xfrm>
          <a:off x="22212300" y="65620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5745" cy="259080"/>
    <xdr:sp macro="" textlink="">
      <xdr:nvSpPr>
        <xdr:cNvPr id="763" name="テキスト ボックス 762"/>
        <xdr:cNvSpPr txBox="1"/>
      </xdr:nvSpPr>
      <xdr:spPr>
        <a:xfrm>
          <a:off x="21198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5745" cy="259080"/>
    <xdr:sp macro="" textlink="">
      <xdr:nvSpPr>
        <xdr:cNvPr id="765" name="テキスト ボックス 764"/>
        <xdr:cNvSpPr txBox="1"/>
      </xdr:nvSpPr>
      <xdr:spPr>
        <a:xfrm>
          <a:off x="20309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5745" cy="259080"/>
    <xdr:sp macro="" textlink="">
      <xdr:nvSpPr>
        <xdr:cNvPr id="767" name="テキスト ボックス 766"/>
        <xdr:cNvSpPr txBox="1"/>
      </xdr:nvSpPr>
      <xdr:spPr>
        <a:xfrm>
          <a:off x="19420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5745" cy="259080"/>
    <xdr:sp macro="" textlink="">
      <xdr:nvSpPr>
        <xdr:cNvPr id="769" name="テキスト ボックス 768"/>
        <xdr:cNvSpPr txBox="1"/>
      </xdr:nvSpPr>
      <xdr:spPr>
        <a:xfrm>
          <a:off x="18531840" y="66967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6075" cy="221615"/>
    <xdr:sp macro="" textlink="">
      <xdr:nvSpPr>
        <xdr:cNvPr id="778" name="テキスト ボックス 777"/>
        <xdr:cNvSpPr txBox="1"/>
      </xdr:nvSpPr>
      <xdr:spPr>
        <a:xfrm>
          <a:off x="18249900" y="8064500"/>
          <a:ext cx="346075" cy="2216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0" name="直線コネクタ 77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5110" cy="255270"/>
    <xdr:sp macro="" textlink="">
      <xdr:nvSpPr>
        <xdr:cNvPr id="781" name="テキスト ボックス 780"/>
        <xdr:cNvSpPr txBox="1"/>
      </xdr:nvSpPr>
      <xdr:spPr>
        <a:xfrm>
          <a:off x="18039080" y="9255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2" name="直線コネクタ 78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5110" cy="255270"/>
    <xdr:sp macro="" textlink="">
      <xdr:nvSpPr>
        <xdr:cNvPr id="783" name="テキスト ボックス 782"/>
        <xdr:cNvSpPr txBox="1"/>
      </xdr:nvSpPr>
      <xdr:spPr>
        <a:xfrm>
          <a:off x="18039080" y="8112760"/>
          <a:ext cx="24511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5" name="直線コネクタ 78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6"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7" name="直線コネクタ 78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8"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9" name="直線コネクタ 78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0" name="直線コネクタ 78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1"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3" name="直線コネクタ 79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5745" cy="259080"/>
    <xdr:sp macro="" textlink="">
      <xdr:nvSpPr>
        <xdr:cNvPr id="795" name="テキスト ボックス 794"/>
        <xdr:cNvSpPr txBox="1"/>
      </xdr:nvSpPr>
      <xdr:spPr>
        <a:xfrm>
          <a:off x="21198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6" name="直線コネクタ 79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5745" cy="259080"/>
    <xdr:sp macro="" textlink="">
      <xdr:nvSpPr>
        <xdr:cNvPr id="798" name="テキスト ボックス 797"/>
        <xdr:cNvSpPr txBox="1"/>
      </xdr:nvSpPr>
      <xdr:spPr>
        <a:xfrm>
          <a:off x="20309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9" name="直線コネクタ 79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5745" cy="259080"/>
    <xdr:sp macro="" textlink="">
      <xdr:nvSpPr>
        <xdr:cNvPr id="801" name="テキスト ボックス 800"/>
        <xdr:cNvSpPr txBox="1"/>
      </xdr:nvSpPr>
      <xdr:spPr>
        <a:xfrm>
          <a:off x="19420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5745" cy="259080"/>
    <xdr:sp macro="" textlink="">
      <xdr:nvSpPr>
        <xdr:cNvPr id="803" name="テキスト ボックス 802"/>
        <xdr:cNvSpPr txBox="1"/>
      </xdr:nvSpPr>
      <xdr:spPr>
        <a:xfrm>
          <a:off x="18531840" y="94399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4" name="テキスト ボックス 80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5" name="テキスト ボックス 80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6" name="テキスト ボックス 80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7" name="テキスト ボックス 80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8" name="テキスト ボックス 80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0"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5745" cy="259080"/>
    <xdr:sp macro="" textlink="">
      <xdr:nvSpPr>
        <xdr:cNvPr id="812" name="テキスト ボックス 811"/>
        <xdr:cNvSpPr txBox="1"/>
      </xdr:nvSpPr>
      <xdr:spPr>
        <a:xfrm>
          <a:off x="21198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5745" cy="259080"/>
    <xdr:sp macro="" textlink="">
      <xdr:nvSpPr>
        <xdr:cNvPr id="814" name="テキスト ボックス 813"/>
        <xdr:cNvSpPr txBox="1"/>
      </xdr:nvSpPr>
      <xdr:spPr>
        <a:xfrm>
          <a:off x="20309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5745" cy="259080"/>
    <xdr:sp macro="" textlink="">
      <xdr:nvSpPr>
        <xdr:cNvPr id="816" name="テキスト ボックス 815"/>
        <xdr:cNvSpPr txBox="1"/>
      </xdr:nvSpPr>
      <xdr:spPr>
        <a:xfrm>
          <a:off x="19420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5745" cy="259080"/>
    <xdr:sp macro="" textlink="">
      <xdr:nvSpPr>
        <xdr:cNvPr id="818" name="テキスト ボックス 817"/>
        <xdr:cNvSpPr txBox="1"/>
      </xdr:nvSpPr>
      <xdr:spPr>
        <a:xfrm>
          <a:off x="18531840" y="9122410"/>
          <a:ext cx="2457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目的別歳出決算額での住民一人当たりのコストについても、ほとんどの経費について類似団体平均と比べて低い水準となっているが、公債費が高い水準となっている。</a:t>
          </a:r>
        </a:p>
        <a:p>
          <a:r>
            <a:rPr lang="ja-JP" altLang="en-US"/>
            <a:t>　公債費については、平成25年までは類似団体平均と比べて低い水準となっていたが、平成26年度から第三セクター等改革推進債の償還が始まったことで、類似団体より高い水準となっている。</a:t>
          </a:r>
        </a:p>
        <a:p>
          <a:r>
            <a:rPr lang="ja-JP" altLang="en-US"/>
            <a:t>　消防費において、平成29年度の数値が高くなっているのは、防災行政無線のデジタル化整備事業を実施したためである。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27年度において、実質収支額が大きく減少に転じているのは、町税や地方交付税の大幅な減収及び社会保障関係経費の増加によるものである。その後、平成28年度に若干の増加に転じるものの、それ以降ほぼ横ばいとなっており、減収部分を基金により賄ってきたといえる。今後も引き続き、財政の健全化を図るとともに、計画的な基金管理に努める。</a:t>
          </a:r>
        </a:p>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例年赤字が生じている特別会計はあるが、今後も計画的に健全化を図り、赤字解消に努めるとともに、その他の会計についても更なる健全な財政運営を行う。</a:t>
          </a:r>
        </a:p>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80" zoomScaleNormal="8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133</v>
      </c>
      <c r="C2" s="4"/>
      <c r="D2" s="41"/>
    </row>
    <row r="3" spans="1:119" ht="18.75" customHeight="1">
      <c r="A3" s="2"/>
      <c r="B3" s="5" t="s">
        <v>136</v>
      </c>
      <c r="C3" s="22"/>
      <c r="D3" s="22"/>
      <c r="E3" s="45"/>
      <c r="F3" s="45"/>
      <c r="G3" s="45"/>
      <c r="H3" s="45"/>
      <c r="I3" s="45"/>
      <c r="J3" s="45"/>
      <c r="K3" s="45"/>
      <c r="L3" s="45" t="s">
        <v>61</v>
      </c>
      <c r="M3" s="45"/>
      <c r="N3" s="45"/>
      <c r="O3" s="45"/>
      <c r="P3" s="45"/>
      <c r="Q3" s="45"/>
      <c r="R3" s="95"/>
      <c r="S3" s="95"/>
      <c r="T3" s="95"/>
      <c r="U3" s="95"/>
      <c r="V3" s="112"/>
      <c r="W3" s="127" t="s">
        <v>138</v>
      </c>
      <c r="X3" s="137"/>
      <c r="Y3" s="137"/>
      <c r="Z3" s="137"/>
      <c r="AA3" s="137"/>
      <c r="AB3" s="22"/>
      <c r="AC3" s="95" t="s">
        <v>140</v>
      </c>
      <c r="AD3" s="137"/>
      <c r="AE3" s="137"/>
      <c r="AF3" s="137"/>
      <c r="AG3" s="137"/>
      <c r="AH3" s="137"/>
      <c r="AI3" s="137"/>
      <c r="AJ3" s="137"/>
      <c r="AK3" s="137"/>
      <c r="AL3" s="162"/>
      <c r="AM3" s="127" t="s">
        <v>143</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147</v>
      </c>
      <c r="BO3" s="137"/>
      <c r="BP3" s="137"/>
      <c r="BQ3" s="137"/>
      <c r="BR3" s="137"/>
      <c r="BS3" s="137"/>
      <c r="BT3" s="137"/>
      <c r="BU3" s="162"/>
      <c r="BV3" s="127" t="s">
        <v>150</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152</v>
      </c>
      <c r="CU3" s="137"/>
      <c r="CV3" s="137"/>
      <c r="CW3" s="137"/>
      <c r="CX3" s="137"/>
      <c r="CY3" s="137"/>
      <c r="CZ3" s="137"/>
      <c r="DA3" s="162"/>
      <c r="DB3" s="127" t="s">
        <v>155</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156</v>
      </c>
      <c r="AZ4" s="195"/>
      <c r="BA4" s="195"/>
      <c r="BB4" s="195"/>
      <c r="BC4" s="195"/>
      <c r="BD4" s="195"/>
      <c r="BE4" s="195"/>
      <c r="BF4" s="195"/>
      <c r="BG4" s="195"/>
      <c r="BH4" s="195"/>
      <c r="BI4" s="195"/>
      <c r="BJ4" s="195"/>
      <c r="BK4" s="195"/>
      <c r="BL4" s="195"/>
      <c r="BM4" s="207"/>
      <c r="BN4" s="212">
        <v>7091273</v>
      </c>
      <c r="BO4" s="215"/>
      <c r="BP4" s="215"/>
      <c r="BQ4" s="215"/>
      <c r="BR4" s="215"/>
      <c r="BS4" s="215"/>
      <c r="BT4" s="215"/>
      <c r="BU4" s="218"/>
      <c r="BV4" s="212">
        <v>6753083</v>
      </c>
      <c r="BW4" s="215"/>
      <c r="BX4" s="215"/>
      <c r="BY4" s="215"/>
      <c r="BZ4" s="215"/>
      <c r="CA4" s="215"/>
      <c r="CB4" s="215"/>
      <c r="CC4" s="218"/>
      <c r="CD4" s="221" t="s">
        <v>141</v>
      </c>
      <c r="CE4" s="222"/>
      <c r="CF4" s="222"/>
      <c r="CG4" s="222"/>
      <c r="CH4" s="222"/>
      <c r="CI4" s="222"/>
      <c r="CJ4" s="222"/>
      <c r="CK4" s="222"/>
      <c r="CL4" s="222"/>
      <c r="CM4" s="222"/>
      <c r="CN4" s="222"/>
      <c r="CO4" s="222"/>
      <c r="CP4" s="222"/>
      <c r="CQ4" s="222"/>
      <c r="CR4" s="222"/>
      <c r="CS4" s="225"/>
      <c r="CT4" s="228">
        <v>0.4</v>
      </c>
      <c r="CU4" s="236"/>
      <c r="CV4" s="236"/>
      <c r="CW4" s="236"/>
      <c r="CX4" s="236"/>
      <c r="CY4" s="236"/>
      <c r="CZ4" s="236"/>
      <c r="DA4" s="244"/>
      <c r="DB4" s="228">
        <v>0.5</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157</v>
      </c>
      <c r="AN5" s="59"/>
      <c r="AO5" s="59"/>
      <c r="AP5" s="59"/>
      <c r="AQ5" s="59"/>
      <c r="AR5" s="59"/>
      <c r="AS5" s="59"/>
      <c r="AT5" s="64"/>
      <c r="AU5" s="148" t="s">
        <v>69</v>
      </c>
      <c r="AV5" s="139"/>
      <c r="AW5" s="139"/>
      <c r="AX5" s="139"/>
      <c r="AY5" s="188" t="s">
        <v>144</v>
      </c>
      <c r="AZ5" s="196"/>
      <c r="BA5" s="196"/>
      <c r="BB5" s="196"/>
      <c r="BC5" s="196"/>
      <c r="BD5" s="196"/>
      <c r="BE5" s="196"/>
      <c r="BF5" s="196"/>
      <c r="BG5" s="196"/>
      <c r="BH5" s="196"/>
      <c r="BI5" s="196"/>
      <c r="BJ5" s="196"/>
      <c r="BK5" s="196"/>
      <c r="BL5" s="196"/>
      <c r="BM5" s="208"/>
      <c r="BN5" s="213">
        <v>7067589</v>
      </c>
      <c r="BO5" s="216"/>
      <c r="BP5" s="216"/>
      <c r="BQ5" s="216"/>
      <c r="BR5" s="216"/>
      <c r="BS5" s="216"/>
      <c r="BT5" s="216"/>
      <c r="BU5" s="219"/>
      <c r="BV5" s="213">
        <v>6715325</v>
      </c>
      <c r="BW5" s="216"/>
      <c r="BX5" s="216"/>
      <c r="BY5" s="216"/>
      <c r="BZ5" s="216"/>
      <c r="CA5" s="216"/>
      <c r="CB5" s="216"/>
      <c r="CC5" s="219"/>
      <c r="CD5" s="190" t="s">
        <v>159</v>
      </c>
      <c r="CE5" s="198"/>
      <c r="CF5" s="198"/>
      <c r="CG5" s="198"/>
      <c r="CH5" s="198"/>
      <c r="CI5" s="198"/>
      <c r="CJ5" s="198"/>
      <c r="CK5" s="198"/>
      <c r="CL5" s="198"/>
      <c r="CM5" s="198"/>
      <c r="CN5" s="198"/>
      <c r="CO5" s="198"/>
      <c r="CP5" s="198"/>
      <c r="CQ5" s="198"/>
      <c r="CR5" s="198"/>
      <c r="CS5" s="210"/>
      <c r="CT5" s="229">
        <v>103.4</v>
      </c>
      <c r="CU5" s="237"/>
      <c r="CV5" s="237"/>
      <c r="CW5" s="237"/>
      <c r="CX5" s="237"/>
      <c r="CY5" s="237"/>
      <c r="CZ5" s="237"/>
      <c r="DA5" s="245"/>
      <c r="DB5" s="229">
        <v>103.2</v>
      </c>
      <c r="DC5" s="237"/>
      <c r="DD5" s="237"/>
      <c r="DE5" s="237"/>
      <c r="DF5" s="237"/>
      <c r="DG5" s="237"/>
      <c r="DH5" s="237"/>
      <c r="DI5" s="245"/>
    </row>
    <row r="6" spans="1:119" ht="18.75" customHeight="1">
      <c r="A6" s="2"/>
      <c r="B6" s="8" t="s">
        <v>161</v>
      </c>
      <c r="C6" s="25"/>
      <c r="D6" s="25"/>
      <c r="E6" s="48"/>
      <c r="F6" s="48"/>
      <c r="G6" s="48"/>
      <c r="H6" s="48"/>
      <c r="I6" s="48"/>
      <c r="J6" s="48"/>
      <c r="K6" s="48"/>
      <c r="L6" s="48" t="s">
        <v>163</v>
      </c>
      <c r="M6" s="48"/>
      <c r="N6" s="48"/>
      <c r="O6" s="48"/>
      <c r="P6" s="48"/>
      <c r="Q6" s="48"/>
      <c r="R6" s="51"/>
      <c r="S6" s="51"/>
      <c r="T6" s="51"/>
      <c r="U6" s="51"/>
      <c r="V6" s="115"/>
      <c r="W6" s="130" t="s">
        <v>165</v>
      </c>
      <c r="X6" s="57"/>
      <c r="Y6" s="57"/>
      <c r="Z6" s="57"/>
      <c r="AA6" s="57"/>
      <c r="AB6" s="25"/>
      <c r="AC6" s="145" t="s">
        <v>167</v>
      </c>
      <c r="AD6" s="153"/>
      <c r="AE6" s="153"/>
      <c r="AF6" s="153"/>
      <c r="AG6" s="153"/>
      <c r="AH6" s="153"/>
      <c r="AI6" s="153"/>
      <c r="AJ6" s="153"/>
      <c r="AK6" s="153"/>
      <c r="AL6" s="165"/>
      <c r="AM6" s="173" t="s">
        <v>73</v>
      </c>
      <c r="AN6" s="59"/>
      <c r="AO6" s="59"/>
      <c r="AP6" s="59"/>
      <c r="AQ6" s="59"/>
      <c r="AR6" s="59"/>
      <c r="AS6" s="59"/>
      <c r="AT6" s="64"/>
      <c r="AU6" s="148" t="s">
        <v>69</v>
      </c>
      <c r="AV6" s="139"/>
      <c r="AW6" s="139"/>
      <c r="AX6" s="139"/>
      <c r="AY6" s="188" t="s">
        <v>170</v>
      </c>
      <c r="AZ6" s="196"/>
      <c r="BA6" s="196"/>
      <c r="BB6" s="196"/>
      <c r="BC6" s="196"/>
      <c r="BD6" s="196"/>
      <c r="BE6" s="196"/>
      <c r="BF6" s="196"/>
      <c r="BG6" s="196"/>
      <c r="BH6" s="196"/>
      <c r="BI6" s="196"/>
      <c r="BJ6" s="196"/>
      <c r="BK6" s="196"/>
      <c r="BL6" s="196"/>
      <c r="BM6" s="208"/>
      <c r="BN6" s="213">
        <v>23684</v>
      </c>
      <c r="BO6" s="216"/>
      <c r="BP6" s="216"/>
      <c r="BQ6" s="216"/>
      <c r="BR6" s="216"/>
      <c r="BS6" s="216"/>
      <c r="BT6" s="216"/>
      <c r="BU6" s="219"/>
      <c r="BV6" s="213">
        <v>37758</v>
      </c>
      <c r="BW6" s="216"/>
      <c r="BX6" s="216"/>
      <c r="BY6" s="216"/>
      <c r="BZ6" s="216"/>
      <c r="CA6" s="216"/>
      <c r="CB6" s="216"/>
      <c r="CC6" s="219"/>
      <c r="CD6" s="190" t="s">
        <v>174</v>
      </c>
      <c r="CE6" s="198"/>
      <c r="CF6" s="198"/>
      <c r="CG6" s="198"/>
      <c r="CH6" s="198"/>
      <c r="CI6" s="198"/>
      <c r="CJ6" s="198"/>
      <c r="CK6" s="198"/>
      <c r="CL6" s="198"/>
      <c r="CM6" s="198"/>
      <c r="CN6" s="198"/>
      <c r="CO6" s="198"/>
      <c r="CP6" s="198"/>
      <c r="CQ6" s="198"/>
      <c r="CR6" s="198"/>
      <c r="CS6" s="210"/>
      <c r="CT6" s="230">
        <v>110.2</v>
      </c>
      <c r="CU6" s="238"/>
      <c r="CV6" s="238"/>
      <c r="CW6" s="238"/>
      <c r="CX6" s="238"/>
      <c r="CY6" s="238"/>
      <c r="CZ6" s="238"/>
      <c r="DA6" s="246"/>
      <c r="DB6" s="230">
        <v>109.7</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175</v>
      </c>
      <c r="AN7" s="59"/>
      <c r="AO7" s="59"/>
      <c r="AP7" s="59"/>
      <c r="AQ7" s="59"/>
      <c r="AR7" s="59"/>
      <c r="AS7" s="59"/>
      <c r="AT7" s="64"/>
      <c r="AU7" s="148" t="s">
        <v>69</v>
      </c>
      <c r="AV7" s="139"/>
      <c r="AW7" s="139"/>
      <c r="AX7" s="139"/>
      <c r="AY7" s="188" t="s">
        <v>176</v>
      </c>
      <c r="AZ7" s="196"/>
      <c r="BA7" s="196"/>
      <c r="BB7" s="196"/>
      <c r="BC7" s="196"/>
      <c r="BD7" s="196"/>
      <c r="BE7" s="196"/>
      <c r="BF7" s="196"/>
      <c r="BG7" s="196"/>
      <c r="BH7" s="196"/>
      <c r="BI7" s="196"/>
      <c r="BJ7" s="196"/>
      <c r="BK7" s="196"/>
      <c r="BL7" s="196"/>
      <c r="BM7" s="208"/>
      <c r="BN7" s="213">
        <v>4701</v>
      </c>
      <c r="BO7" s="216"/>
      <c r="BP7" s="216"/>
      <c r="BQ7" s="216"/>
      <c r="BR7" s="216"/>
      <c r="BS7" s="216"/>
      <c r="BT7" s="216"/>
      <c r="BU7" s="219"/>
      <c r="BV7" s="213">
        <v>14730</v>
      </c>
      <c r="BW7" s="216"/>
      <c r="BX7" s="216"/>
      <c r="BY7" s="216"/>
      <c r="BZ7" s="216"/>
      <c r="CA7" s="216"/>
      <c r="CB7" s="216"/>
      <c r="CC7" s="219"/>
      <c r="CD7" s="190" t="s">
        <v>177</v>
      </c>
      <c r="CE7" s="198"/>
      <c r="CF7" s="198"/>
      <c r="CG7" s="198"/>
      <c r="CH7" s="198"/>
      <c r="CI7" s="198"/>
      <c r="CJ7" s="198"/>
      <c r="CK7" s="198"/>
      <c r="CL7" s="198"/>
      <c r="CM7" s="198"/>
      <c r="CN7" s="198"/>
      <c r="CO7" s="198"/>
      <c r="CP7" s="198"/>
      <c r="CQ7" s="198"/>
      <c r="CR7" s="198"/>
      <c r="CS7" s="210"/>
      <c r="CT7" s="213">
        <v>4298031</v>
      </c>
      <c r="CU7" s="216"/>
      <c r="CV7" s="216"/>
      <c r="CW7" s="216"/>
      <c r="CX7" s="216"/>
      <c r="CY7" s="216"/>
      <c r="CZ7" s="216"/>
      <c r="DA7" s="219"/>
      <c r="DB7" s="213">
        <v>4316293</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180</v>
      </c>
      <c r="AN8" s="59"/>
      <c r="AO8" s="59"/>
      <c r="AP8" s="59"/>
      <c r="AQ8" s="59"/>
      <c r="AR8" s="59"/>
      <c r="AS8" s="59"/>
      <c r="AT8" s="64"/>
      <c r="AU8" s="148" t="s">
        <v>182</v>
      </c>
      <c r="AV8" s="139"/>
      <c r="AW8" s="139"/>
      <c r="AX8" s="139"/>
      <c r="AY8" s="188" t="s">
        <v>184</v>
      </c>
      <c r="AZ8" s="196"/>
      <c r="BA8" s="196"/>
      <c r="BB8" s="196"/>
      <c r="BC8" s="196"/>
      <c r="BD8" s="196"/>
      <c r="BE8" s="196"/>
      <c r="BF8" s="196"/>
      <c r="BG8" s="196"/>
      <c r="BH8" s="196"/>
      <c r="BI8" s="196"/>
      <c r="BJ8" s="196"/>
      <c r="BK8" s="196"/>
      <c r="BL8" s="196"/>
      <c r="BM8" s="208"/>
      <c r="BN8" s="213">
        <v>18983</v>
      </c>
      <c r="BO8" s="216"/>
      <c r="BP8" s="216"/>
      <c r="BQ8" s="216"/>
      <c r="BR8" s="216"/>
      <c r="BS8" s="216"/>
      <c r="BT8" s="216"/>
      <c r="BU8" s="219"/>
      <c r="BV8" s="213">
        <v>23028</v>
      </c>
      <c r="BW8" s="216"/>
      <c r="BX8" s="216"/>
      <c r="BY8" s="216"/>
      <c r="BZ8" s="216"/>
      <c r="CA8" s="216"/>
      <c r="CB8" s="216"/>
      <c r="CC8" s="219"/>
      <c r="CD8" s="190" t="s">
        <v>185</v>
      </c>
      <c r="CE8" s="198"/>
      <c r="CF8" s="198"/>
      <c r="CG8" s="198"/>
      <c r="CH8" s="198"/>
      <c r="CI8" s="198"/>
      <c r="CJ8" s="198"/>
      <c r="CK8" s="198"/>
      <c r="CL8" s="198"/>
      <c r="CM8" s="198"/>
      <c r="CN8" s="198"/>
      <c r="CO8" s="198"/>
      <c r="CP8" s="198"/>
      <c r="CQ8" s="198"/>
      <c r="CR8" s="198"/>
      <c r="CS8" s="210"/>
      <c r="CT8" s="231">
        <v>0.55000000000000004</v>
      </c>
      <c r="CU8" s="239"/>
      <c r="CV8" s="239"/>
      <c r="CW8" s="239"/>
      <c r="CX8" s="239"/>
      <c r="CY8" s="239"/>
      <c r="CZ8" s="239"/>
      <c r="DA8" s="247"/>
      <c r="DB8" s="231">
        <v>0.54</v>
      </c>
      <c r="DC8" s="239"/>
      <c r="DD8" s="239"/>
      <c r="DE8" s="239"/>
      <c r="DF8" s="239"/>
      <c r="DG8" s="239"/>
      <c r="DH8" s="239"/>
      <c r="DI8" s="247"/>
    </row>
    <row r="9" spans="1:119" ht="18.75" customHeight="1">
      <c r="A9" s="2"/>
      <c r="B9" s="10" t="s">
        <v>19</v>
      </c>
      <c r="C9" s="27"/>
      <c r="D9" s="27"/>
      <c r="E9" s="27"/>
      <c r="F9" s="27"/>
      <c r="G9" s="27"/>
      <c r="H9" s="27"/>
      <c r="I9" s="27"/>
      <c r="J9" s="27"/>
      <c r="K9" s="31"/>
      <c r="L9" s="66" t="s">
        <v>186</v>
      </c>
      <c r="M9" s="75"/>
      <c r="N9" s="75"/>
      <c r="O9" s="75"/>
      <c r="P9" s="75"/>
      <c r="Q9" s="87"/>
      <c r="R9" s="98">
        <v>17941</v>
      </c>
      <c r="S9" s="107"/>
      <c r="T9" s="107"/>
      <c r="U9" s="107"/>
      <c r="V9" s="117"/>
      <c r="W9" s="127" t="s">
        <v>187</v>
      </c>
      <c r="X9" s="137"/>
      <c r="Y9" s="137"/>
      <c r="Z9" s="137"/>
      <c r="AA9" s="137"/>
      <c r="AB9" s="137"/>
      <c r="AC9" s="137"/>
      <c r="AD9" s="137"/>
      <c r="AE9" s="137"/>
      <c r="AF9" s="137"/>
      <c r="AG9" s="137"/>
      <c r="AH9" s="137"/>
      <c r="AI9" s="137"/>
      <c r="AJ9" s="137"/>
      <c r="AK9" s="137"/>
      <c r="AL9" s="162"/>
      <c r="AM9" s="173" t="s">
        <v>189</v>
      </c>
      <c r="AN9" s="59"/>
      <c r="AO9" s="59"/>
      <c r="AP9" s="59"/>
      <c r="AQ9" s="59"/>
      <c r="AR9" s="59"/>
      <c r="AS9" s="59"/>
      <c r="AT9" s="64"/>
      <c r="AU9" s="148" t="s">
        <v>69</v>
      </c>
      <c r="AV9" s="139"/>
      <c r="AW9" s="139"/>
      <c r="AX9" s="139"/>
      <c r="AY9" s="188" t="s">
        <v>71</v>
      </c>
      <c r="AZ9" s="196"/>
      <c r="BA9" s="196"/>
      <c r="BB9" s="196"/>
      <c r="BC9" s="196"/>
      <c r="BD9" s="196"/>
      <c r="BE9" s="196"/>
      <c r="BF9" s="196"/>
      <c r="BG9" s="196"/>
      <c r="BH9" s="196"/>
      <c r="BI9" s="196"/>
      <c r="BJ9" s="196"/>
      <c r="BK9" s="196"/>
      <c r="BL9" s="196"/>
      <c r="BM9" s="208"/>
      <c r="BN9" s="213">
        <v>-4045</v>
      </c>
      <c r="BO9" s="216"/>
      <c r="BP9" s="216"/>
      <c r="BQ9" s="216"/>
      <c r="BR9" s="216"/>
      <c r="BS9" s="216"/>
      <c r="BT9" s="216"/>
      <c r="BU9" s="219"/>
      <c r="BV9" s="213">
        <v>-3253</v>
      </c>
      <c r="BW9" s="216"/>
      <c r="BX9" s="216"/>
      <c r="BY9" s="216"/>
      <c r="BZ9" s="216"/>
      <c r="CA9" s="216"/>
      <c r="CB9" s="216"/>
      <c r="CC9" s="219"/>
      <c r="CD9" s="190" t="s">
        <v>67</v>
      </c>
      <c r="CE9" s="198"/>
      <c r="CF9" s="198"/>
      <c r="CG9" s="198"/>
      <c r="CH9" s="198"/>
      <c r="CI9" s="198"/>
      <c r="CJ9" s="198"/>
      <c r="CK9" s="198"/>
      <c r="CL9" s="198"/>
      <c r="CM9" s="198"/>
      <c r="CN9" s="198"/>
      <c r="CO9" s="198"/>
      <c r="CP9" s="198"/>
      <c r="CQ9" s="198"/>
      <c r="CR9" s="198"/>
      <c r="CS9" s="210"/>
      <c r="CT9" s="229">
        <v>23.3</v>
      </c>
      <c r="CU9" s="237"/>
      <c r="CV9" s="237"/>
      <c r="CW9" s="237"/>
      <c r="CX9" s="237"/>
      <c r="CY9" s="237"/>
      <c r="CZ9" s="237"/>
      <c r="DA9" s="245"/>
      <c r="DB9" s="229">
        <v>22.5</v>
      </c>
      <c r="DC9" s="237"/>
      <c r="DD9" s="237"/>
      <c r="DE9" s="237"/>
      <c r="DF9" s="237"/>
      <c r="DG9" s="237"/>
      <c r="DH9" s="237"/>
      <c r="DI9" s="245"/>
    </row>
    <row r="10" spans="1:119" ht="18.75" customHeight="1">
      <c r="A10" s="2"/>
      <c r="B10" s="10"/>
      <c r="C10" s="27"/>
      <c r="D10" s="27"/>
      <c r="E10" s="27"/>
      <c r="F10" s="27"/>
      <c r="G10" s="27"/>
      <c r="H10" s="27"/>
      <c r="I10" s="27"/>
      <c r="J10" s="27"/>
      <c r="K10" s="31"/>
      <c r="L10" s="53" t="s">
        <v>191</v>
      </c>
      <c r="M10" s="59"/>
      <c r="N10" s="59"/>
      <c r="O10" s="59"/>
      <c r="P10" s="59"/>
      <c r="Q10" s="64"/>
      <c r="R10" s="73">
        <v>18531</v>
      </c>
      <c r="S10" s="81"/>
      <c r="T10" s="81"/>
      <c r="U10" s="81"/>
      <c r="V10" s="118"/>
      <c r="W10" s="128"/>
      <c r="X10" s="55"/>
      <c r="Y10" s="55"/>
      <c r="Z10" s="55"/>
      <c r="AA10" s="55"/>
      <c r="AB10" s="55"/>
      <c r="AC10" s="55"/>
      <c r="AD10" s="55"/>
      <c r="AE10" s="55"/>
      <c r="AF10" s="55"/>
      <c r="AG10" s="55"/>
      <c r="AH10" s="55"/>
      <c r="AI10" s="55"/>
      <c r="AJ10" s="55"/>
      <c r="AK10" s="55"/>
      <c r="AL10" s="163"/>
      <c r="AM10" s="173" t="s">
        <v>193</v>
      </c>
      <c r="AN10" s="59"/>
      <c r="AO10" s="59"/>
      <c r="AP10" s="59"/>
      <c r="AQ10" s="59"/>
      <c r="AR10" s="59"/>
      <c r="AS10" s="59"/>
      <c r="AT10" s="64"/>
      <c r="AU10" s="148" t="s">
        <v>69</v>
      </c>
      <c r="AV10" s="139"/>
      <c r="AW10" s="139"/>
      <c r="AX10" s="139"/>
      <c r="AY10" s="188" t="s">
        <v>195</v>
      </c>
      <c r="AZ10" s="196"/>
      <c r="BA10" s="196"/>
      <c r="BB10" s="196"/>
      <c r="BC10" s="196"/>
      <c r="BD10" s="196"/>
      <c r="BE10" s="196"/>
      <c r="BF10" s="196"/>
      <c r="BG10" s="196"/>
      <c r="BH10" s="196"/>
      <c r="BI10" s="196"/>
      <c r="BJ10" s="196"/>
      <c r="BK10" s="196"/>
      <c r="BL10" s="196"/>
      <c r="BM10" s="208"/>
      <c r="BN10" s="213">
        <v>137</v>
      </c>
      <c r="BO10" s="216"/>
      <c r="BP10" s="216"/>
      <c r="BQ10" s="216"/>
      <c r="BR10" s="216"/>
      <c r="BS10" s="216"/>
      <c r="BT10" s="216"/>
      <c r="BU10" s="219"/>
      <c r="BV10" s="213">
        <v>638</v>
      </c>
      <c r="BW10" s="216"/>
      <c r="BX10" s="216"/>
      <c r="BY10" s="216"/>
      <c r="BZ10" s="216"/>
      <c r="CA10" s="216"/>
      <c r="CB10" s="216"/>
      <c r="CC10" s="219"/>
      <c r="CD10" s="221" t="s">
        <v>196</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198</v>
      </c>
      <c r="M11" s="60"/>
      <c r="N11" s="60"/>
      <c r="O11" s="60"/>
      <c r="P11" s="60"/>
      <c r="Q11" s="65"/>
      <c r="R11" s="99" t="s">
        <v>201</v>
      </c>
      <c r="S11" s="108"/>
      <c r="T11" s="108"/>
      <c r="U11" s="108"/>
      <c r="V11" s="119"/>
      <c r="W11" s="128"/>
      <c r="X11" s="55"/>
      <c r="Y11" s="55"/>
      <c r="Z11" s="55"/>
      <c r="AA11" s="55"/>
      <c r="AB11" s="55"/>
      <c r="AC11" s="55"/>
      <c r="AD11" s="55"/>
      <c r="AE11" s="55"/>
      <c r="AF11" s="55"/>
      <c r="AG11" s="55"/>
      <c r="AH11" s="55"/>
      <c r="AI11" s="55"/>
      <c r="AJ11" s="55"/>
      <c r="AK11" s="55"/>
      <c r="AL11" s="163"/>
      <c r="AM11" s="173" t="s">
        <v>202</v>
      </c>
      <c r="AN11" s="59"/>
      <c r="AO11" s="59"/>
      <c r="AP11" s="59"/>
      <c r="AQ11" s="59"/>
      <c r="AR11" s="59"/>
      <c r="AS11" s="59"/>
      <c r="AT11" s="64"/>
      <c r="AU11" s="148" t="s">
        <v>69</v>
      </c>
      <c r="AV11" s="139"/>
      <c r="AW11" s="139"/>
      <c r="AX11" s="139"/>
      <c r="AY11" s="188" t="s">
        <v>203</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206</v>
      </c>
      <c r="CE11" s="198"/>
      <c r="CF11" s="198"/>
      <c r="CG11" s="198"/>
      <c r="CH11" s="198"/>
      <c r="CI11" s="198"/>
      <c r="CJ11" s="198"/>
      <c r="CK11" s="198"/>
      <c r="CL11" s="198"/>
      <c r="CM11" s="198"/>
      <c r="CN11" s="198"/>
      <c r="CO11" s="198"/>
      <c r="CP11" s="198"/>
      <c r="CQ11" s="198"/>
      <c r="CR11" s="198"/>
      <c r="CS11" s="210"/>
      <c r="CT11" s="231" t="s">
        <v>207</v>
      </c>
      <c r="CU11" s="239"/>
      <c r="CV11" s="239"/>
      <c r="CW11" s="239"/>
      <c r="CX11" s="239"/>
      <c r="CY11" s="239"/>
      <c r="CZ11" s="239"/>
      <c r="DA11" s="247"/>
      <c r="DB11" s="231" t="s">
        <v>207</v>
      </c>
      <c r="DC11" s="239"/>
      <c r="DD11" s="239"/>
      <c r="DE11" s="239"/>
      <c r="DF11" s="239"/>
      <c r="DG11" s="239"/>
      <c r="DH11" s="239"/>
      <c r="DI11" s="247"/>
    </row>
    <row r="12" spans="1:119" ht="18.75" customHeight="1">
      <c r="A12" s="2"/>
      <c r="B12" s="11" t="s">
        <v>208</v>
      </c>
      <c r="C12" s="28"/>
      <c r="D12" s="28"/>
      <c r="E12" s="28"/>
      <c r="F12" s="28"/>
      <c r="G12" s="28"/>
      <c r="H12" s="28"/>
      <c r="I12" s="28"/>
      <c r="J12" s="28"/>
      <c r="K12" s="61"/>
      <c r="L12" s="67" t="s">
        <v>210</v>
      </c>
      <c r="M12" s="76"/>
      <c r="N12" s="76"/>
      <c r="O12" s="76"/>
      <c r="P12" s="76"/>
      <c r="Q12" s="88"/>
      <c r="R12" s="100">
        <v>17776</v>
      </c>
      <c r="S12" s="109"/>
      <c r="T12" s="109"/>
      <c r="U12" s="109"/>
      <c r="V12" s="120"/>
      <c r="W12" s="132" t="s">
        <v>5</v>
      </c>
      <c r="X12" s="139"/>
      <c r="Y12" s="139"/>
      <c r="Z12" s="139"/>
      <c r="AA12" s="139"/>
      <c r="AB12" s="144"/>
      <c r="AC12" s="148" t="s">
        <v>24</v>
      </c>
      <c r="AD12" s="139"/>
      <c r="AE12" s="139"/>
      <c r="AF12" s="139"/>
      <c r="AG12" s="144"/>
      <c r="AH12" s="148" t="s">
        <v>211</v>
      </c>
      <c r="AI12" s="139"/>
      <c r="AJ12" s="139"/>
      <c r="AK12" s="139"/>
      <c r="AL12" s="168"/>
      <c r="AM12" s="173" t="s">
        <v>212</v>
      </c>
      <c r="AN12" s="59"/>
      <c r="AO12" s="59"/>
      <c r="AP12" s="59"/>
      <c r="AQ12" s="59"/>
      <c r="AR12" s="59"/>
      <c r="AS12" s="59"/>
      <c r="AT12" s="64"/>
      <c r="AU12" s="148" t="s">
        <v>69</v>
      </c>
      <c r="AV12" s="139"/>
      <c r="AW12" s="139"/>
      <c r="AX12" s="139"/>
      <c r="AY12" s="188" t="s">
        <v>214</v>
      </c>
      <c r="AZ12" s="196"/>
      <c r="BA12" s="196"/>
      <c r="BB12" s="196"/>
      <c r="BC12" s="196"/>
      <c r="BD12" s="196"/>
      <c r="BE12" s="196"/>
      <c r="BF12" s="196"/>
      <c r="BG12" s="196"/>
      <c r="BH12" s="196"/>
      <c r="BI12" s="196"/>
      <c r="BJ12" s="196"/>
      <c r="BK12" s="196"/>
      <c r="BL12" s="196"/>
      <c r="BM12" s="208"/>
      <c r="BN12" s="213">
        <v>0</v>
      </c>
      <c r="BO12" s="216"/>
      <c r="BP12" s="216"/>
      <c r="BQ12" s="216"/>
      <c r="BR12" s="216"/>
      <c r="BS12" s="216"/>
      <c r="BT12" s="216"/>
      <c r="BU12" s="219"/>
      <c r="BV12" s="213">
        <v>153000</v>
      </c>
      <c r="BW12" s="216"/>
      <c r="BX12" s="216"/>
      <c r="BY12" s="216"/>
      <c r="BZ12" s="216"/>
      <c r="CA12" s="216"/>
      <c r="CB12" s="216"/>
      <c r="CC12" s="219"/>
      <c r="CD12" s="190" t="s">
        <v>216</v>
      </c>
      <c r="CE12" s="198"/>
      <c r="CF12" s="198"/>
      <c r="CG12" s="198"/>
      <c r="CH12" s="198"/>
      <c r="CI12" s="198"/>
      <c r="CJ12" s="198"/>
      <c r="CK12" s="198"/>
      <c r="CL12" s="198"/>
      <c r="CM12" s="198"/>
      <c r="CN12" s="198"/>
      <c r="CO12" s="198"/>
      <c r="CP12" s="198"/>
      <c r="CQ12" s="198"/>
      <c r="CR12" s="198"/>
      <c r="CS12" s="210"/>
      <c r="CT12" s="231" t="s">
        <v>207</v>
      </c>
      <c r="CU12" s="239"/>
      <c r="CV12" s="239"/>
      <c r="CW12" s="239"/>
      <c r="CX12" s="239"/>
      <c r="CY12" s="239"/>
      <c r="CZ12" s="239"/>
      <c r="DA12" s="247"/>
      <c r="DB12" s="231" t="s">
        <v>207</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217</v>
      </c>
      <c r="N13" s="83"/>
      <c r="O13" s="83"/>
      <c r="P13" s="83"/>
      <c r="Q13" s="89"/>
      <c r="R13" s="101">
        <v>17683</v>
      </c>
      <c r="S13" s="110"/>
      <c r="T13" s="110"/>
      <c r="U13" s="110"/>
      <c r="V13" s="121"/>
      <c r="W13" s="130" t="s">
        <v>219</v>
      </c>
      <c r="X13" s="57"/>
      <c r="Y13" s="57"/>
      <c r="Z13" s="57"/>
      <c r="AA13" s="57"/>
      <c r="AB13" s="25"/>
      <c r="AC13" s="73">
        <v>86</v>
      </c>
      <c r="AD13" s="81"/>
      <c r="AE13" s="81"/>
      <c r="AF13" s="81"/>
      <c r="AG13" s="85"/>
      <c r="AH13" s="73">
        <v>91</v>
      </c>
      <c r="AI13" s="81"/>
      <c r="AJ13" s="81"/>
      <c r="AK13" s="81"/>
      <c r="AL13" s="118"/>
      <c r="AM13" s="173" t="s">
        <v>220</v>
      </c>
      <c r="AN13" s="59"/>
      <c r="AO13" s="59"/>
      <c r="AP13" s="59"/>
      <c r="AQ13" s="59"/>
      <c r="AR13" s="59"/>
      <c r="AS13" s="59"/>
      <c r="AT13" s="64"/>
      <c r="AU13" s="148" t="s">
        <v>182</v>
      </c>
      <c r="AV13" s="139"/>
      <c r="AW13" s="139"/>
      <c r="AX13" s="139"/>
      <c r="AY13" s="188" t="s">
        <v>222</v>
      </c>
      <c r="AZ13" s="196"/>
      <c r="BA13" s="196"/>
      <c r="BB13" s="196"/>
      <c r="BC13" s="196"/>
      <c r="BD13" s="196"/>
      <c r="BE13" s="196"/>
      <c r="BF13" s="196"/>
      <c r="BG13" s="196"/>
      <c r="BH13" s="196"/>
      <c r="BI13" s="196"/>
      <c r="BJ13" s="196"/>
      <c r="BK13" s="196"/>
      <c r="BL13" s="196"/>
      <c r="BM13" s="208"/>
      <c r="BN13" s="213">
        <v>-3908</v>
      </c>
      <c r="BO13" s="216"/>
      <c r="BP13" s="216"/>
      <c r="BQ13" s="216"/>
      <c r="BR13" s="216"/>
      <c r="BS13" s="216"/>
      <c r="BT13" s="216"/>
      <c r="BU13" s="219"/>
      <c r="BV13" s="213">
        <v>-155615</v>
      </c>
      <c r="BW13" s="216"/>
      <c r="BX13" s="216"/>
      <c r="BY13" s="216"/>
      <c r="BZ13" s="216"/>
      <c r="CA13" s="216"/>
      <c r="CB13" s="216"/>
      <c r="CC13" s="219"/>
      <c r="CD13" s="190" t="s">
        <v>224</v>
      </c>
      <c r="CE13" s="198"/>
      <c r="CF13" s="198"/>
      <c r="CG13" s="198"/>
      <c r="CH13" s="198"/>
      <c r="CI13" s="198"/>
      <c r="CJ13" s="198"/>
      <c r="CK13" s="198"/>
      <c r="CL13" s="198"/>
      <c r="CM13" s="198"/>
      <c r="CN13" s="198"/>
      <c r="CO13" s="198"/>
      <c r="CP13" s="198"/>
      <c r="CQ13" s="198"/>
      <c r="CR13" s="198"/>
      <c r="CS13" s="210"/>
      <c r="CT13" s="229">
        <v>21.1</v>
      </c>
      <c r="CU13" s="237"/>
      <c r="CV13" s="237"/>
      <c r="CW13" s="237"/>
      <c r="CX13" s="237"/>
      <c r="CY13" s="237"/>
      <c r="CZ13" s="237"/>
      <c r="DA13" s="245"/>
      <c r="DB13" s="229">
        <v>20.6</v>
      </c>
      <c r="DC13" s="237"/>
      <c r="DD13" s="237"/>
      <c r="DE13" s="237"/>
      <c r="DF13" s="237"/>
      <c r="DG13" s="237"/>
      <c r="DH13" s="237"/>
      <c r="DI13" s="245"/>
    </row>
    <row r="14" spans="1:119" ht="18.75" customHeight="1">
      <c r="A14" s="2"/>
      <c r="B14" s="12"/>
      <c r="C14" s="29"/>
      <c r="D14" s="29"/>
      <c r="E14" s="29"/>
      <c r="F14" s="29"/>
      <c r="G14" s="29"/>
      <c r="H14" s="29"/>
      <c r="I14" s="29"/>
      <c r="J14" s="29"/>
      <c r="K14" s="62"/>
      <c r="L14" s="69" t="s">
        <v>225</v>
      </c>
      <c r="M14" s="78"/>
      <c r="N14" s="78"/>
      <c r="O14" s="78"/>
      <c r="P14" s="78"/>
      <c r="Q14" s="90"/>
      <c r="R14" s="101">
        <v>17965</v>
      </c>
      <c r="S14" s="110"/>
      <c r="T14" s="110"/>
      <c r="U14" s="110"/>
      <c r="V14" s="121"/>
      <c r="W14" s="129"/>
      <c r="X14" s="58"/>
      <c r="Y14" s="58"/>
      <c r="Z14" s="58"/>
      <c r="AA14" s="58"/>
      <c r="AB14" s="24"/>
      <c r="AC14" s="149">
        <v>1.3</v>
      </c>
      <c r="AD14" s="155"/>
      <c r="AE14" s="155"/>
      <c r="AF14" s="155"/>
      <c r="AG14" s="157"/>
      <c r="AH14" s="149">
        <v>1.3</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228</v>
      </c>
      <c r="CE14" s="199"/>
      <c r="CF14" s="199"/>
      <c r="CG14" s="199"/>
      <c r="CH14" s="199"/>
      <c r="CI14" s="199"/>
      <c r="CJ14" s="199"/>
      <c r="CK14" s="199"/>
      <c r="CL14" s="199"/>
      <c r="CM14" s="199"/>
      <c r="CN14" s="199"/>
      <c r="CO14" s="199"/>
      <c r="CP14" s="199"/>
      <c r="CQ14" s="199"/>
      <c r="CR14" s="199"/>
      <c r="CS14" s="211"/>
      <c r="CT14" s="233">
        <v>209.1</v>
      </c>
      <c r="CU14" s="241"/>
      <c r="CV14" s="241"/>
      <c r="CW14" s="241"/>
      <c r="CX14" s="241"/>
      <c r="CY14" s="241"/>
      <c r="CZ14" s="241"/>
      <c r="DA14" s="249"/>
      <c r="DB14" s="233">
        <v>219.1</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217</v>
      </c>
      <c r="N15" s="83"/>
      <c r="O15" s="83"/>
      <c r="P15" s="83"/>
      <c r="Q15" s="89"/>
      <c r="R15" s="101">
        <v>17878</v>
      </c>
      <c r="S15" s="110"/>
      <c r="T15" s="110"/>
      <c r="U15" s="110"/>
      <c r="V15" s="121"/>
      <c r="W15" s="130" t="s">
        <v>7</v>
      </c>
      <c r="X15" s="57"/>
      <c r="Y15" s="57"/>
      <c r="Z15" s="57"/>
      <c r="AA15" s="57"/>
      <c r="AB15" s="25"/>
      <c r="AC15" s="73">
        <v>1625</v>
      </c>
      <c r="AD15" s="81"/>
      <c r="AE15" s="81"/>
      <c r="AF15" s="81"/>
      <c r="AG15" s="85"/>
      <c r="AH15" s="73">
        <v>1734</v>
      </c>
      <c r="AI15" s="81"/>
      <c r="AJ15" s="81"/>
      <c r="AK15" s="81"/>
      <c r="AL15" s="118"/>
      <c r="AM15" s="173"/>
      <c r="AN15" s="59"/>
      <c r="AO15" s="59"/>
      <c r="AP15" s="59"/>
      <c r="AQ15" s="59"/>
      <c r="AR15" s="59"/>
      <c r="AS15" s="59"/>
      <c r="AT15" s="64"/>
      <c r="AU15" s="148"/>
      <c r="AV15" s="139"/>
      <c r="AW15" s="139"/>
      <c r="AX15" s="139"/>
      <c r="AY15" s="187" t="s">
        <v>232</v>
      </c>
      <c r="AZ15" s="195"/>
      <c r="BA15" s="195"/>
      <c r="BB15" s="195"/>
      <c r="BC15" s="195"/>
      <c r="BD15" s="195"/>
      <c r="BE15" s="195"/>
      <c r="BF15" s="195"/>
      <c r="BG15" s="195"/>
      <c r="BH15" s="195"/>
      <c r="BI15" s="195"/>
      <c r="BJ15" s="195"/>
      <c r="BK15" s="195"/>
      <c r="BL15" s="195"/>
      <c r="BM15" s="207"/>
      <c r="BN15" s="212">
        <v>1923680</v>
      </c>
      <c r="BO15" s="215"/>
      <c r="BP15" s="215"/>
      <c r="BQ15" s="215"/>
      <c r="BR15" s="215"/>
      <c r="BS15" s="215"/>
      <c r="BT15" s="215"/>
      <c r="BU15" s="218"/>
      <c r="BV15" s="212">
        <v>1952287</v>
      </c>
      <c r="BW15" s="215"/>
      <c r="BX15" s="215"/>
      <c r="BY15" s="215"/>
      <c r="BZ15" s="215"/>
      <c r="CA15" s="215"/>
      <c r="CB15" s="215"/>
      <c r="CC15" s="218"/>
      <c r="CD15" s="221" t="s">
        <v>218</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46</v>
      </c>
      <c r="M16" s="79"/>
      <c r="N16" s="79"/>
      <c r="O16" s="79"/>
      <c r="P16" s="79"/>
      <c r="Q16" s="91"/>
      <c r="R16" s="102" t="s">
        <v>233</v>
      </c>
      <c r="S16" s="111"/>
      <c r="T16" s="111"/>
      <c r="U16" s="111"/>
      <c r="V16" s="122"/>
      <c r="W16" s="129"/>
      <c r="X16" s="58"/>
      <c r="Y16" s="58"/>
      <c r="Z16" s="58"/>
      <c r="AA16" s="58"/>
      <c r="AB16" s="24"/>
      <c r="AC16" s="149">
        <v>23.8</v>
      </c>
      <c r="AD16" s="155"/>
      <c r="AE16" s="155"/>
      <c r="AF16" s="155"/>
      <c r="AG16" s="157"/>
      <c r="AH16" s="149">
        <v>24.4</v>
      </c>
      <c r="AI16" s="155"/>
      <c r="AJ16" s="155"/>
      <c r="AK16" s="155"/>
      <c r="AL16" s="169"/>
      <c r="AM16" s="173"/>
      <c r="AN16" s="59"/>
      <c r="AO16" s="59"/>
      <c r="AP16" s="59"/>
      <c r="AQ16" s="59"/>
      <c r="AR16" s="59"/>
      <c r="AS16" s="59"/>
      <c r="AT16" s="64"/>
      <c r="AU16" s="148"/>
      <c r="AV16" s="139"/>
      <c r="AW16" s="139"/>
      <c r="AX16" s="139"/>
      <c r="AY16" s="188" t="s">
        <v>110</v>
      </c>
      <c r="AZ16" s="196"/>
      <c r="BA16" s="196"/>
      <c r="BB16" s="196"/>
      <c r="BC16" s="196"/>
      <c r="BD16" s="196"/>
      <c r="BE16" s="196"/>
      <c r="BF16" s="196"/>
      <c r="BG16" s="196"/>
      <c r="BH16" s="196"/>
      <c r="BI16" s="196"/>
      <c r="BJ16" s="196"/>
      <c r="BK16" s="196"/>
      <c r="BL16" s="196"/>
      <c r="BM16" s="208"/>
      <c r="BN16" s="213">
        <v>3498498</v>
      </c>
      <c r="BO16" s="216"/>
      <c r="BP16" s="216"/>
      <c r="BQ16" s="216"/>
      <c r="BR16" s="216"/>
      <c r="BS16" s="216"/>
      <c r="BT16" s="216"/>
      <c r="BU16" s="219"/>
      <c r="BV16" s="213">
        <v>3511331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105</v>
      </c>
      <c r="N17" s="84"/>
      <c r="O17" s="84"/>
      <c r="P17" s="84"/>
      <c r="Q17" s="92"/>
      <c r="R17" s="102" t="s">
        <v>233</v>
      </c>
      <c r="S17" s="111"/>
      <c r="T17" s="111"/>
      <c r="U17" s="111"/>
      <c r="V17" s="122"/>
      <c r="W17" s="130" t="s">
        <v>96</v>
      </c>
      <c r="X17" s="57"/>
      <c r="Y17" s="57"/>
      <c r="Z17" s="57"/>
      <c r="AA17" s="57"/>
      <c r="AB17" s="25"/>
      <c r="AC17" s="73">
        <v>5112</v>
      </c>
      <c r="AD17" s="81"/>
      <c r="AE17" s="81"/>
      <c r="AF17" s="81"/>
      <c r="AG17" s="85"/>
      <c r="AH17" s="73">
        <v>5274</v>
      </c>
      <c r="AI17" s="81"/>
      <c r="AJ17" s="81"/>
      <c r="AK17" s="81"/>
      <c r="AL17" s="118"/>
      <c r="AM17" s="173"/>
      <c r="AN17" s="59"/>
      <c r="AO17" s="59"/>
      <c r="AP17" s="59"/>
      <c r="AQ17" s="59"/>
      <c r="AR17" s="59"/>
      <c r="AS17" s="59"/>
      <c r="AT17" s="64"/>
      <c r="AU17" s="148"/>
      <c r="AV17" s="139"/>
      <c r="AW17" s="139"/>
      <c r="AX17" s="139"/>
      <c r="AY17" s="188" t="s">
        <v>235</v>
      </c>
      <c r="AZ17" s="196"/>
      <c r="BA17" s="196"/>
      <c r="BB17" s="196"/>
      <c r="BC17" s="196"/>
      <c r="BD17" s="196"/>
      <c r="BE17" s="196"/>
      <c r="BF17" s="196"/>
      <c r="BG17" s="196"/>
      <c r="BH17" s="196"/>
      <c r="BI17" s="196"/>
      <c r="BJ17" s="196"/>
      <c r="BK17" s="196"/>
      <c r="BL17" s="196"/>
      <c r="BM17" s="208"/>
      <c r="BN17" s="213">
        <v>2469779</v>
      </c>
      <c r="BO17" s="216"/>
      <c r="BP17" s="216"/>
      <c r="BQ17" s="216"/>
      <c r="BR17" s="216"/>
      <c r="BS17" s="216"/>
      <c r="BT17" s="216"/>
      <c r="BU17" s="219"/>
      <c r="BV17" s="213">
        <v>2509535</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236</v>
      </c>
      <c r="C18" s="31"/>
      <c r="D18" s="31"/>
      <c r="E18" s="50"/>
      <c r="F18" s="50"/>
      <c r="G18" s="50"/>
      <c r="H18" s="50"/>
      <c r="I18" s="50"/>
      <c r="J18" s="50"/>
      <c r="K18" s="50"/>
      <c r="L18" s="71">
        <v>8.23</v>
      </c>
      <c r="M18" s="71"/>
      <c r="N18" s="71"/>
      <c r="O18" s="71"/>
      <c r="P18" s="71"/>
      <c r="Q18" s="71"/>
      <c r="R18" s="103"/>
      <c r="S18" s="103"/>
      <c r="T18" s="103"/>
      <c r="U18" s="103"/>
      <c r="V18" s="123"/>
      <c r="W18" s="131"/>
      <c r="X18" s="138"/>
      <c r="Y18" s="138"/>
      <c r="Z18" s="138"/>
      <c r="AA18" s="138"/>
      <c r="AB18" s="26"/>
      <c r="AC18" s="150">
        <v>74.900000000000006</v>
      </c>
      <c r="AD18" s="156"/>
      <c r="AE18" s="156"/>
      <c r="AF18" s="156"/>
      <c r="AG18" s="158"/>
      <c r="AH18" s="150">
        <v>74.3</v>
      </c>
      <c r="AI18" s="156"/>
      <c r="AJ18" s="156"/>
      <c r="AK18" s="156"/>
      <c r="AL18" s="170"/>
      <c r="AM18" s="173"/>
      <c r="AN18" s="59"/>
      <c r="AO18" s="59"/>
      <c r="AP18" s="59"/>
      <c r="AQ18" s="59"/>
      <c r="AR18" s="59"/>
      <c r="AS18" s="59"/>
      <c r="AT18" s="64"/>
      <c r="AU18" s="148"/>
      <c r="AV18" s="139"/>
      <c r="AW18" s="139"/>
      <c r="AX18" s="139"/>
      <c r="AY18" s="188" t="s">
        <v>238</v>
      </c>
      <c r="AZ18" s="196"/>
      <c r="BA18" s="196"/>
      <c r="BB18" s="196"/>
      <c r="BC18" s="196"/>
      <c r="BD18" s="196"/>
      <c r="BE18" s="196"/>
      <c r="BF18" s="196"/>
      <c r="BG18" s="196"/>
      <c r="BH18" s="196"/>
      <c r="BI18" s="196"/>
      <c r="BJ18" s="196"/>
      <c r="BK18" s="196"/>
      <c r="BL18" s="196"/>
      <c r="BM18" s="208"/>
      <c r="BN18" s="213">
        <v>4467578</v>
      </c>
      <c r="BO18" s="216"/>
      <c r="BP18" s="216"/>
      <c r="BQ18" s="216"/>
      <c r="BR18" s="216"/>
      <c r="BS18" s="216"/>
      <c r="BT18" s="216"/>
      <c r="BU18" s="219"/>
      <c r="BV18" s="213">
        <v>4462495</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64</v>
      </c>
      <c r="C19" s="31"/>
      <c r="D19" s="31"/>
      <c r="E19" s="50"/>
      <c r="F19" s="50"/>
      <c r="G19" s="50"/>
      <c r="H19" s="50"/>
      <c r="I19" s="50"/>
      <c r="J19" s="50"/>
      <c r="K19" s="50"/>
      <c r="L19" s="72">
        <v>2180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240</v>
      </c>
      <c r="AZ19" s="196"/>
      <c r="BA19" s="196"/>
      <c r="BB19" s="196"/>
      <c r="BC19" s="196"/>
      <c r="BD19" s="196"/>
      <c r="BE19" s="196"/>
      <c r="BF19" s="196"/>
      <c r="BG19" s="196"/>
      <c r="BH19" s="196"/>
      <c r="BI19" s="196"/>
      <c r="BJ19" s="196"/>
      <c r="BK19" s="196"/>
      <c r="BL19" s="196"/>
      <c r="BM19" s="208"/>
      <c r="BN19" s="213">
        <v>4754718</v>
      </c>
      <c r="BO19" s="216"/>
      <c r="BP19" s="216"/>
      <c r="BQ19" s="216"/>
      <c r="BR19" s="216"/>
      <c r="BS19" s="216"/>
      <c r="BT19" s="216"/>
      <c r="BU19" s="219"/>
      <c r="BV19" s="213">
        <v>4879423</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243</v>
      </c>
      <c r="C20" s="31"/>
      <c r="D20" s="31"/>
      <c r="E20" s="50"/>
      <c r="F20" s="50"/>
      <c r="G20" s="50"/>
      <c r="H20" s="50"/>
      <c r="I20" s="50"/>
      <c r="J20" s="50"/>
      <c r="K20" s="50"/>
      <c r="L20" s="72">
        <v>6712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247</v>
      </c>
      <c r="C22" s="33"/>
      <c r="D22" s="42"/>
      <c r="E22" s="51" t="s">
        <v>5</v>
      </c>
      <c r="F22" s="57"/>
      <c r="G22" s="57"/>
      <c r="H22" s="57"/>
      <c r="I22" s="57"/>
      <c r="J22" s="57"/>
      <c r="K22" s="25"/>
      <c r="L22" s="51" t="s">
        <v>249</v>
      </c>
      <c r="M22" s="57"/>
      <c r="N22" s="57"/>
      <c r="O22" s="57"/>
      <c r="P22" s="25"/>
      <c r="Q22" s="93" t="s">
        <v>250</v>
      </c>
      <c r="R22" s="105"/>
      <c r="S22" s="105"/>
      <c r="T22" s="105"/>
      <c r="U22" s="105"/>
      <c r="V22" s="125"/>
      <c r="W22" s="133" t="s">
        <v>252</v>
      </c>
      <c r="X22" s="33"/>
      <c r="Y22" s="42"/>
      <c r="Z22" s="51" t="s">
        <v>5</v>
      </c>
      <c r="AA22" s="57"/>
      <c r="AB22" s="57"/>
      <c r="AC22" s="57"/>
      <c r="AD22" s="57"/>
      <c r="AE22" s="57"/>
      <c r="AF22" s="57"/>
      <c r="AG22" s="25"/>
      <c r="AH22" s="161" t="s">
        <v>190</v>
      </c>
      <c r="AI22" s="57"/>
      <c r="AJ22" s="57"/>
      <c r="AK22" s="57"/>
      <c r="AL22" s="25"/>
      <c r="AM22" s="161" t="s">
        <v>253</v>
      </c>
      <c r="AN22" s="177"/>
      <c r="AO22" s="177"/>
      <c r="AP22" s="177"/>
      <c r="AQ22" s="177"/>
      <c r="AR22" s="179"/>
      <c r="AS22" s="93" t="s">
        <v>250</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254</v>
      </c>
      <c r="AZ23" s="195"/>
      <c r="BA23" s="195"/>
      <c r="BB23" s="195"/>
      <c r="BC23" s="195"/>
      <c r="BD23" s="195"/>
      <c r="BE23" s="195"/>
      <c r="BF23" s="195"/>
      <c r="BG23" s="195"/>
      <c r="BH23" s="195"/>
      <c r="BI23" s="195"/>
      <c r="BJ23" s="195"/>
      <c r="BK23" s="195"/>
      <c r="BL23" s="195"/>
      <c r="BM23" s="207"/>
      <c r="BN23" s="213">
        <v>12758123</v>
      </c>
      <c r="BO23" s="216"/>
      <c r="BP23" s="216"/>
      <c r="BQ23" s="216"/>
      <c r="BR23" s="216"/>
      <c r="BS23" s="216"/>
      <c r="BT23" s="216"/>
      <c r="BU23" s="219"/>
      <c r="BV23" s="213">
        <v>12367299</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257</v>
      </c>
      <c r="F24" s="59"/>
      <c r="G24" s="59"/>
      <c r="H24" s="59"/>
      <c r="I24" s="59"/>
      <c r="J24" s="59"/>
      <c r="K24" s="64"/>
      <c r="L24" s="73">
        <v>1</v>
      </c>
      <c r="M24" s="81"/>
      <c r="N24" s="81"/>
      <c r="O24" s="81"/>
      <c r="P24" s="85"/>
      <c r="Q24" s="73">
        <v>7225</v>
      </c>
      <c r="R24" s="81"/>
      <c r="S24" s="81"/>
      <c r="T24" s="81"/>
      <c r="U24" s="81"/>
      <c r="V24" s="85"/>
      <c r="W24" s="134"/>
      <c r="X24" s="34"/>
      <c r="Y24" s="43"/>
      <c r="Z24" s="53" t="s">
        <v>259</v>
      </c>
      <c r="AA24" s="59"/>
      <c r="AB24" s="59"/>
      <c r="AC24" s="59"/>
      <c r="AD24" s="59"/>
      <c r="AE24" s="59"/>
      <c r="AF24" s="59"/>
      <c r="AG24" s="64"/>
      <c r="AH24" s="73">
        <v>141</v>
      </c>
      <c r="AI24" s="81"/>
      <c r="AJ24" s="81"/>
      <c r="AK24" s="81"/>
      <c r="AL24" s="85"/>
      <c r="AM24" s="73">
        <v>415950</v>
      </c>
      <c r="AN24" s="81"/>
      <c r="AO24" s="81"/>
      <c r="AP24" s="81"/>
      <c r="AQ24" s="81"/>
      <c r="AR24" s="85"/>
      <c r="AS24" s="73">
        <v>2950</v>
      </c>
      <c r="AT24" s="81"/>
      <c r="AU24" s="81"/>
      <c r="AV24" s="81"/>
      <c r="AW24" s="81"/>
      <c r="AX24" s="118"/>
      <c r="AY24" s="189" t="s">
        <v>260</v>
      </c>
      <c r="AZ24" s="197"/>
      <c r="BA24" s="197"/>
      <c r="BB24" s="197"/>
      <c r="BC24" s="197"/>
      <c r="BD24" s="197"/>
      <c r="BE24" s="197"/>
      <c r="BF24" s="197"/>
      <c r="BG24" s="197"/>
      <c r="BH24" s="197"/>
      <c r="BI24" s="197"/>
      <c r="BJ24" s="197"/>
      <c r="BK24" s="197"/>
      <c r="BL24" s="197"/>
      <c r="BM24" s="209"/>
      <c r="BN24" s="213">
        <v>5578338</v>
      </c>
      <c r="BO24" s="216"/>
      <c r="BP24" s="216"/>
      <c r="BQ24" s="216"/>
      <c r="BR24" s="216"/>
      <c r="BS24" s="216"/>
      <c r="BT24" s="216"/>
      <c r="BU24" s="219"/>
      <c r="BV24" s="213">
        <v>5001432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s="1" customFormat="1" ht="18.75" customHeight="1">
      <c r="A25" s="2"/>
      <c r="B25" s="17"/>
      <c r="C25" s="34"/>
      <c r="D25" s="43"/>
      <c r="E25" s="53" t="s">
        <v>261</v>
      </c>
      <c r="F25" s="59"/>
      <c r="G25" s="59"/>
      <c r="H25" s="59"/>
      <c r="I25" s="59"/>
      <c r="J25" s="59"/>
      <c r="K25" s="64"/>
      <c r="L25" s="73">
        <v>1</v>
      </c>
      <c r="M25" s="81"/>
      <c r="N25" s="81"/>
      <c r="O25" s="81"/>
      <c r="P25" s="85"/>
      <c r="Q25" s="73">
        <v>6035</v>
      </c>
      <c r="R25" s="81"/>
      <c r="S25" s="81"/>
      <c r="T25" s="81"/>
      <c r="U25" s="81"/>
      <c r="V25" s="85"/>
      <c r="W25" s="134"/>
      <c r="X25" s="34"/>
      <c r="Y25" s="43"/>
      <c r="Z25" s="53" t="s">
        <v>264</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87" t="s">
        <v>37</v>
      </c>
      <c r="AZ25" s="195"/>
      <c r="BA25" s="195"/>
      <c r="BB25" s="195"/>
      <c r="BC25" s="195"/>
      <c r="BD25" s="195"/>
      <c r="BE25" s="195"/>
      <c r="BF25" s="195"/>
      <c r="BG25" s="195"/>
      <c r="BH25" s="195"/>
      <c r="BI25" s="195"/>
      <c r="BJ25" s="195"/>
      <c r="BK25" s="195"/>
      <c r="BL25" s="195"/>
      <c r="BM25" s="207"/>
      <c r="BN25" s="212" t="s">
        <v>207</v>
      </c>
      <c r="BO25" s="215"/>
      <c r="BP25" s="215"/>
      <c r="BQ25" s="215"/>
      <c r="BR25" s="215"/>
      <c r="BS25" s="215"/>
      <c r="BT25" s="215"/>
      <c r="BU25" s="218"/>
      <c r="BV25" s="212" t="s">
        <v>207</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s="1" customFormat="1" ht="18.75" customHeight="1">
      <c r="A26" s="2"/>
      <c r="B26" s="17"/>
      <c r="C26" s="34"/>
      <c r="D26" s="43"/>
      <c r="E26" s="53" t="s">
        <v>265</v>
      </c>
      <c r="F26" s="59"/>
      <c r="G26" s="59"/>
      <c r="H26" s="59"/>
      <c r="I26" s="59"/>
      <c r="J26" s="59"/>
      <c r="K26" s="64"/>
      <c r="L26" s="73">
        <v>1</v>
      </c>
      <c r="M26" s="81"/>
      <c r="N26" s="81"/>
      <c r="O26" s="81"/>
      <c r="P26" s="85"/>
      <c r="Q26" s="73">
        <v>5185</v>
      </c>
      <c r="R26" s="81"/>
      <c r="S26" s="81"/>
      <c r="T26" s="81"/>
      <c r="U26" s="81"/>
      <c r="V26" s="85"/>
      <c r="W26" s="134"/>
      <c r="X26" s="34"/>
      <c r="Y26" s="43"/>
      <c r="Z26" s="53" t="s">
        <v>266</v>
      </c>
      <c r="AA26" s="143"/>
      <c r="AB26" s="143"/>
      <c r="AC26" s="143"/>
      <c r="AD26" s="143"/>
      <c r="AE26" s="143"/>
      <c r="AF26" s="143"/>
      <c r="AG26" s="159"/>
      <c r="AH26" s="73">
        <v>6</v>
      </c>
      <c r="AI26" s="81"/>
      <c r="AJ26" s="81"/>
      <c r="AK26" s="81"/>
      <c r="AL26" s="85"/>
      <c r="AM26" s="73">
        <v>17046</v>
      </c>
      <c r="AN26" s="81"/>
      <c r="AO26" s="81"/>
      <c r="AP26" s="81"/>
      <c r="AQ26" s="81"/>
      <c r="AR26" s="85"/>
      <c r="AS26" s="73">
        <v>2841</v>
      </c>
      <c r="AT26" s="81"/>
      <c r="AU26" s="81"/>
      <c r="AV26" s="81"/>
      <c r="AW26" s="81"/>
      <c r="AX26" s="118"/>
      <c r="AY26" s="190" t="s">
        <v>267</v>
      </c>
      <c r="AZ26" s="198"/>
      <c r="BA26" s="198"/>
      <c r="BB26" s="198"/>
      <c r="BC26" s="198"/>
      <c r="BD26" s="198"/>
      <c r="BE26" s="198"/>
      <c r="BF26" s="198"/>
      <c r="BG26" s="198"/>
      <c r="BH26" s="198"/>
      <c r="BI26" s="198"/>
      <c r="BJ26" s="198"/>
      <c r="BK26" s="198"/>
      <c r="BL26" s="198"/>
      <c r="BM26" s="210"/>
      <c r="BN26" s="213" t="s">
        <v>207</v>
      </c>
      <c r="BO26" s="216"/>
      <c r="BP26" s="216"/>
      <c r="BQ26" s="216"/>
      <c r="BR26" s="216"/>
      <c r="BS26" s="216"/>
      <c r="BT26" s="216"/>
      <c r="BU26" s="219"/>
      <c r="BV26" s="213" t="s">
        <v>207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268</v>
      </c>
      <c r="F27" s="59"/>
      <c r="G27" s="59"/>
      <c r="H27" s="59"/>
      <c r="I27" s="59"/>
      <c r="J27" s="59"/>
      <c r="K27" s="64"/>
      <c r="L27" s="73">
        <v>1</v>
      </c>
      <c r="M27" s="81"/>
      <c r="N27" s="81"/>
      <c r="O27" s="81"/>
      <c r="P27" s="85"/>
      <c r="Q27" s="73">
        <v>3800</v>
      </c>
      <c r="R27" s="81"/>
      <c r="S27" s="81"/>
      <c r="T27" s="81"/>
      <c r="U27" s="81"/>
      <c r="V27" s="85"/>
      <c r="W27" s="134"/>
      <c r="X27" s="34"/>
      <c r="Y27" s="43"/>
      <c r="Z27" s="53" t="s">
        <v>269</v>
      </c>
      <c r="AA27" s="59"/>
      <c r="AB27" s="59"/>
      <c r="AC27" s="59"/>
      <c r="AD27" s="59"/>
      <c r="AE27" s="59"/>
      <c r="AF27" s="59"/>
      <c r="AG27" s="64"/>
      <c r="AH27" s="73">
        <v>8</v>
      </c>
      <c r="AI27" s="81"/>
      <c r="AJ27" s="81"/>
      <c r="AK27" s="81"/>
      <c r="AL27" s="85"/>
      <c r="AM27" s="73">
        <v>22832</v>
      </c>
      <c r="AN27" s="81"/>
      <c r="AO27" s="81"/>
      <c r="AP27" s="81"/>
      <c r="AQ27" s="81"/>
      <c r="AR27" s="85"/>
      <c r="AS27" s="73">
        <v>2854</v>
      </c>
      <c r="AT27" s="81"/>
      <c r="AU27" s="81"/>
      <c r="AV27" s="81"/>
      <c r="AW27" s="81"/>
      <c r="AX27" s="118"/>
      <c r="AY27" s="191" t="s">
        <v>272</v>
      </c>
      <c r="AZ27" s="199"/>
      <c r="BA27" s="199"/>
      <c r="BB27" s="199"/>
      <c r="BC27" s="199"/>
      <c r="BD27" s="199"/>
      <c r="BE27" s="199"/>
      <c r="BF27" s="199"/>
      <c r="BG27" s="199"/>
      <c r="BH27" s="199"/>
      <c r="BI27" s="199"/>
      <c r="BJ27" s="199"/>
      <c r="BK27" s="199"/>
      <c r="BL27" s="199"/>
      <c r="BM27" s="211"/>
      <c r="BN27" s="214" t="s">
        <v>207</v>
      </c>
      <c r="BO27" s="217"/>
      <c r="BP27" s="217"/>
      <c r="BQ27" s="217"/>
      <c r="BR27" s="217"/>
      <c r="BS27" s="217"/>
      <c r="BT27" s="217"/>
      <c r="BU27" s="220"/>
      <c r="BV27" s="214" t="s">
        <v>207</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273</v>
      </c>
      <c r="F28" s="59"/>
      <c r="G28" s="59"/>
      <c r="H28" s="59"/>
      <c r="I28" s="59"/>
      <c r="J28" s="59"/>
      <c r="K28" s="64"/>
      <c r="L28" s="73">
        <v>1</v>
      </c>
      <c r="M28" s="81"/>
      <c r="N28" s="81"/>
      <c r="O28" s="81"/>
      <c r="P28" s="85"/>
      <c r="Q28" s="73">
        <v>3200</v>
      </c>
      <c r="R28" s="81"/>
      <c r="S28" s="81"/>
      <c r="T28" s="81"/>
      <c r="U28" s="81"/>
      <c r="V28" s="85"/>
      <c r="W28" s="134"/>
      <c r="X28" s="34"/>
      <c r="Y28" s="43"/>
      <c r="Z28" s="53" t="s">
        <v>35</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2" t="s">
        <v>274</v>
      </c>
      <c r="AZ28" s="200"/>
      <c r="BA28" s="200"/>
      <c r="BB28" s="203"/>
      <c r="BC28" s="187" t="s">
        <v>104</v>
      </c>
      <c r="BD28" s="195"/>
      <c r="BE28" s="195"/>
      <c r="BF28" s="195"/>
      <c r="BG28" s="195"/>
      <c r="BH28" s="195"/>
      <c r="BI28" s="195"/>
      <c r="BJ28" s="195"/>
      <c r="BK28" s="195"/>
      <c r="BL28" s="195"/>
      <c r="BM28" s="207"/>
      <c r="BN28" s="212">
        <v>121097</v>
      </c>
      <c r="BO28" s="215"/>
      <c r="BP28" s="215"/>
      <c r="BQ28" s="215"/>
      <c r="BR28" s="215"/>
      <c r="BS28" s="215"/>
      <c r="BT28" s="215"/>
      <c r="BU28" s="218"/>
      <c r="BV28" s="212">
        <v>120960</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278</v>
      </c>
      <c r="F29" s="59"/>
      <c r="G29" s="59"/>
      <c r="H29" s="59"/>
      <c r="I29" s="59"/>
      <c r="J29" s="59"/>
      <c r="K29" s="64"/>
      <c r="L29" s="73">
        <v>11</v>
      </c>
      <c r="M29" s="81"/>
      <c r="N29" s="81"/>
      <c r="O29" s="81"/>
      <c r="P29" s="85"/>
      <c r="Q29" s="73">
        <v>2900</v>
      </c>
      <c r="R29" s="81"/>
      <c r="S29" s="81"/>
      <c r="T29" s="81"/>
      <c r="U29" s="81"/>
      <c r="V29" s="85"/>
      <c r="W29" s="135"/>
      <c r="X29" s="140"/>
      <c r="Y29" s="142"/>
      <c r="Z29" s="53" t="s">
        <v>280</v>
      </c>
      <c r="AA29" s="59"/>
      <c r="AB29" s="59"/>
      <c r="AC29" s="59"/>
      <c r="AD29" s="59"/>
      <c r="AE29" s="59"/>
      <c r="AF29" s="59"/>
      <c r="AG29" s="64"/>
      <c r="AH29" s="73">
        <v>149</v>
      </c>
      <c r="AI29" s="81"/>
      <c r="AJ29" s="81"/>
      <c r="AK29" s="81"/>
      <c r="AL29" s="85"/>
      <c r="AM29" s="73">
        <v>438782</v>
      </c>
      <c r="AN29" s="81"/>
      <c r="AO29" s="81"/>
      <c r="AP29" s="81"/>
      <c r="AQ29" s="81"/>
      <c r="AR29" s="85"/>
      <c r="AS29" s="73">
        <v>2945</v>
      </c>
      <c r="AT29" s="81"/>
      <c r="AU29" s="81"/>
      <c r="AV29" s="81"/>
      <c r="AW29" s="81"/>
      <c r="AX29" s="118"/>
      <c r="AY29" s="193"/>
      <c r="AZ29" s="201"/>
      <c r="BA29" s="201"/>
      <c r="BB29" s="204"/>
      <c r="BC29" s="188" t="s">
        <v>281</v>
      </c>
      <c r="BD29" s="196"/>
      <c r="BE29" s="196"/>
      <c r="BF29" s="196"/>
      <c r="BG29" s="196"/>
      <c r="BH29" s="196"/>
      <c r="BI29" s="196"/>
      <c r="BJ29" s="196"/>
      <c r="BK29" s="196"/>
      <c r="BL29" s="196"/>
      <c r="BM29" s="208"/>
      <c r="BN29" s="213">
        <v>450</v>
      </c>
      <c r="BO29" s="216"/>
      <c r="BP29" s="216"/>
      <c r="BQ29" s="216"/>
      <c r="BR29" s="216"/>
      <c r="BS29" s="216"/>
      <c r="BT29" s="216"/>
      <c r="BU29" s="219"/>
      <c r="BV29" s="213">
        <v>450</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283</v>
      </c>
      <c r="X30" s="141"/>
      <c r="Y30" s="141"/>
      <c r="Z30" s="141"/>
      <c r="AA30" s="141"/>
      <c r="AB30" s="141"/>
      <c r="AC30" s="141"/>
      <c r="AD30" s="141"/>
      <c r="AE30" s="141"/>
      <c r="AF30" s="141"/>
      <c r="AG30" s="160"/>
      <c r="AH30" s="150">
        <v>88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68</v>
      </c>
      <c r="BD30" s="197"/>
      <c r="BE30" s="197"/>
      <c r="BF30" s="197"/>
      <c r="BG30" s="197"/>
      <c r="BH30" s="197"/>
      <c r="BI30" s="197"/>
      <c r="BJ30" s="197"/>
      <c r="BK30" s="197"/>
      <c r="BL30" s="197"/>
      <c r="BM30" s="209"/>
      <c r="BN30" s="214">
        <v>72515</v>
      </c>
      <c r="BO30" s="217"/>
      <c r="BP30" s="217"/>
      <c r="BQ30" s="217"/>
      <c r="BR30" s="217"/>
      <c r="BS30" s="217"/>
      <c r="BT30" s="217"/>
      <c r="BU30" s="220"/>
      <c r="BV30" s="214">
        <v>72506</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194</v>
      </c>
      <c r="D32" s="37"/>
      <c r="E32" s="37"/>
      <c r="F32" s="36"/>
      <c r="G32" s="36"/>
      <c r="H32" s="36"/>
      <c r="I32" s="36"/>
      <c r="J32" s="36"/>
      <c r="K32" s="36"/>
      <c r="L32" s="36"/>
      <c r="M32" s="36"/>
      <c r="N32" s="36"/>
      <c r="O32" s="36"/>
      <c r="P32" s="36"/>
      <c r="Q32" s="36"/>
      <c r="R32" s="36"/>
      <c r="S32" s="36"/>
      <c r="T32" s="36"/>
      <c r="U32" s="36" t="s">
        <v>94</v>
      </c>
      <c r="V32" s="36"/>
      <c r="W32" s="36"/>
      <c r="X32" s="36"/>
      <c r="Y32" s="36"/>
      <c r="Z32" s="36"/>
      <c r="AA32" s="36"/>
      <c r="AB32" s="36"/>
      <c r="AC32" s="36"/>
      <c r="AD32" s="36"/>
      <c r="AE32" s="36"/>
      <c r="AF32" s="36"/>
      <c r="AG32" s="36"/>
      <c r="AH32" s="36"/>
      <c r="AI32" s="36"/>
      <c r="AJ32" s="36"/>
      <c r="AK32" s="36"/>
      <c r="AL32" s="36"/>
      <c r="AM32" s="176" t="s">
        <v>285</v>
      </c>
      <c r="AN32" s="36"/>
      <c r="AO32" s="36"/>
      <c r="AP32" s="36"/>
      <c r="AQ32" s="36"/>
      <c r="AR32" s="36"/>
      <c r="AS32" s="176"/>
      <c r="AT32" s="176"/>
      <c r="AU32" s="176"/>
      <c r="AV32" s="176"/>
      <c r="AW32" s="176"/>
      <c r="AX32" s="176"/>
      <c r="AY32" s="176"/>
      <c r="AZ32" s="176"/>
      <c r="BA32" s="176"/>
      <c r="BB32" s="36"/>
      <c r="BC32" s="176"/>
      <c r="BD32" s="36"/>
      <c r="BE32" s="176" t="s">
        <v>286</v>
      </c>
      <c r="BF32" s="36"/>
      <c r="BG32" s="36"/>
      <c r="BH32" s="36"/>
      <c r="BI32" s="36"/>
      <c r="BJ32" s="176"/>
      <c r="BK32" s="176"/>
      <c r="BL32" s="176"/>
      <c r="BM32" s="176"/>
      <c r="BN32" s="176"/>
      <c r="BO32" s="176"/>
      <c r="BP32" s="176"/>
      <c r="BQ32" s="176"/>
      <c r="BR32" s="36"/>
      <c r="BS32" s="36"/>
      <c r="BT32" s="36"/>
      <c r="BU32" s="36"/>
      <c r="BV32" s="36"/>
      <c r="BW32" s="36" t="s">
        <v>287</v>
      </c>
      <c r="BX32" s="36"/>
      <c r="BY32" s="36"/>
      <c r="BZ32" s="36"/>
      <c r="CA32" s="36"/>
      <c r="CB32" s="176"/>
      <c r="CC32" s="176"/>
      <c r="CD32" s="176"/>
      <c r="CE32" s="176"/>
      <c r="CF32" s="176"/>
      <c r="CG32" s="176"/>
      <c r="CH32" s="176"/>
      <c r="CI32" s="176"/>
      <c r="CJ32" s="176"/>
      <c r="CK32" s="176"/>
      <c r="CL32" s="176"/>
      <c r="CM32" s="176"/>
      <c r="CN32" s="176"/>
      <c r="CO32" s="176" t="s">
        <v>289</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121</v>
      </c>
      <c r="D33" s="38"/>
      <c r="E33" s="55" t="s">
        <v>290</v>
      </c>
      <c r="F33" s="55"/>
      <c r="G33" s="55"/>
      <c r="H33" s="55"/>
      <c r="I33" s="55"/>
      <c r="J33" s="55"/>
      <c r="K33" s="55"/>
      <c r="L33" s="55"/>
      <c r="M33" s="55"/>
      <c r="N33" s="55"/>
      <c r="O33" s="55"/>
      <c r="P33" s="55"/>
      <c r="Q33" s="55"/>
      <c r="R33" s="55"/>
      <c r="S33" s="55"/>
      <c r="T33" s="55"/>
      <c r="U33" s="38" t="s">
        <v>121</v>
      </c>
      <c r="V33" s="38"/>
      <c r="W33" s="55" t="s">
        <v>290</v>
      </c>
      <c r="X33" s="55"/>
      <c r="Y33" s="55"/>
      <c r="Z33" s="55"/>
      <c r="AA33" s="55"/>
      <c r="AB33" s="55"/>
      <c r="AC33" s="55"/>
      <c r="AD33" s="55"/>
      <c r="AE33" s="55"/>
      <c r="AF33" s="55"/>
      <c r="AG33" s="55"/>
      <c r="AH33" s="55"/>
      <c r="AI33" s="55"/>
      <c r="AJ33" s="55"/>
      <c r="AK33" s="55"/>
      <c r="AL33" s="55"/>
      <c r="AM33" s="38" t="s">
        <v>121</v>
      </c>
      <c r="AN33" s="38"/>
      <c r="AO33" s="55" t="s">
        <v>290</v>
      </c>
      <c r="AP33" s="55"/>
      <c r="AQ33" s="55"/>
      <c r="AR33" s="55"/>
      <c r="AS33" s="55"/>
      <c r="AT33" s="55"/>
      <c r="AU33" s="55"/>
      <c r="AV33" s="55"/>
      <c r="AW33" s="55"/>
      <c r="AX33" s="55"/>
      <c r="AY33" s="55"/>
      <c r="AZ33" s="55"/>
      <c r="BA33" s="55"/>
      <c r="BB33" s="55"/>
      <c r="BC33" s="55"/>
      <c r="BD33" s="38"/>
      <c r="BE33" s="55" t="s">
        <v>291</v>
      </c>
      <c r="BF33" s="55"/>
      <c r="BG33" s="55" t="s">
        <v>172</v>
      </c>
      <c r="BH33" s="55"/>
      <c r="BI33" s="55"/>
      <c r="BJ33" s="55"/>
      <c r="BK33" s="55"/>
      <c r="BL33" s="55"/>
      <c r="BM33" s="55"/>
      <c r="BN33" s="55"/>
      <c r="BO33" s="55"/>
      <c r="BP33" s="55"/>
      <c r="BQ33" s="55"/>
      <c r="BR33" s="55"/>
      <c r="BS33" s="55"/>
      <c r="BT33" s="55"/>
      <c r="BU33" s="55"/>
      <c r="BV33" s="38"/>
      <c r="BW33" s="38" t="s">
        <v>291</v>
      </c>
      <c r="BX33" s="38"/>
      <c r="BY33" s="55" t="s">
        <v>111</v>
      </c>
      <c r="BZ33" s="55"/>
      <c r="CA33" s="55"/>
      <c r="CB33" s="55"/>
      <c r="CC33" s="55"/>
      <c r="CD33" s="55"/>
      <c r="CE33" s="55"/>
      <c r="CF33" s="55"/>
      <c r="CG33" s="55"/>
      <c r="CH33" s="55"/>
      <c r="CI33" s="55"/>
      <c r="CJ33" s="55"/>
      <c r="CK33" s="55"/>
      <c r="CL33" s="55"/>
      <c r="CM33" s="55"/>
      <c r="CN33" s="55"/>
      <c r="CO33" s="38" t="s">
        <v>121</v>
      </c>
      <c r="CP33" s="38"/>
      <c r="CQ33" s="55" t="s">
        <v>293</v>
      </c>
      <c r="CR33" s="55"/>
      <c r="CS33" s="55"/>
      <c r="CT33" s="55"/>
      <c r="CU33" s="55"/>
      <c r="CV33" s="55"/>
      <c r="CW33" s="55"/>
      <c r="CX33" s="55"/>
      <c r="CY33" s="55"/>
      <c r="CZ33" s="55"/>
      <c r="DA33" s="55"/>
      <c r="DB33" s="55"/>
      <c r="DC33" s="55"/>
      <c r="DD33" s="55"/>
      <c r="DE33" s="55"/>
      <c r="DF33" s="55"/>
      <c r="DG33" s="252" t="s">
        <v>80</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5</v>
      </c>
      <c r="V34" s="39"/>
      <c r="W34" s="56" t="str">
        <f>IF('各会計、関係団体の財政状況及び健全化判断比率'!B28="","",'各会計、関係団体の財政状況及び健全化判断比率'!B28)</f>
        <v>国民健康保険特別会計</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IF('各会計、関係団体の財政状況及び健全化判断比率'!B32="","",'各会計、関係団体の財政状況及び健全化判断比率'!B32)</f>
        <v>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老人福祉施設三室園組合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f t="shared" ref="C35:C43" si="0">IF(E35="","",C34+1)</f>
        <v>2</v>
      </c>
      <c r="D35" s="39"/>
      <c r="E35" s="56" t="str">
        <f>IF('各会計、関係団体の財政状況及び健全化判断比率'!B8="","",'各会計、関係団体の財政状況及び健全化判断比率'!B8)</f>
        <v>生活資金貸付事業特別会計</v>
      </c>
      <c r="F35" s="56"/>
      <c r="G35" s="56"/>
      <c r="H35" s="56"/>
      <c r="I35" s="56"/>
      <c r="J35" s="56"/>
      <c r="K35" s="56"/>
      <c r="L35" s="56"/>
      <c r="M35" s="56"/>
      <c r="N35" s="56"/>
      <c r="O35" s="56"/>
      <c r="P35" s="56"/>
      <c r="Q35" s="56"/>
      <c r="R35" s="56"/>
      <c r="S35" s="56"/>
      <c r="T35" s="37"/>
      <c r="U35" s="39">
        <f t="shared" ref="U35:U43" si="1">IF(W35="","",U34+1)</f>
        <v>6</v>
      </c>
      <c r="V35" s="39"/>
      <c r="W35" s="56" t="str">
        <f>IF('各会計、関係団体の財政状況及び健全化判断比率'!B29="","",'各会計、関係団体の財政状況及び健全化判断比率'!B29)</f>
        <v>介護保険事業特別会計（保険事業勘定）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奈良県葛城地区清掃事務組合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f t="shared" si="0"/>
        <v>3</v>
      </c>
      <c r="D36" s="39"/>
      <c r="E36" s="56" t="str">
        <f>IF('各会計、関係団体の財政状況及び健全化判断比率'!B9="","",'各会計、関係団体の財政状況及び健全化判断比率'!B9)</f>
        <v>住宅新築資金等貸付事業特別会計</v>
      </c>
      <c r="F36" s="56"/>
      <c r="G36" s="56"/>
      <c r="H36" s="56"/>
      <c r="I36" s="56"/>
      <c r="J36" s="56"/>
      <c r="K36" s="56"/>
      <c r="L36" s="56"/>
      <c r="M36" s="56"/>
      <c r="N36" s="56"/>
      <c r="O36" s="56"/>
      <c r="P36" s="56"/>
      <c r="Q36" s="56"/>
      <c r="R36" s="56"/>
      <c r="S36" s="56"/>
      <c r="T36" s="37"/>
      <c r="U36" s="39">
        <f t="shared" si="1"/>
        <v>7</v>
      </c>
      <c r="V36" s="39"/>
      <c r="W36" s="56" t="str">
        <f>IF('各会計、関係団体の財政状況及び健全化判断比率'!B30="","",'各会計、関係団体の財政状況及び健全化判断比率'!B30)</f>
        <v>後期高齢者医療制度特別会計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奈良県市町村総合事務組合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f t="shared" si="0"/>
        <v>4</v>
      </c>
      <c r="D37" s="39"/>
      <c r="E37" s="56" t="str">
        <f>IF('各会計、関係団体の財政状況及び健全化判断比率'!B10="","",'各会計、関係団体の財政状況及び健全化判断比率'!B10)</f>
        <v>水洗便所改造資金貸付事業特別会計</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王寺周辺広域休日応急診療施設組合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静香苑環境施設組合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奈良県住宅新築資金等貸付金回収管理組合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奈良県後期高齢者医療広域連合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奈良県広域消防組合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山辺・県北西部広域環境衛生組合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294</v>
      </c>
      <c r="E46" s="1" t="s">
        <v>295</v>
      </c>
    </row>
    <row r="47" spans="1:113">
      <c r="E47" s="1" t="s">
        <v>297</v>
      </c>
    </row>
    <row r="48" spans="1:113">
      <c r="E48" s="1" t="s">
        <v>299</v>
      </c>
    </row>
    <row r="49" spans="5:5">
      <c r="E49" s="1" t="s">
        <v>301</v>
      </c>
    </row>
    <row r="50" spans="5:5">
      <c r="E50" s="1" t="s">
        <v>204</v>
      </c>
    </row>
    <row r="51" spans="5:5">
      <c r="E51" s="1" t="s">
        <v>303</v>
      </c>
    </row>
    <row r="52" spans="5:5">
      <c r="E52" s="1" t="s">
        <v>305</v>
      </c>
    </row>
    <row r="53" spans="5:5"/>
    <row r="54" spans="5:5"/>
    <row r="55" spans="5:5"/>
    <row r="56" spans="5:5"/>
  </sheetData>
  <sheetProtection algorithmName="SHA-512" hashValue="m70/qufS1g7ly1W4P95kv+jMRgMCT4SFADEgvTRhpxZ/YvluOI3Ph2feTFDWQBLLCqxpyclMlYgijE/AebXR4w==" saltValue="kC2fXEFgHz+T2BJ76LdGu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8" scale="81"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85"/>
      <c r="B1" s="885"/>
      <c r="C1" s="885"/>
      <c r="D1" s="885"/>
      <c r="E1" s="885"/>
      <c r="F1" s="885"/>
      <c r="G1" s="885"/>
      <c r="H1" s="885"/>
      <c r="I1" s="885"/>
      <c r="J1" s="885"/>
      <c r="K1" s="885"/>
      <c r="L1" s="885"/>
      <c r="M1" s="885"/>
      <c r="N1" s="885"/>
      <c r="O1" s="885"/>
      <c r="P1" s="885"/>
    </row>
    <row r="2" spans="1:16" ht="16.5" customHeight="1">
      <c r="A2" s="885"/>
      <c r="B2" s="885"/>
      <c r="C2" s="885"/>
      <c r="D2" s="885"/>
      <c r="E2" s="885"/>
      <c r="F2" s="885"/>
      <c r="G2" s="885"/>
      <c r="H2" s="885"/>
      <c r="I2" s="885"/>
      <c r="J2" s="885"/>
      <c r="K2" s="885"/>
      <c r="L2" s="885"/>
      <c r="M2" s="885"/>
      <c r="N2" s="885"/>
      <c r="O2" s="885"/>
      <c r="P2" s="885"/>
    </row>
    <row r="3" spans="1:16" ht="16.5" customHeight="1">
      <c r="A3" s="885"/>
      <c r="B3" s="885"/>
      <c r="C3" s="885"/>
      <c r="D3" s="885"/>
      <c r="E3" s="885"/>
      <c r="F3" s="885"/>
      <c r="G3" s="885"/>
      <c r="H3" s="885"/>
      <c r="I3" s="885"/>
      <c r="J3" s="885"/>
      <c r="K3" s="885"/>
      <c r="L3" s="885"/>
      <c r="M3" s="885"/>
      <c r="N3" s="885"/>
      <c r="O3" s="885"/>
      <c r="P3" s="885"/>
    </row>
    <row r="4" spans="1:16" ht="16.5" customHeight="1">
      <c r="A4" s="885"/>
      <c r="B4" s="885"/>
      <c r="C4" s="885"/>
      <c r="D4" s="885"/>
      <c r="E4" s="885"/>
      <c r="F4" s="885"/>
      <c r="G4" s="885"/>
      <c r="H4" s="885"/>
      <c r="I4" s="885"/>
      <c r="J4" s="885"/>
      <c r="K4" s="885"/>
      <c r="L4" s="885"/>
      <c r="M4" s="885"/>
      <c r="N4" s="885"/>
      <c r="O4" s="885"/>
      <c r="P4" s="885"/>
    </row>
    <row r="5" spans="1:16" ht="16.5" customHeight="1">
      <c r="A5" s="885"/>
      <c r="B5" s="885"/>
      <c r="C5" s="885"/>
      <c r="D5" s="885"/>
      <c r="E5" s="885"/>
      <c r="F5" s="885"/>
      <c r="G5" s="885"/>
      <c r="H5" s="885"/>
      <c r="I5" s="885"/>
      <c r="J5" s="885"/>
      <c r="K5" s="885"/>
      <c r="L5" s="885"/>
      <c r="M5" s="885"/>
      <c r="N5" s="885"/>
      <c r="O5" s="885"/>
      <c r="P5" s="885"/>
    </row>
    <row r="6" spans="1:16" ht="16.5" customHeight="1">
      <c r="A6" s="885"/>
      <c r="B6" s="885"/>
      <c r="C6" s="885"/>
      <c r="D6" s="885"/>
      <c r="E6" s="885"/>
      <c r="F6" s="885"/>
      <c r="G6" s="885"/>
      <c r="H6" s="885"/>
      <c r="I6" s="885"/>
      <c r="J6" s="885"/>
      <c r="K6" s="885"/>
      <c r="L6" s="885"/>
      <c r="M6" s="885"/>
      <c r="N6" s="885"/>
      <c r="O6" s="885"/>
      <c r="P6" s="885"/>
    </row>
    <row r="7" spans="1:16" ht="16.5" customHeight="1">
      <c r="A7" s="885"/>
      <c r="B7" s="885"/>
      <c r="C7" s="885"/>
      <c r="D7" s="885"/>
      <c r="E7" s="885"/>
      <c r="F7" s="885"/>
      <c r="G7" s="885"/>
      <c r="H7" s="885"/>
      <c r="I7" s="885"/>
      <c r="J7" s="885"/>
      <c r="K7" s="885"/>
      <c r="L7" s="885"/>
      <c r="M7" s="885"/>
      <c r="N7" s="885"/>
      <c r="O7" s="885"/>
      <c r="P7" s="885"/>
    </row>
    <row r="8" spans="1:16" ht="16.5" customHeight="1">
      <c r="A8" s="885"/>
      <c r="B8" s="885"/>
      <c r="C8" s="885"/>
      <c r="D8" s="885"/>
      <c r="E8" s="885"/>
      <c r="F8" s="885"/>
      <c r="G8" s="885"/>
      <c r="H8" s="885"/>
      <c r="I8" s="885"/>
      <c r="J8" s="885"/>
      <c r="K8" s="885"/>
      <c r="L8" s="885"/>
      <c r="M8" s="885"/>
      <c r="N8" s="885"/>
      <c r="O8" s="885"/>
      <c r="P8" s="885"/>
    </row>
    <row r="9" spans="1:16" ht="16.5" customHeight="1">
      <c r="A9" s="885"/>
      <c r="B9" s="885"/>
      <c r="C9" s="885"/>
      <c r="D9" s="885"/>
      <c r="E9" s="885"/>
      <c r="F9" s="885"/>
      <c r="G9" s="885"/>
      <c r="H9" s="885"/>
      <c r="I9" s="885"/>
      <c r="J9" s="885"/>
      <c r="K9" s="885"/>
      <c r="L9" s="885"/>
      <c r="M9" s="885"/>
      <c r="N9" s="885"/>
      <c r="O9" s="885"/>
      <c r="P9" s="885"/>
    </row>
    <row r="10" spans="1:16" ht="16.5" customHeight="1">
      <c r="A10" s="885"/>
      <c r="B10" s="885"/>
      <c r="C10" s="885"/>
      <c r="D10" s="885"/>
      <c r="E10" s="885"/>
      <c r="F10" s="885"/>
      <c r="G10" s="885"/>
      <c r="H10" s="885"/>
      <c r="I10" s="885"/>
      <c r="J10" s="885"/>
      <c r="K10" s="885"/>
      <c r="L10" s="885"/>
      <c r="M10" s="885"/>
      <c r="N10" s="885"/>
      <c r="O10" s="885"/>
      <c r="P10" s="885"/>
    </row>
    <row r="11" spans="1:16" ht="16.5" customHeight="1">
      <c r="A11" s="885"/>
      <c r="B11" s="885"/>
      <c r="C11" s="885"/>
      <c r="D11" s="885"/>
      <c r="E11" s="885"/>
      <c r="F11" s="885"/>
      <c r="G11" s="885"/>
      <c r="H11" s="885"/>
      <c r="I11" s="885"/>
      <c r="J11" s="885"/>
      <c r="K11" s="885"/>
      <c r="L11" s="885"/>
      <c r="M11" s="885"/>
      <c r="N11" s="885"/>
      <c r="O11" s="885"/>
      <c r="P11" s="885"/>
    </row>
    <row r="12" spans="1:16" ht="16.5" customHeight="1">
      <c r="A12" s="885"/>
      <c r="B12" s="885"/>
      <c r="C12" s="885"/>
      <c r="D12" s="885"/>
      <c r="E12" s="885"/>
      <c r="F12" s="885"/>
      <c r="G12" s="885"/>
      <c r="H12" s="885"/>
      <c r="I12" s="885"/>
      <c r="J12" s="885"/>
      <c r="K12" s="885"/>
      <c r="L12" s="885"/>
      <c r="M12" s="885"/>
      <c r="N12" s="885"/>
      <c r="O12" s="885"/>
      <c r="P12" s="885"/>
    </row>
    <row r="13" spans="1:16" ht="16.5" customHeight="1">
      <c r="A13" s="885"/>
      <c r="B13" s="885"/>
      <c r="C13" s="885"/>
      <c r="D13" s="885"/>
      <c r="E13" s="885"/>
      <c r="F13" s="885"/>
      <c r="G13" s="885"/>
      <c r="H13" s="885"/>
      <c r="I13" s="885"/>
      <c r="J13" s="885"/>
      <c r="K13" s="885"/>
      <c r="L13" s="885"/>
      <c r="M13" s="885"/>
      <c r="N13" s="885"/>
      <c r="O13" s="885"/>
      <c r="P13" s="885"/>
    </row>
    <row r="14" spans="1:16" ht="16.5" customHeight="1">
      <c r="A14" s="885"/>
      <c r="B14" s="885"/>
      <c r="C14" s="885"/>
      <c r="D14" s="885"/>
      <c r="E14" s="885"/>
      <c r="F14" s="885"/>
      <c r="G14" s="885"/>
      <c r="H14" s="885"/>
      <c r="I14" s="885"/>
      <c r="J14" s="885"/>
      <c r="K14" s="885"/>
      <c r="L14" s="885"/>
      <c r="M14" s="885"/>
      <c r="N14" s="885"/>
      <c r="O14" s="885"/>
      <c r="P14" s="885"/>
    </row>
    <row r="15" spans="1:16" ht="16.5" customHeight="1">
      <c r="A15" s="885"/>
      <c r="B15" s="885"/>
      <c r="C15" s="885"/>
      <c r="D15" s="885"/>
      <c r="E15" s="885"/>
      <c r="F15" s="885"/>
      <c r="G15" s="885"/>
      <c r="H15" s="885"/>
      <c r="I15" s="885"/>
      <c r="J15" s="885"/>
      <c r="K15" s="885"/>
      <c r="L15" s="885"/>
      <c r="M15" s="885"/>
      <c r="N15" s="885"/>
      <c r="O15" s="885"/>
      <c r="P15" s="885"/>
    </row>
    <row r="16" spans="1:16" ht="16.5" customHeight="1">
      <c r="A16" s="885"/>
      <c r="B16" s="885"/>
      <c r="C16" s="885"/>
      <c r="D16" s="885"/>
      <c r="E16" s="885"/>
      <c r="F16" s="885"/>
      <c r="G16" s="885"/>
      <c r="H16" s="885"/>
      <c r="I16" s="885"/>
      <c r="J16" s="885"/>
      <c r="K16" s="885"/>
      <c r="L16" s="885"/>
      <c r="M16" s="885"/>
      <c r="N16" s="885"/>
      <c r="O16" s="885"/>
      <c r="P16" s="885"/>
    </row>
    <row r="17" spans="1:16" ht="16.5" customHeight="1">
      <c r="A17" s="885"/>
      <c r="B17" s="885"/>
      <c r="C17" s="885"/>
      <c r="D17" s="885"/>
      <c r="E17" s="885"/>
      <c r="F17" s="885"/>
      <c r="G17" s="885"/>
      <c r="H17" s="885"/>
      <c r="I17" s="885"/>
      <c r="J17" s="885"/>
      <c r="K17" s="885"/>
      <c r="L17" s="885"/>
      <c r="M17" s="885"/>
      <c r="N17" s="885"/>
      <c r="O17" s="885"/>
      <c r="P17" s="885"/>
    </row>
    <row r="18" spans="1:16" ht="16.5" customHeight="1">
      <c r="A18" s="885"/>
      <c r="B18" s="885"/>
      <c r="C18" s="885"/>
      <c r="D18" s="885"/>
      <c r="E18" s="885"/>
      <c r="F18" s="885"/>
      <c r="G18" s="885"/>
      <c r="H18" s="885"/>
      <c r="I18" s="885"/>
      <c r="J18" s="885"/>
      <c r="K18" s="885"/>
      <c r="L18" s="885"/>
      <c r="M18" s="885"/>
      <c r="N18" s="885"/>
      <c r="O18" s="885"/>
      <c r="P18" s="885"/>
    </row>
    <row r="19" spans="1:16" ht="16.5" customHeight="1">
      <c r="A19" s="885"/>
      <c r="B19" s="885"/>
      <c r="C19" s="885"/>
      <c r="D19" s="885"/>
      <c r="E19" s="885"/>
      <c r="F19" s="885"/>
      <c r="G19" s="885"/>
      <c r="H19" s="885"/>
      <c r="I19" s="885"/>
      <c r="J19" s="885"/>
      <c r="K19" s="885"/>
      <c r="L19" s="885"/>
      <c r="M19" s="885"/>
      <c r="N19" s="885"/>
      <c r="O19" s="885"/>
      <c r="P19" s="885"/>
    </row>
    <row r="20" spans="1:16" ht="16.5" customHeight="1">
      <c r="A20" s="885"/>
      <c r="B20" s="885"/>
      <c r="C20" s="885"/>
      <c r="D20" s="885"/>
      <c r="E20" s="885"/>
      <c r="F20" s="885"/>
      <c r="G20" s="885"/>
      <c r="H20" s="885"/>
      <c r="I20" s="885"/>
      <c r="J20" s="885"/>
      <c r="K20" s="885"/>
      <c r="L20" s="885"/>
      <c r="M20" s="885"/>
      <c r="N20" s="885"/>
      <c r="O20" s="885"/>
      <c r="P20" s="885"/>
    </row>
    <row r="21" spans="1:16" ht="16.5" customHeight="1">
      <c r="A21" s="885"/>
      <c r="B21" s="885"/>
      <c r="C21" s="885"/>
      <c r="D21" s="885"/>
      <c r="E21" s="885"/>
      <c r="F21" s="885"/>
      <c r="G21" s="885"/>
      <c r="H21" s="885"/>
      <c r="I21" s="885"/>
      <c r="J21" s="885"/>
      <c r="K21" s="885"/>
      <c r="L21" s="885"/>
      <c r="M21" s="885"/>
      <c r="N21" s="885"/>
      <c r="O21" s="885"/>
      <c r="P21" s="885"/>
    </row>
    <row r="22" spans="1:16" ht="16.5" customHeight="1">
      <c r="A22" s="885"/>
      <c r="B22" s="885"/>
      <c r="C22" s="885"/>
      <c r="D22" s="885"/>
      <c r="E22" s="885"/>
      <c r="F22" s="885"/>
      <c r="G22" s="885"/>
      <c r="H22" s="885"/>
      <c r="I22" s="885"/>
      <c r="J22" s="885"/>
      <c r="K22" s="885"/>
      <c r="L22" s="885"/>
      <c r="M22" s="885"/>
      <c r="N22" s="885"/>
      <c r="O22" s="885"/>
      <c r="P22" s="885"/>
    </row>
    <row r="23" spans="1:16" ht="16.5" customHeight="1">
      <c r="A23" s="885"/>
      <c r="B23" s="885"/>
      <c r="C23" s="885"/>
      <c r="D23" s="885"/>
      <c r="E23" s="885"/>
      <c r="F23" s="885"/>
      <c r="G23" s="885"/>
      <c r="H23" s="885"/>
      <c r="I23" s="885"/>
      <c r="J23" s="885"/>
      <c r="K23" s="885"/>
      <c r="L23" s="885"/>
      <c r="M23" s="885"/>
      <c r="N23" s="885"/>
      <c r="O23" s="885"/>
      <c r="P23" s="885"/>
    </row>
    <row r="24" spans="1:16" ht="16.5" customHeight="1">
      <c r="A24" s="885"/>
      <c r="B24" s="885"/>
      <c r="C24" s="885"/>
      <c r="D24" s="885"/>
      <c r="E24" s="885"/>
      <c r="F24" s="885"/>
      <c r="G24" s="885"/>
      <c r="H24" s="885"/>
      <c r="I24" s="885"/>
      <c r="J24" s="885"/>
      <c r="K24" s="885"/>
      <c r="L24" s="885"/>
      <c r="M24" s="885"/>
      <c r="N24" s="885"/>
      <c r="O24" s="885"/>
      <c r="P24" s="885"/>
    </row>
    <row r="25" spans="1:16" ht="16.5" customHeight="1">
      <c r="A25" s="885"/>
      <c r="B25" s="885"/>
      <c r="C25" s="885"/>
      <c r="D25" s="885"/>
      <c r="E25" s="885"/>
      <c r="F25" s="885"/>
      <c r="G25" s="885"/>
      <c r="H25" s="885"/>
      <c r="I25" s="885"/>
      <c r="J25" s="885"/>
      <c r="K25" s="885"/>
      <c r="L25" s="885"/>
      <c r="M25" s="885"/>
      <c r="N25" s="885"/>
      <c r="O25" s="885"/>
      <c r="P25" s="885"/>
    </row>
    <row r="26" spans="1:16" ht="16.5" customHeight="1">
      <c r="A26" s="885"/>
      <c r="B26" s="885"/>
      <c r="C26" s="885"/>
      <c r="D26" s="885"/>
      <c r="E26" s="885"/>
      <c r="F26" s="885"/>
      <c r="G26" s="885"/>
      <c r="H26" s="885"/>
      <c r="I26" s="885"/>
      <c r="J26" s="885"/>
      <c r="K26" s="885"/>
      <c r="L26" s="885"/>
      <c r="M26" s="885"/>
      <c r="N26" s="885"/>
      <c r="O26" s="885"/>
      <c r="P26" s="885"/>
    </row>
    <row r="27" spans="1:16" ht="16.5" customHeight="1">
      <c r="A27" s="885"/>
      <c r="B27" s="885"/>
      <c r="C27" s="885"/>
      <c r="D27" s="885"/>
      <c r="E27" s="885"/>
      <c r="F27" s="885"/>
      <c r="G27" s="885"/>
      <c r="H27" s="885"/>
      <c r="I27" s="885"/>
      <c r="J27" s="885"/>
      <c r="K27" s="885"/>
      <c r="L27" s="885"/>
      <c r="M27" s="885"/>
      <c r="N27" s="885"/>
      <c r="O27" s="885"/>
      <c r="P27" s="885"/>
    </row>
    <row r="28" spans="1:16" ht="16.5" customHeight="1">
      <c r="A28" s="885"/>
      <c r="B28" s="885"/>
      <c r="C28" s="885"/>
      <c r="D28" s="885"/>
      <c r="E28" s="885"/>
      <c r="F28" s="885"/>
      <c r="G28" s="885"/>
      <c r="H28" s="885"/>
      <c r="I28" s="885"/>
      <c r="J28" s="885"/>
      <c r="K28" s="885"/>
      <c r="L28" s="885"/>
      <c r="M28" s="885"/>
      <c r="N28" s="885"/>
      <c r="O28" s="885"/>
      <c r="P28" s="885"/>
    </row>
    <row r="29" spans="1:16" ht="16.5" customHeight="1">
      <c r="A29" s="885"/>
      <c r="B29" s="885"/>
      <c r="C29" s="885"/>
      <c r="D29" s="885"/>
      <c r="E29" s="885"/>
      <c r="F29" s="885"/>
      <c r="G29" s="885"/>
      <c r="H29" s="885"/>
      <c r="I29" s="885"/>
      <c r="J29" s="885"/>
      <c r="K29" s="885"/>
      <c r="L29" s="885"/>
      <c r="M29" s="885"/>
      <c r="N29" s="885"/>
      <c r="O29" s="885"/>
      <c r="P29" s="885"/>
    </row>
    <row r="30" spans="1:16" ht="16.5" customHeight="1">
      <c r="A30" s="885"/>
      <c r="B30" s="885"/>
      <c r="C30" s="885"/>
      <c r="D30" s="885"/>
      <c r="E30" s="885"/>
      <c r="F30" s="885"/>
      <c r="G30" s="885"/>
      <c r="H30" s="885"/>
      <c r="I30" s="885"/>
      <c r="J30" s="885"/>
      <c r="K30" s="885"/>
      <c r="L30" s="885"/>
      <c r="M30" s="885"/>
      <c r="N30" s="885"/>
      <c r="O30" s="885"/>
      <c r="P30" s="885"/>
    </row>
    <row r="31" spans="1:16" ht="16.5" customHeight="1">
      <c r="A31" s="885"/>
      <c r="B31" s="885"/>
      <c r="C31" s="885"/>
      <c r="D31" s="885"/>
      <c r="E31" s="885"/>
      <c r="F31" s="885"/>
      <c r="G31" s="885"/>
      <c r="H31" s="885"/>
      <c r="I31" s="885"/>
      <c r="J31" s="885"/>
      <c r="K31" s="885"/>
      <c r="L31" s="885"/>
      <c r="M31" s="885"/>
      <c r="N31" s="885"/>
      <c r="O31" s="885"/>
      <c r="P31" s="885"/>
    </row>
    <row r="32" spans="1:16" ht="31.5" customHeight="1">
      <c r="A32" s="885"/>
      <c r="B32" s="885"/>
      <c r="C32" s="885"/>
      <c r="D32" s="885"/>
      <c r="E32" s="885"/>
      <c r="F32" s="885"/>
      <c r="G32" s="885"/>
      <c r="H32" s="885"/>
      <c r="I32" s="885"/>
      <c r="J32" s="880" t="s">
        <v>2</v>
      </c>
      <c r="K32" s="885"/>
      <c r="L32" s="885"/>
      <c r="M32" s="885"/>
      <c r="N32" s="885"/>
      <c r="O32" s="885"/>
      <c r="P32" s="885"/>
    </row>
    <row r="33" spans="1:16" ht="39" customHeight="1">
      <c r="A33" s="885"/>
      <c r="B33" s="886" t="s">
        <v>11</v>
      </c>
      <c r="C33" s="892"/>
      <c r="D33" s="892"/>
      <c r="E33" s="897" t="s">
        <v>14</v>
      </c>
      <c r="F33" s="901" t="s">
        <v>527</v>
      </c>
      <c r="G33" s="906" t="s">
        <v>384</v>
      </c>
      <c r="H33" s="906" t="s">
        <v>528</v>
      </c>
      <c r="I33" s="906" t="s">
        <v>444</v>
      </c>
      <c r="J33" s="910" t="s">
        <v>529</v>
      </c>
      <c r="K33" s="885"/>
      <c r="L33" s="885"/>
      <c r="M33" s="885"/>
      <c r="N33" s="885"/>
      <c r="O33" s="885"/>
      <c r="P33" s="885"/>
    </row>
    <row r="34" spans="1:16" ht="39" customHeight="1">
      <c r="A34" s="885"/>
      <c r="B34" s="887"/>
      <c r="C34" s="893" t="s">
        <v>462</v>
      </c>
      <c r="D34" s="893"/>
      <c r="E34" s="898"/>
      <c r="F34" s="902">
        <v>6.02</v>
      </c>
      <c r="G34" s="907">
        <v>7.24</v>
      </c>
      <c r="H34" s="907">
        <v>8.82</v>
      </c>
      <c r="I34" s="907">
        <v>9.5500000000000007</v>
      </c>
      <c r="J34" s="911">
        <v>10.08</v>
      </c>
      <c r="K34" s="885"/>
      <c r="L34" s="885"/>
      <c r="M34" s="885"/>
      <c r="N34" s="885"/>
      <c r="O34" s="885"/>
      <c r="P34" s="885"/>
    </row>
    <row r="35" spans="1:16" ht="39" customHeight="1">
      <c r="A35" s="885"/>
      <c r="B35" s="888"/>
      <c r="C35" s="894" t="s">
        <v>10</v>
      </c>
      <c r="D35" s="894"/>
      <c r="E35" s="899"/>
      <c r="F35" s="903">
        <v>0</v>
      </c>
      <c r="G35" s="908">
        <v>0.91</v>
      </c>
      <c r="H35" s="908">
        <v>1.1000000000000001</v>
      </c>
      <c r="I35" s="908">
        <v>2.04</v>
      </c>
      <c r="J35" s="912">
        <v>2.14</v>
      </c>
      <c r="K35" s="885"/>
      <c r="L35" s="885"/>
      <c r="M35" s="885"/>
      <c r="N35" s="885"/>
      <c r="O35" s="885"/>
      <c r="P35" s="885"/>
    </row>
    <row r="36" spans="1:16" ht="39" customHeight="1">
      <c r="A36" s="885"/>
      <c r="B36" s="888"/>
      <c r="C36" s="894" t="s">
        <v>246</v>
      </c>
      <c r="D36" s="894"/>
      <c r="E36" s="899"/>
      <c r="F36" s="903">
        <v>0.73</v>
      </c>
      <c r="G36" s="908">
        <v>4.e-002</v>
      </c>
      <c r="H36" s="908">
        <v>0.38</v>
      </c>
      <c r="I36" s="908">
        <v>1.34</v>
      </c>
      <c r="J36" s="912">
        <v>1.73</v>
      </c>
      <c r="K36" s="885"/>
      <c r="L36" s="885"/>
      <c r="M36" s="885"/>
      <c r="N36" s="885"/>
      <c r="O36" s="885"/>
      <c r="P36" s="885"/>
    </row>
    <row r="37" spans="1:16" ht="39" customHeight="1">
      <c r="A37" s="885"/>
      <c r="B37" s="888"/>
      <c r="C37" s="894" t="s">
        <v>450</v>
      </c>
      <c r="D37" s="894"/>
      <c r="E37" s="899"/>
      <c r="F37" s="903">
        <v>2.4700000000000002</v>
      </c>
      <c r="G37" s="908">
        <v>0.34</v>
      </c>
      <c r="H37" s="908">
        <v>0.68</v>
      </c>
      <c r="I37" s="908">
        <v>0.56999999999999995</v>
      </c>
      <c r="J37" s="912">
        <v>0.39</v>
      </c>
      <c r="K37" s="885"/>
      <c r="L37" s="885"/>
      <c r="M37" s="885"/>
      <c r="N37" s="885"/>
      <c r="O37" s="885"/>
      <c r="P37" s="885"/>
    </row>
    <row r="38" spans="1:16" ht="39" customHeight="1">
      <c r="A38" s="885"/>
      <c r="B38" s="888"/>
      <c r="C38" s="894" t="s">
        <v>357</v>
      </c>
      <c r="D38" s="894"/>
      <c r="E38" s="899"/>
      <c r="F38" s="903">
        <v>3.e-002</v>
      </c>
      <c r="G38" s="908">
        <v>4.e-002</v>
      </c>
      <c r="H38" s="908">
        <v>4.e-002</v>
      </c>
      <c r="I38" s="908">
        <v>4.e-002</v>
      </c>
      <c r="J38" s="912">
        <v>4.e-002</v>
      </c>
      <c r="K38" s="885"/>
      <c r="L38" s="885"/>
      <c r="M38" s="885"/>
      <c r="N38" s="885"/>
      <c r="O38" s="885"/>
      <c r="P38" s="885"/>
    </row>
    <row r="39" spans="1:16" ht="39" customHeight="1">
      <c r="A39" s="885"/>
      <c r="B39" s="888"/>
      <c r="C39" s="894" t="s">
        <v>461</v>
      </c>
      <c r="D39" s="894"/>
      <c r="E39" s="899"/>
      <c r="F39" s="903">
        <v>2.e-002</v>
      </c>
      <c r="G39" s="908">
        <v>1.e-002</v>
      </c>
      <c r="H39" s="908">
        <v>1.e-002</v>
      </c>
      <c r="I39" s="908">
        <v>3.e-002</v>
      </c>
      <c r="J39" s="912">
        <v>3.e-002</v>
      </c>
      <c r="K39" s="885"/>
      <c r="L39" s="885"/>
      <c r="M39" s="885"/>
      <c r="N39" s="885"/>
      <c r="O39" s="885"/>
      <c r="P39" s="885"/>
    </row>
    <row r="40" spans="1:16" ht="39" customHeight="1">
      <c r="A40" s="885"/>
      <c r="B40" s="888"/>
      <c r="C40" s="894" t="s">
        <v>453</v>
      </c>
      <c r="D40" s="894"/>
      <c r="E40" s="899"/>
      <c r="F40" s="903">
        <v>0</v>
      </c>
      <c r="G40" s="908">
        <v>1.e-002</v>
      </c>
      <c r="H40" s="908">
        <v>0</v>
      </c>
      <c r="I40" s="908">
        <v>2.e-002</v>
      </c>
      <c r="J40" s="912">
        <v>0</v>
      </c>
      <c r="K40" s="885"/>
      <c r="L40" s="885"/>
      <c r="M40" s="885"/>
      <c r="N40" s="885"/>
      <c r="O40" s="885"/>
      <c r="P40" s="885"/>
    </row>
    <row r="41" spans="1:16" ht="39" customHeight="1">
      <c r="A41" s="885"/>
      <c r="B41" s="888"/>
      <c r="C41" s="894" t="s">
        <v>452</v>
      </c>
      <c r="D41" s="894"/>
      <c r="E41" s="899"/>
      <c r="F41" s="903" t="s">
        <v>533</v>
      </c>
      <c r="G41" s="908" t="s">
        <v>533</v>
      </c>
      <c r="H41" s="908" t="s">
        <v>533</v>
      </c>
      <c r="I41" s="908" t="s">
        <v>533</v>
      </c>
      <c r="J41" s="912">
        <v>0</v>
      </c>
      <c r="K41" s="885"/>
      <c r="L41" s="885"/>
      <c r="M41" s="885"/>
      <c r="N41" s="885"/>
      <c r="O41" s="885"/>
      <c r="P41" s="885"/>
    </row>
    <row r="42" spans="1:16" ht="39" customHeight="1">
      <c r="A42" s="885"/>
      <c r="B42" s="889"/>
      <c r="C42" s="894" t="s">
        <v>200</v>
      </c>
      <c r="D42" s="894"/>
      <c r="E42" s="899"/>
      <c r="F42" s="903" t="s">
        <v>207</v>
      </c>
      <c r="G42" s="908" t="s">
        <v>207</v>
      </c>
      <c r="H42" s="908" t="s">
        <v>207</v>
      </c>
      <c r="I42" s="908" t="s">
        <v>207</v>
      </c>
      <c r="J42" s="912" t="s">
        <v>207</v>
      </c>
      <c r="K42" s="885"/>
      <c r="L42" s="885"/>
      <c r="M42" s="885"/>
      <c r="N42" s="885"/>
      <c r="O42" s="885"/>
      <c r="P42" s="885"/>
    </row>
    <row r="43" spans="1:16" ht="39" customHeight="1">
      <c r="A43" s="885"/>
      <c r="B43" s="890"/>
      <c r="C43" s="895" t="s">
        <v>491</v>
      </c>
      <c r="D43" s="895"/>
      <c r="E43" s="900"/>
      <c r="F43" s="904">
        <v>0</v>
      </c>
      <c r="G43" s="909">
        <v>0</v>
      </c>
      <c r="H43" s="909">
        <v>0</v>
      </c>
      <c r="I43" s="909">
        <v>0</v>
      </c>
      <c r="J43" s="913">
        <v>0</v>
      </c>
      <c r="K43" s="885"/>
      <c r="L43" s="885"/>
      <c r="M43" s="885"/>
      <c r="N43" s="885"/>
      <c r="O43" s="885"/>
      <c r="P43" s="885"/>
    </row>
    <row r="44" spans="1:16" ht="39" customHeight="1">
      <c r="A44" s="885"/>
      <c r="B44" s="891" t="s">
        <v>15</v>
      </c>
      <c r="C44" s="896"/>
      <c r="D44" s="896"/>
      <c r="E44" s="896"/>
      <c r="F44" s="905"/>
      <c r="G44" s="905"/>
      <c r="H44" s="905"/>
      <c r="I44" s="905"/>
      <c r="J44" s="905"/>
      <c r="K44" s="885"/>
      <c r="L44" s="885"/>
      <c r="M44" s="885"/>
      <c r="N44" s="885"/>
      <c r="O44" s="885"/>
      <c r="P44" s="885"/>
    </row>
    <row r="45" spans="1:16" ht="18" customHeight="1">
      <c r="A45" s="885"/>
      <c r="B45" s="885"/>
      <c r="C45" s="885"/>
      <c r="D45" s="885"/>
      <c r="E45" s="885"/>
      <c r="F45" s="885"/>
      <c r="G45" s="885"/>
      <c r="H45" s="885"/>
      <c r="I45" s="885"/>
      <c r="J45" s="885"/>
      <c r="K45" s="885"/>
      <c r="L45" s="885"/>
      <c r="M45" s="885"/>
      <c r="N45" s="885"/>
      <c r="O45" s="885"/>
      <c r="P45" s="885"/>
    </row>
  </sheetData>
  <sheetProtection algorithmName="SHA-512" hashValue="RctUmPWK4UXe3gdEceJKYggTMPfOu2TXWf786ArbzxIwK3EyYwi6O7hf9Vdi/+lG0+s6nfckl7e2HAwvoTk9AA==" saltValue="nQQVbWI579LwBBOUGKUmL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39370078740157483" bottom="0.39370078740157483" header="0.19685039370078741" footer="0.19685039370078741"/>
  <pageSetup paperSize="8" scale="84" fitToWidth="1" fitToHeight="1" orientation="landscape" usePrinterDefaults="1"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65" customWidth="1"/>
    <col min="2" max="3" width="10.875" style="365" customWidth="1"/>
    <col min="4" max="4" width="10" style="365" customWidth="1"/>
    <col min="5" max="10" width="11" style="365" customWidth="1"/>
    <col min="11" max="15" width="13.125" style="365" customWidth="1"/>
    <col min="16" max="21" width="11.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20</v>
      </c>
      <c r="P43" s="758"/>
      <c r="Q43" s="758"/>
      <c r="R43" s="758"/>
      <c r="S43" s="758"/>
      <c r="T43" s="758"/>
      <c r="U43" s="758"/>
    </row>
    <row r="44" spans="1:21" ht="30.75" customHeight="1">
      <c r="A44" s="758"/>
      <c r="B44" s="914" t="s">
        <v>21</v>
      </c>
      <c r="C44" s="927"/>
      <c r="D44" s="927"/>
      <c r="E44" s="944"/>
      <c r="F44" s="944"/>
      <c r="G44" s="944"/>
      <c r="H44" s="944"/>
      <c r="I44" s="944"/>
      <c r="J44" s="952" t="s">
        <v>14</v>
      </c>
      <c r="K44" s="959" t="s">
        <v>527</v>
      </c>
      <c r="L44" s="967" t="s">
        <v>384</v>
      </c>
      <c r="M44" s="967" t="s">
        <v>528</v>
      </c>
      <c r="N44" s="967" t="s">
        <v>444</v>
      </c>
      <c r="O44" s="975" t="s">
        <v>529</v>
      </c>
      <c r="P44" s="758"/>
      <c r="Q44" s="758"/>
      <c r="R44" s="758"/>
      <c r="S44" s="758"/>
      <c r="T44" s="758"/>
      <c r="U44" s="758"/>
    </row>
    <row r="45" spans="1:21" ht="30.75" customHeight="1">
      <c r="A45" s="758"/>
      <c r="B45" s="915" t="s">
        <v>26</v>
      </c>
      <c r="C45" s="928"/>
      <c r="D45" s="937"/>
      <c r="E45" s="945" t="s">
        <v>23</v>
      </c>
      <c r="F45" s="945"/>
      <c r="G45" s="945"/>
      <c r="H45" s="945"/>
      <c r="I45" s="945"/>
      <c r="J45" s="953"/>
      <c r="K45" s="960">
        <v>1091</v>
      </c>
      <c r="L45" s="968">
        <v>1098</v>
      </c>
      <c r="M45" s="968">
        <v>1100</v>
      </c>
      <c r="N45" s="968">
        <v>1100</v>
      </c>
      <c r="O45" s="976">
        <v>1111</v>
      </c>
      <c r="P45" s="758"/>
      <c r="Q45" s="758"/>
      <c r="R45" s="758"/>
      <c r="S45" s="758"/>
      <c r="T45" s="758"/>
      <c r="U45" s="758"/>
    </row>
    <row r="46" spans="1:21" ht="30.75" customHeight="1">
      <c r="A46" s="758"/>
      <c r="B46" s="916"/>
      <c r="C46" s="929"/>
      <c r="D46" s="938"/>
      <c r="E46" s="946" t="s">
        <v>28</v>
      </c>
      <c r="F46" s="946"/>
      <c r="G46" s="946"/>
      <c r="H46" s="946"/>
      <c r="I46" s="946"/>
      <c r="J46" s="954"/>
      <c r="K46" s="961" t="s">
        <v>207</v>
      </c>
      <c r="L46" s="969" t="s">
        <v>207</v>
      </c>
      <c r="M46" s="969" t="s">
        <v>207</v>
      </c>
      <c r="N46" s="969" t="s">
        <v>207</v>
      </c>
      <c r="O46" s="977" t="s">
        <v>207</v>
      </c>
      <c r="P46" s="758"/>
      <c r="Q46" s="758"/>
      <c r="R46" s="758"/>
      <c r="S46" s="758"/>
      <c r="T46" s="758"/>
      <c r="U46" s="758"/>
    </row>
    <row r="47" spans="1:21" ht="30.75" customHeight="1">
      <c r="A47" s="758"/>
      <c r="B47" s="916"/>
      <c r="C47" s="929"/>
      <c r="D47" s="938"/>
      <c r="E47" s="946" t="s">
        <v>33</v>
      </c>
      <c r="F47" s="946"/>
      <c r="G47" s="946"/>
      <c r="H47" s="946"/>
      <c r="I47" s="946"/>
      <c r="J47" s="954"/>
      <c r="K47" s="961" t="s">
        <v>207</v>
      </c>
      <c r="L47" s="969" t="s">
        <v>207</v>
      </c>
      <c r="M47" s="969" t="s">
        <v>207</v>
      </c>
      <c r="N47" s="969" t="s">
        <v>207</v>
      </c>
      <c r="O47" s="977" t="s">
        <v>207</v>
      </c>
      <c r="P47" s="758"/>
      <c r="Q47" s="758"/>
      <c r="R47" s="758"/>
      <c r="S47" s="758"/>
      <c r="T47" s="758"/>
      <c r="U47" s="758"/>
    </row>
    <row r="48" spans="1:21" ht="30.75" customHeight="1">
      <c r="A48" s="758"/>
      <c r="B48" s="916"/>
      <c r="C48" s="929"/>
      <c r="D48" s="938"/>
      <c r="E48" s="946" t="s">
        <v>36</v>
      </c>
      <c r="F48" s="946"/>
      <c r="G48" s="946"/>
      <c r="H48" s="946"/>
      <c r="I48" s="946"/>
      <c r="J48" s="954"/>
      <c r="K48" s="961">
        <v>223</v>
      </c>
      <c r="L48" s="969">
        <v>226</v>
      </c>
      <c r="M48" s="969">
        <v>221</v>
      </c>
      <c r="N48" s="969">
        <v>234</v>
      </c>
      <c r="O48" s="977">
        <v>227</v>
      </c>
      <c r="P48" s="758"/>
      <c r="Q48" s="758"/>
      <c r="R48" s="758"/>
      <c r="S48" s="758"/>
      <c r="T48" s="758"/>
      <c r="U48" s="758"/>
    </row>
    <row r="49" spans="1:21" ht="30.75" customHeight="1">
      <c r="A49" s="758"/>
      <c r="B49" s="916"/>
      <c r="C49" s="929"/>
      <c r="D49" s="938"/>
      <c r="E49" s="946" t="s">
        <v>0</v>
      </c>
      <c r="F49" s="946"/>
      <c r="G49" s="946"/>
      <c r="H49" s="946"/>
      <c r="I49" s="946"/>
      <c r="J49" s="954"/>
      <c r="K49" s="961">
        <v>120</v>
      </c>
      <c r="L49" s="969">
        <v>116</v>
      </c>
      <c r="M49" s="969">
        <v>107</v>
      </c>
      <c r="N49" s="969">
        <v>85</v>
      </c>
      <c r="O49" s="977">
        <v>67</v>
      </c>
      <c r="P49" s="758"/>
      <c r="Q49" s="758"/>
      <c r="R49" s="758"/>
      <c r="S49" s="758"/>
      <c r="T49" s="758"/>
      <c r="U49" s="758"/>
    </row>
    <row r="50" spans="1:21" ht="30.75" customHeight="1">
      <c r="A50" s="758"/>
      <c r="B50" s="916"/>
      <c r="C50" s="929"/>
      <c r="D50" s="938"/>
      <c r="E50" s="946" t="s">
        <v>41</v>
      </c>
      <c r="F50" s="946"/>
      <c r="G50" s="946"/>
      <c r="H50" s="946"/>
      <c r="I50" s="946"/>
      <c r="J50" s="954"/>
      <c r="K50" s="961" t="s">
        <v>207</v>
      </c>
      <c r="L50" s="969" t="s">
        <v>207</v>
      </c>
      <c r="M50" s="969" t="s">
        <v>207</v>
      </c>
      <c r="N50" s="969" t="s">
        <v>207</v>
      </c>
      <c r="O50" s="977" t="s">
        <v>207</v>
      </c>
      <c r="P50" s="758"/>
      <c r="Q50" s="758"/>
      <c r="R50" s="758"/>
      <c r="S50" s="758"/>
      <c r="T50" s="758"/>
      <c r="U50" s="758"/>
    </row>
    <row r="51" spans="1:21" ht="30.75" customHeight="1">
      <c r="A51" s="758"/>
      <c r="B51" s="917"/>
      <c r="C51" s="930"/>
      <c r="D51" s="939"/>
      <c r="E51" s="946" t="s">
        <v>44</v>
      </c>
      <c r="F51" s="946"/>
      <c r="G51" s="946"/>
      <c r="H51" s="946"/>
      <c r="I51" s="946"/>
      <c r="J51" s="954"/>
      <c r="K51" s="961">
        <v>2</v>
      </c>
      <c r="L51" s="969">
        <v>2</v>
      </c>
      <c r="M51" s="969">
        <v>1</v>
      </c>
      <c r="N51" s="969">
        <v>1</v>
      </c>
      <c r="O51" s="977">
        <v>1</v>
      </c>
      <c r="P51" s="758"/>
      <c r="Q51" s="758"/>
      <c r="R51" s="758"/>
      <c r="S51" s="758"/>
      <c r="T51" s="758"/>
      <c r="U51" s="758"/>
    </row>
    <row r="52" spans="1:21" ht="30.75" customHeight="1">
      <c r="A52" s="758"/>
      <c r="B52" s="918" t="s">
        <v>16</v>
      </c>
      <c r="C52" s="931"/>
      <c r="D52" s="939"/>
      <c r="E52" s="946" t="s">
        <v>51</v>
      </c>
      <c r="F52" s="946"/>
      <c r="G52" s="946"/>
      <c r="H52" s="946"/>
      <c r="I52" s="946"/>
      <c r="J52" s="954"/>
      <c r="K52" s="961">
        <v>836</v>
      </c>
      <c r="L52" s="969">
        <v>709</v>
      </c>
      <c r="M52" s="969">
        <v>662</v>
      </c>
      <c r="N52" s="969">
        <v>640</v>
      </c>
      <c r="O52" s="977">
        <v>628</v>
      </c>
      <c r="P52" s="758"/>
      <c r="Q52" s="758"/>
      <c r="R52" s="758"/>
      <c r="S52" s="758"/>
      <c r="T52" s="758"/>
      <c r="U52" s="758"/>
    </row>
    <row r="53" spans="1:21" ht="30.75" customHeight="1">
      <c r="A53" s="758"/>
      <c r="B53" s="919" t="s">
        <v>53</v>
      </c>
      <c r="C53" s="932"/>
      <c r="D53" s="940"/>
      <c r="E53" s="947" t="s">
        <v>56</v>
      </c>
      <c r="F53" s="947"/>
      <c r="G53" s="947"/>
      <c r="H53" s="947"/>
      <c r="I53" s="947"/>
      <c r="J53" s="955"/>
      <c r="K53" s="962">
        <v>600</v>
      </c>
      <c r="L53" s="970">
        <v>733</v>
      </c>
      <c r="M53" s="970">
        <v>767</v>
      </c>
      <c r="N53" s="970">
        <v>780</v>
      </c>
      <c r="O53" s="978">
        <v>778</v>
      </c>
      <c r="P53" s="758"/>
      <c r="Q53" s="758"/>
      <c r="R53" s="758"/>
      <c r="S53" s="758"/>
      <c r="T53" s="758"/>
      <c r="U53" s="758"/>
    </row>
    <row r="54" spans="1:21" ht="24" customHeight="1">
      <c r="A54" s="758"/>
      <c r="B54" s="920" t="s">
        <v>58</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14</v>
      </c>
      <c r="K56" s="964" t="s">
        <v>275</v>
      </c>
      <c r="L56" s="971" t="s">
        <v>534</v>
      </c>
      <c r="M56" s="971" t="s">
        <v>535</v>
      </c>
      <c r="N56" s="971" t="s">
        <v>536</v>
      </c>
      <c r="O56" s="979" t="s">
        <v>537</v>
      </c>
      <c r="P56" s="758"/>
      <c r="Q56" s="758"/>
      <c r="R56" s="758"/>
      <c r="S56" s="758"/>
      <c r="T56" s="758"/>
      <c r="U56" s="758"/>
    </row>
    <row r="57" spans="1:21" ht="31.5" customHeight="1">
      <c r="B57" s="923" t="s">
        <v>17</v>
      </c>
      <c r="C57" s="935"/>
      <c r="D57" s="941" t="s">
        <v>63</v>
      </c>
      <c r="E57" s="949"/>
      <c r="F57" s="949"/>
      <c r="G57" s="949"/>
      <c r="H57" s="949"/>
      <c r="I57" s="949"/>
      <c r="J57" s="957"/>
      <c r="K57" s="965" t="s">
        <v>207</v>
      </c>
      <c r="L57" s="972" t="s">
        <v>207</v>
      </c>
      <c r="M57" s="972" t="s">
        <v>207</v>
      </c>
      <c r="N57" s="972" t="s">
        <v>207</v>
      </c>
      <c r="O57" s="980" t="s">
        <v>207</v>
      </c>
    </row>
    <row r="58" spans="1:21" ht="31.5" customHeight="1">
      <c r="B58" s="924"/>
      <c r="C58" s="936"/>
      <c r="D58" s="942" t="s">
        <v>62</v>
      </c>
      <c r="E58" s="950"/>
      <c r="F58" s="950"/>
      <c r="G58" s="950"/>
      <c r="H58" s="950"/>
      <c r="I58" s="950"/>
      <c r="J58" s="958"/>
      <c r="K58" s="966" t="s">
        <v>207</v>
      </c>
      <c r="L58" s="973" t="s">
        <v>207</v>
      </c>
      <c r="M58" s="973" t="s">
        <v>207</v>
      </c>
      <c r="N58" s="973" t="s">
        <v>207</v>
      </c>
      <c r="O58" s="981" t="s">
        <v>207</v>
      </c>
    </row>
    <row r="59" spans="1:21" ht="24" customHeight="1">
      <c r="B59" s="925"/>
      <c r="C59" s="925"/>
      <c r="D59" s="943" t="s">
        <v>47</v>
      </c>
      <c r="E59" s="951"/>
      <c r="F59" s="951"/>
      <c r="G59" s="951"/>
      <c r="H59" s="951"/>
      <c r="I59" s="951"/>
      <c r="J59" s="951"/>
      <c r="K59" s="951"/>
      <c r="L59" s="951"/>
      <c r="M59" s="951"/>
      <c r="N59" s="951"/>
      <c r="O59" s="951"/>
    </row>
    <row r="60" spans="1:21" ht="24" customHeight="1">
      <c r="B60" s="926"/>
      <c r="C60" s="926"/>
      <c r="D60" s="943" t="s">
        <v>42</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4ZSq0zfjrO70fEhdWOS3H9IRGBkaBVznwMbcJYi5iO132773UAqdiKVilzIRkAwoqz/dKfrgBKCGo0uaiBCpRQ==" saltValue="0FHFIZeC/LX9Q82Q4Pnk+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39370078740157483" bottom="0.39370078740157483" header="0.19685039370078741" footer="0.19685039370078741"/>
  <pageSetup paperSize="8" scale="78" fitToWidth="1" fitToHeight="1" orientation="landscape" usePrinterDefaults="1"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65" customWidth="1"/>
    <col min="2" max="3" width="12.625" style="365" customWidth="1"/>
    <col min="4" max="4" width="11.625" style="365" customWidth="1"/>
    <col min="5" max="8" width="10.375" style="365" customWidth="1"/>
    <col min="9" max="13" width="16.375" style="365" customWidth="1"/>
    <col min="14" max="19" width="12.6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20</v>
      </c>
    </row>
    <row r="40" spans="2:13" ht="27.75" customHeight="1">
      <c r="B40" s="914" t="s">
        <v>21</v>
      </c>
      <c r="C40" s="927"/>
      <c r="D40" s="927"/>
      <c r="E40" s="944"/>
      <c r="F40" s="944"/>
      <c r="G40" s="944"/>
      <c r="H40" s="952" t="s">
        <v>14</v>
      </c>
      <c r="I40" s="959" t="s">
        <v>527</v>
      </c>
      <c r="J40" s="967" t="s">
        <v>384</v>
      </c>
      <c r="K40" s="967" t="s">
        <v>528</v>
      </c>
      <c r="L40" s="967" t="s">
        <v>444</v>
      </c>
      <c r="M40" s="998" t="s">
        <v>529</v>
      </c>
    </row>
    <row r="41" spans="2:13" ht="27.75" customHeight="1">
      <c r="B41" s="915" t="s">
        <v>38</v>
      </c>
      <c r="C41" s="928"/>
      <c r="D41" s="937"/>
      <c r="E41" s="987" t="s">
        <v>65</v>
      </c>
      <c r="F41" s="987"/>
      <c r="G41" s="987"/>
      <c r="H41" s="993"/>
      <c r="I41" s="960">
        <v>13146</v>
      </c>
      <c r="J41" s="968">
        <v>12792</v>
      </c>
      <c r="K41" s="968">
        <v>12456</v>
      </c>
      <c r="L41" s="968">
        <v>12367</v>
      </c>
      <c r="M41" s="976">
        <v>12758</v>
      </c>
    </row>
    <row r="42" spans="2:13" ht="27.75" customHeight="1">
      <c r="B42" s="916"/>
      <c r="C42" s="929"/>
      <c r="D42" s="938"/>
      <c r="E42" s="988" t="s">
        <v>70</v>
      </c>
      <c r="F42" s="988"/>
      <c r="G42" s="988"/>
      <c r="H42" s="994"/>
      <c r="I42" s="961" t="s">
        <v>207</v>
      </c>
      <c r="J42" s="969" t="s">
        <v>207</v>
      </c>
      <c r="K42" s="969" t="s">
        <v>207</v>
      </c>
      <c r="L42" s="969" t="s">
        <v>207</v>
      </c>
      <c r="M42" s="977" t="s">
        <v>207</v>
      </c>
    </row>
    <row r="43" spans="2:13" ht="27.75" customHeight="1">
      <c r="B43" s="916"/>
      <c r="C43" s="929"/>
      <c r="D43" s="938"/>
      <c r="E43" s="988" t="s">
        <v>72</v>
      </c>
      <c r="F43" s="988"/>
      <c r="G43" s="988"/>
      <c r="H43" s="994"/>
      <c r="I43" s="961">
        <v>3169</v>
      </c>
      <c r="J43" s="969">
        <v>3076</v>
      </c>
      <c r="K43" s="969">
        <v>2976</v>
      </c>
      <c r="L43" s="969">
        <v>2936</v>
      </c>
      <c r="M43" s="977">
        <v>2853</v>
      </c>
    </row>
    <row r="44" spans="2:13" ht="27.75" customHeight="1">
      <c r="B44" s="916"/>
      <c r="C44" s="929"/>
      <c r="D44" s="938"/>
      <c r="E44" s="988" t="s">
        <v>74</v>
      </c>
      <c r="F44" s="988"/>
      <c r="G44" s="988"/>
      <c r="H44" s="994"/>
      <c r="I44" s="961">
        <v>629</v>
      </c>
      <c r="J44" s="969">
        <v>546</v>
      </c>
      <c r="K44" s="969">
        <v>442</v>
      </c>
      <c r="L44" s="969">
        <v>374</v>
      </c>
      <c r="M44" s="977">
        <v>305</v>
      </c>
    </row>
    <row r="45" spans="2:13" ht="27.75" customHeight="1">
      <c r="B45" s="916"/>
      <c r="C45" s="929"/>
      <c r="D45" s="938"/>
      <c r="E45" s="988" t="s">
        <v>77</v>
      </c>
      <c r="F45" s="988"/>
      <c r="G45" s="988"/>
      <c r="H45" s="994"/>
      <c r="I45" s="961">
        <v>829</v>
      </c>
      <c r="J45" s="969">
        <v>773</v>
      </c>
      <c r="K45" s="969">
        <v>783</v>
      </c>
      <c r="L45" s="969">
        <v>810</v>
      </c>
      <c r="M45" s="977">
        <v>739</v>
      </c>
    </row>
    <row r="46" spans="2:13" ht="27.75" customHeight="1">
      <c r="B46" s="916"/>
      <c r="C46" s="929"/>
      <c r="D46" s="939"/>
      <c r="E46" s="988" t="s">
        <v>75</v>
      </c>
      <c r="F46" s="988"/>
      <c r="G46" s="988"/>
      <c r="H46" s="994"/>
      <c r="I46" s="961" t="s">
        <v>207</v>
      </c>
      <c r="J46" s="969" t="s">
        <v>207</v>
      </c>
      <c r="K46" s="969" t="s">
        <v>207</v>
      </c>
      <c r="L46" s="969" t="s">
        <v>207</v>
      </c>
      <c r="M46" s="977" t="s">
        <v>207</v>
      </c>
    </row>
    <row r="47" spans="2:13" ht="27.75" customHeight="1">
      <c r="B47" s="916"/>
      <c r="C47" s="929"/>
      <c r="D47" s="985"/>
      <c r="E47" s="989" t="s">
        <v>79</v>
      </c>
      <c r="F47" s="992"/>
      <c r="G47" s="992"/>
      <c r="H47" s="995"/>
      <c r="I47" s="961" t="s">
        <v>207</v>
      </c>
      <c r="J47" s="969" t="s">
        <v>207</v>
      </c>
      <c r="K47" s="969" t="s">
        <v>207</v>
      </c>
      <c r="L47" s="969" t="s">
        <v>207</v>
      </c>
      <c r="M47" s="977" t="s">
        <v>207</v>
      </c>
    </row>
    <row r="48" spans="2:13" ht="27.75" customHeight="1">
      <c r="B48" s="916"/>
      <c r="C48" s="929"/>
      <c r="D48" s="938"/>
      <c r="E48" s="988" t="s">
        <v>86</v>
      </c>
      <c r="F48" s="988"/>
      <c r="G48" s="988"/>
      <c r="H48" s="994"/>
      <c r="I48" s="961" t="s">
        <v>207</v>
      </c>
      <c r="J48" s="969" t="s">
        <v>207</v>
      </c>
      <c r="K48" s="969" t="s">
        <v>207</v>
      </c>
      <c r="L48" s="969" t="s">
        <v>207</v>
      </c>
      <c r="M48" s="977" t="s">
        <v>207</v>
      </c>
    </row>
    <row r="49" spans="2:13" ht="27.75" customHeight="1">
      <c r="B49" s="917"/>
      <c r="C49" s="930"/>
      <c r="D49" s="938"/>
      <c r="E49" s="988" t="s">
        <v>90</v>
      </c>
      <c r="F49" s="988"/>
      <c r="G49" s="988"/>
      <c r="H49" s="994"/>
      <c r="I49" s="961" t="s">
        <v>207</v>
      </c>
      <c r="J49" s="969" t="s">
        <v>207</v>
      </c>
      <c r="K49" s="969" t="s">
        <v>207</v>
      </c>
      <c r="L49" s="969" t="s">
        <v>207</v>
      </c>
      <c r="M49" s="977" t="s">
        <v>207</v>
      </c>
    </row>
    <row r="50" spans="2:13" ht="27.75" customHeight="1">
      <c r="B50" s="982" t="s">
        <v>92</v>
      </c>
      <c r="C50" s="983"/>
      <c r="D50" s="986"/>
      <c r="E50" s="988" t="s">
        <v>93</v>
      </c>
      <c r="F50" s="988"/>
      <c r="G50" s="988"/>
      <c r="H50" s="994"/>
      <c r="I50" s="961">
        <v>1012</v>
      </c>
      <c r="J50" s="969">
        <v>996</v>
      </c>
      <c r="K50" s="969">
        <v>867</v>
      </c>
      <c r="L50" s="969">
        <v>698</v>
      </c>
      <c r="M50" s="977">
        <v>699</v>
      </c>
    </row>
    <row r="51" spans="2:13" ht="27.75" customHeight="1">
      <c r="B51" s="916"/>
      <c r="C51" s="929"/>
      <c r="D51" s="938"/>
      <c r="E51" s="988" t="s">
        <v>95</v>
      </c>
      <c r="F51" s="988"/>
      <c r="G51" s="988"/>
      <c r="H51" s="994"/>
      <c r="I51" s="961">
        <v>28</v>
      </c>
      <c r="J51" s="969">
        <v>21</v>
      </c>
      <c r="K51" s="969">
        <v>14</v>
      </c>
      <c r="L51" s="969">
        <v>10</v>
      </c>
      <c r="M51" s="977">
        <v>6</v>
      </c>
    </row>
    <row r="52" spans="2:13" ht="27.75" customHeight="1">
      <c r="B52" s="917"/>
      <c r="C52" s="930"/>
      <c r="D52" s="938"/>
      <c r="E52" s="988" t="s">
        <v>49</v>
      </c>
      <c r="F52" s="988"/>
      <c r="G52" s="988"/>
      <c r="H52" s="994"/>
      <c r="I52" s="961">
        <v>7772</v>
      </c>
      <c r="J52" s="969">
        <v>7650</v>
      </c>
      <c r="K52" s="969">
        <v>7452</v>
      </c>
      <c r="L52" s="969">
        <v>7711</v>
      </c>
      <c r="M52" s="977">
        <v>8269</v>
      </c>
    </row>
    <row r="53" spans="2:13" ht="27.75" customHeight="1">
      <c r="B53" s="919" t="s">
        <v>53</v>
      </c>
      <c r="C53" s="932"/>
      <c r="D53" s="940"/>
      <c r="E53" s="990" t="s">
        <v>99</v>
      </c>
      <c r="F53" s="990"/>
      <c r="G53" s="990"/>
      <c r="H53" s="996"/>
      <c r="I53" s="962">
        <v>8961</v>
      </c>
      <c r="J53" s="970">
        <v>8520</v>
      </c>
      <c r="K53" s="970">
        <v>8324</v>
      </c>
      <c r="L53" s="970">
        <v>8068</v>
      </c>
      <c r="M53" s="978">
        <v>7681</v>
      </c>
    </row>
    <row r="54" spans="2:13" ht="27.75" customHeight="1">
      <c r="B54" s="891" t="s">
        <v>100</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6l9CAlJ0a63Irf/O55RRLC84h+FVa+LP8Wp5Gtv3++fSZPAHo7/rmmbuw3bFlCUWskHBMT8uFcNdBgFl8PpOMg==" saltValue="8HSF0jd3akw/tsaaArOIs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39370078740157483" bottom="0.39370078740157483" header="0.19685039370078741" footer="0.19685039370078741"/>
  <pageSetup paperSize="8" scale="84" fitToWidth="1" fitToHeight="1" orientation="landscape" usePrinterDefaults="1"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97</v>
      </c>
    </row>
    <row r="54" spans="2:8" ht="29.25" customHeight="1">
      <c r="B54" s="999" t="s">
        <v>5</v>
      </c>
      <c r="C54" s="1005"/>
      <c r="D54" s="1005"/>
      <c r="E54" s="1014" t="s">
        <v>14</v>
      </c>
      <c r="F54" s="1021" t="s">
        <v>528</v>
      </c>
      <c r="G54" s="1021" t="s">
        <v>444</v>
      </c>
      <c r="H54" s="1029" t="s">
        <v>529</v>
      </c>
    </row>
    <row r="55" spans="2:8" ht="52.5" customHeight="1">
      <c r="B55" s="1000"/>
      <c r="C55" s="1006" t="s">
        <v>104</v>
      </c>
      <c r="D55" s="1006"/>
      <c r="E55" s="1015"/>
      <c r="F55" s="1022">
        <v>273</v>
      </c>
      <c r="G55" s="1022">
        <v>121</v>
      </c>
      <c r="H55" s="1030">
        <v>121</v>
      </c>
    </row>
    <row r="56" spans="2:8" ht="52.5" customHeight="1">
      <c r="B56" s="1001"/>
      <c r="C56" s="1007" t="s">
        <v>107</v>
      </c>
      <c r="D56" s="1007"/>
      <c r="E56" s="1016"/>
      <c r="F56" s="1023">
        <v>0</v>
      </c>
      <c r="G56" s="1023">
        <v>0</v>
      </c>
      <c r="H56" s="1031">
        <v>0</v>
      </c>
    </row>
    <row r="57" spans="2:8" ht="53.25" customHeight="1">
      <c r="B57" s="1001"/>
      <c r="C57" s="1008" t="s">
        <v>68</v>
      </c>
      <c r="D57" s="1008"/>
      <c r="E57" s="1017"/>
      <c r="F57" s="1024">
        <v>90</v>
      </c>
      <c r="G57" s="1024">
        <v>73</v>
      </c>
      <c r="H57" s="1032">
        <v>73</v>
      </c>
    </row>
    <row r="58" spans="2:8" ht="45.75" customHeight="1">
      <c r="B58" s="1002"/>
      <c r="C58" s="1009" t="s">
        <v>543</v>
      </c>
      <c r="D58" s="1012"/>
      <c r="E58" s="1018"/>
      <c r="F58" s="1025">
        <v>87</v>
      </c>
      <c r="G58" s="1025">
        <v>70</v>
      </c>
      <c r="H58" s="1033">
        <v>70</v>
      </c>
    </row>
    <row r="59" spans="2:8" ht="45.75" customHeight="1">
      <c r="B59" s="1002"/>
      <c r="C59" s="1009" t="s">
        <v>544</v>
      </c>
      <c r="D59" s="1012"/>
      <c r="E59" s="1018"/>
      <c r="F59" s="1025">
        <v>1</v>
      </c>
      <c r="G59" s="1025">
        <v>1</v>
      </c>
      <c r="H59" s="1033">
        <v>1</v>
      </c>
    </row>
    <row r="60" spans="2:8" ht="45.75" customHeight="1">
      <c r="B60" s="1002"/>
      <c r="C60" s="1009" t="s">
        <v>545</v>
      </c>
      <c r="D60" s="1012"/>
      <c r="E60" s="1018"/>
      <c r="F60" s="1025">
        <v>1</v>
      </c>
      <c r="G60" s="1025">
        <v>1</v>
      </c>
      <c r="H60" s="1033">
        <v>1</v>
      </c>
    </row>
    <row r="61" spans="2:8" ht="45.75" customHeight="1">
      <c r="B61" s="1002"/>
      <c r="C61" s="1009" t="s">
        <v>178</v>
      </c>
      <c r="D61" s="1012"/>
      <c r="E61" s="1018"/>
      <c r="F61" s="1025">
        <v>1</v>
      </c>
      <c r="G61" s="1025">
        <v>1</v>
      </c>
      <c r="H61" s="1033">
        <v>1</v>
      </c>
    </row>
    <row r="62" spans="2:8" ht="45.75" customHeight="1">
      <c r="B62" s="1003"/>
      <c r="C62" s="1010"/>
      <c r="D62" s="1013"/>
      <c r="E62" s="1019"/>
      <c r="F62" s="1026"/>
      <c r="G62" s="1026"/>
      <c r="H62" s="1034"/>
    </row>
    <row r="63" spans="2:8" ht="52.5" customHeight="1">
      <c r="B63" s="1004"/>
      <c r="C63" s="1011" t="s">
        <v>109</v>
      </c>
      <c r="D63" s="1011"/>
      <c r="E63" s="1020"/>
      <c r="F63" s="1027">
        <v>363</v>
      </c>
      <c r="G63" s="1027">
        <v>194</v>
      </c>
      <c r="H63" s="1035">
        <v>194</v>
      </c>
    </row>
    <row r="64" spans="2:8" ht="15" customHeight="1"/>
    <row r="65" ht="0" hidden="1" customHeight="1"/>
    <row r="66" ht="0" hidden="1" customHeight="1"/>
  </sheetData>
  <sheetProtection algorithmName="SHA-512" hashValue="ZMxEDCfLkzv83dTjcKpbVyku4iDntOw+DRXGAV/cNuHBojSeheRhaqOgWF0peB1TxzNwAo/epGU8ZMKHJMEYhg==" saltValue="SowOwhML3mJ6sc3rI6MUb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39370078740157483" bottom="0.39370078740157483" header="0.19685039370078741" footer="0.19685039370078741"/>
  <pageSetup paperSize="8" scale="59" fitToWidth="1" fitToHeight="1" orientation="landscape" usePrinterDefaults="1"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6" customWidth="1"/>
    <col min="2" max="8" width="13.375" style="1036" customWidth="1"/>
    <col min="9" max="16384" width="11.125" style="1036"/>
  </cols>
  <sheetData>
    <row r="1" spans="1:8">
      <c r="A1" s="775"/>
      <c r="B1" s="787"/>
      <c r="C1" s="791"/>
      <c r="D1" s="804"/>
      <c r="E1" s="816"/>
      <c r="F1" s="816"/>
      <c r="G1" s="816"/>
      <c r="H1" s="850"/>
    </row>
    <row r="2" spans="1:8">
      <c r="A2" s="776"/>
      <c r="B2" s="788"/>
      <c r="C2" s="1043"/>
      <c r="D2" s="805" t="s">
        <v>81</v>
      </c>
      <c r="E2" s="817"/>
      <c r="F2" s="1051" t="s">
        <v>526</v>
      </c>
      <c r="G2" s="841"/>
      <c r="H2" s="851"/>
    </row>
    <row r="3" spans="1:8">
      <c r="A3" s="805" t="s">
        <v>393</v>
      </c>
      <c r="B3" s="790"/>
      <c r="C3" s="1044"/>
      <c r="D3" s="1047">
        <v>23950</v>
      </c>
      <c r="E3" s="1049"/>
      <c r="F3" s="1052">
        <v>85205</v>
      </c>
      <c r="G3" s="1054"/>
      <c r="H3" s="1057"/>
    </row>
    <row r="4" spans="1:8">
      <c r="A4" s="777"/>
      <c r="B4" s="789"/>
      <c r="C4" s="1045"/>
      <c r="D4" s="1048">
        <v>6574</v>
      </c>
      <c r="E4" s="1050"/>
      <c r="F4" s="1053">
        <v>38847</v>
      </c>
      <c r="G4" s="1055"/>
      <c r="H4" s="1058"/>
    </row>
    <row r="5" spans="1:8">
      <c r="A5" s="805" t="s">
        <v>239</v>
      </c>
      <c r="B5" s="790"/>
      <c r="C5" s="1044"/>
      <c r="D5" s="1047">
        <v>21776</v>
      </c>
      <c r="E5" s="1049"/>
      <c r="F5" s="1052">
        <v>69469</v>
      </c>
      <c r="G5" s="1054"/>
      <c r="H5" s="1057"/>
    </row>
    <row r="6" spans="1:8">
      <c r="A6" s="777"/>
      <c r="B6" s="789"/>
      <c r="C6" s="1045"/>
      <c r="D6" s="1048">
        <v>8529</v>
      </c>
      <c r="E6" s="1050"/>
      <c r="F6" s="1053">
        <v>38215</v>
      </c>
      <c r="G6" s="1055"/>
      <c r="H6" s="1058"/>
    </row>
    <row r="7" spans="1:8">
      <c r="A7" s="805" t="s">
        <v>134</v>
      </c>
      <c r="B7" s="790"/>
      <c r="C7" s="1044"/>
      <c r="D7" s="1047">
        <v>19523</v>
      </c>
      <c r="E7" s="1049"/>
      <c r="F7" s="1052">
        <v>67293</v>
      </c>
      <c r="G7" s="1054"/>
      <c r="H7" s="1057"/>
    </row>
    <row r="8" spans="1:8">
      <c r="A8" s="777"/>
      <c r="B8" s="789"/>
      <c r="C8" s="1045"/>
      <c r="D8" s="1048">
        <v>12308</v>
      </c>
      <c r="E8" s="1050"/>
      <c r="F8" s="1053">
        <v>35076</v>
      </c>
      <c r="G8" s="1055"/>
      <c r="H8" s="1058"/>
    </row>
    <row r="9" spans="1:8">
      <c r="A9" s="805" t="s">
        <v>237</v>
      </c>
      <c r="B9" s="790"/>
      <c r="C9" s="1044"/>
      <c r="D9" s="1047">
        <v>43939</v>
      </c>
      <c r="E9" s="1049"/>
      <c r="F9" s="1052">
        <v>67343</v>
      </c>
      <c r="G9" s="1054"/>
      <c r="H9" s="1057"/>
    </row>
    <row r="10" spans="1:8">
      <c r="A10" s="777"/>
      <c r="B10" s="789"/>
      <c r="C10" s="1045"/>
      <c r="D10" s="1048">
        <v>37084</v>
      </c>
      <c r="E10" s="1050"/>
      <c r="F10" s="1053">
        <v>32865</v>
      </c>
      <c r="G10" s="1055"/>
      <c r="H10" s="1058"/>
    </row>
    <row r="11" spans="1:8">
      <c r="A11" s="805" t="s">
        <v>509</v>
      </c>
      <c r="B11" s="790"/>
      <c r="C11" s="1044"/>
      <c r="D11" s="1047">
        <v>69059</v>
      </c>
      <c r="E11" s="1049"/>
      <c r="F11" s="1052">
        <v>73475</v>
      </c>
      <c r="G11" s="1054"/>
      <c r="H11" s="1057"/>
    </row>
    <row r="12" spans="1:8">
      <c r="A12" s="777"/>
      <c r="B12" s="789"/>
      <c r="C12" s="1046"/>
      <c r="D12" s="1048">
        <v>54970</v>
      </c>
      <c r="E12" s="1050"/>
      <c r="F12" s="1053">
        <v>43072</v>
      </c>
      <c r="G12" s="1055"/>
      <c r="H12" s="1058"/>
    </row>
    <row r="13" spans="1:8">
      <c r="A13" s="805"/>
      <c r="B13" s="790"/>
      <c r="C13" s="1044"/>
      <c r="D13" s="1047">
        <v>35649</v>
      </c>
      <c r="E13" s="1049"/>
      <c r="F13" s="1052">
        <v>72557</v>
      </c>
      <c r="G13" s="1056"/>
      <c r="H13" s="1057"/>
    </row>
    <row r="14" spans="1:8">
      <c r="A14" s="777"/>
      <c r="B14" s="789"/>
      <c r="C14" s="1045"/>
      <c r="D14" s="1048">
        <v>23893</v>
      </c>
      <c r="E14" s="1050"/>
      <c r="F14" s="1053">
        <v>37615</v>
      </c>
      <c r="G14" s="1055"/>
      <c r="H14" s="1058"/>
    </row>
    <row r="17" spans="1:11">
      <c r="A17" s="1036" t="s">
        <v>25</v>
      </c>
    </row>
    <row r="18" spans="1:11">
      <c r="A18" s="1037"/>
      <c r="B18" s="1037" t="str">
        <f>実質収支比率等に係る経年分析!F$46</f>
        <v>H26</v>
      </c>
      <c r="C18" s="1037" t="str">
        <f>実質収支比率等に係る経年分析!G$46</f>
        <v>H27</v>
      </c>
      <c r="D18" s="1037" t="str">
        <f>実質収支比率等に係る経年分析!H$46</f>
        <v>H28</v>
      </c>
      <c r="E18" s="1037" t="str">
        <f>実質収支比率等に係る経年分析!I$46</f>
        <v>H29</v>
      </c>
      <c r="F18" s="1037" t="str">
        <f>実質収支比率等に係る経年分析!J$46</f>
        <v>H30</v>
      </c>
    </row>
    <row r="19" spans="1:11">
      <c r="A19" s="1037" t="s">
        <v>88</v>
      </c>
      <c r="B19" s="1037">
        <f>ROUND(VALUE(SUBSTITUTE(実質収支比率等に係る経年分析!F$48,"▲","-")),2)</f>
        <v>2.4</v>
      </c>
      <c r="C19" s="1037">
        <f>ROUND(VALUE(SUBSTITUTE(実質収支比率等に係る経年分析!G$48,"▲","-")),2)</f>
        <v>0.28999999999999998</v>
      </c>
      <c r="D19" s="1037">
        <f>ROUND(VALUE(SUBSTITUTE(実質収支比率等に係る経年分析!H$48,"▲","-")),2)</f>
        <v>0.61</v>
      </c>
      <c r="E19" s="1037">
        <f>ROUND(VALUE(SUBSTITUTE(実質収支比率等に係る経年分析!I$48,"▲","-")),2)</f>
        <v>0.53</v>
      </c>
      <c r="F19" s="1037">
        <f>ROUND(VALUE(SUBSTITUTE(実質収支比率等に係る経年分析!J$48,"▲","-")),2)</f>
        <v>0.44</v>
      </c>
    </row>
    <row r="20" spans="1:11">
      <c r="A20" s="1037" t="s">
        <v>39</v>
      </c>
      <c r="B20" s="1037">
        <f>ROUND(VALUE(SUBSTITUTE(実質収支比率等に係る経年分析!F$47,"▲","-")),2)</f>
        <v>9.23</v>
      </c>
      <c r="C20" s="1037">
        <f>ROUND(VALUE(SUBSTITUTE(実質収支比率等に係る経年分析!G$47,"▲","-")),2)</f>
        <v>8.41</v>
      </c>
      <c r="D20" s="1037">
        <f>ROUND(VALUE(SUBSTITUTE(実質収支比率等に係る経年分析!H$47,"▲","-")),2)</f>
        <v>6.36</v>
      </c>
      <c r="E20" s="1037">
        <f>ROUND(VALUE(SUBSTITUTE(実質収支比率等に係る経年分析!I$47,"▲","-")),2)</f>
        <v>2.8</v>
      </c>
      <c r="F20" s="1037">
        <f>ROUND(VALUE(SUBSTITUTE(実質収支比率等に係る経年分析!J$47,"▲","-")),2)</f>
        <v>2.82</v>
      </c>
    </row>
    <row r="21" spans="1:11">
      <c r="A21" s="1037" t="s">
        <v>112</v>
      </c>
      <c r="B21" s="1037">
        <f>IF(ISNUMBER(VALUE(SUBSTITUTE(実質収支比率等に係る経年分析!F$49,"▲","-"))),ROUND(VALUE(SUBSTITUTE(実質収支比率等に係る経年分析!F$49,"▲","-")),2),NA())</f>
        <v>-1.08</v>
      </c>
      <c r="C21" s="1037">
        <f>IF(ISNUMBER(VALUE(SUBSTITUTE(実質収支比率等に係る経年分析!G$49,"▲","-"))),ROUND(VALUE(SUBSTITUTE(実質収支比率等に係る経年分析!G$49,"▲","-")),2),NA())</f>
        <v>-3.03</v>
      </c>
      <c r="D21" s="1037">
        <f>IF(ISNUMBER(VALUE(SUBSTITUTE(実質収支比率等に係る経年分析!H$49,"▲","-"))),ROUND(VALUE(SUBSTITUTE(実質収支比率等に係る経年分析!H$49,"▲","-")),2),NA())</f>
        <v>-2</v>
      </c>
      <c r="E21" s="1037">
        <f>IF(ISNUMBER(VALUE(SUBSTITUTE(実質収支比率等に係る経年分析!I$49,"▲","-"))),ROUND(VALUE(SUBSTITUTE(実質収支比率等に係る経年分析!I$49,"▲","-")),2),NA())</f>
        <v>-3.61</v>
      </c>
      <c r="F21" s="1037">
        <f>IF(ISNUMBER(VALUE(SUBSTITUTE(実質収支比率等に係る経年分析!J$49,"▲","-"))),ROUND(VALUE(SUBSTITUTE(実質収支比率等に係る経年分析!J$49,"▲","-")),2),NA())</f>
        <v>-9.e-002</v>
      </c>
    </row>
    <row r="24" spans="1:11">
      <c r="A24" s="1036" t="s">
        <v>101</v>
      </c>
    </row>
    <row r="25" spans="1:11">
      <c r="A25" s="1038"/>
      <c r="B25" s="1038" t="str">
        <f>'連結実質赤字比率に係る赤字・黒字の構成分析'!F$33</f>
        <v>H26</v>
      </c>
      <c r="C25" s="1038"/>
      <c r="D25" s="1038" t="str">
        <f>'連結実質赤字比率に係る赤字・黒字の構成分析'!G$33</f>
        <v>H27</v>
      </c>
      <c r="E25" s="1038"/>
      <c r="F25" s="1038" t="str">
        <f>'連結実質赤字比率に係る赤字・黒字の構成分析'!H$33</f>
        <v>H28</v>
      </c>
      <c r="G25" s="1038"/>
      <c r="H25" s="1038" t="str">
        <f>'連結実質赤字比率に係る赤字・黒字の構成分析'!I$33</f>
        <v>H29</v>
      </c>
      <c r="I25" s="1038"/>
      <c r="J25" s="1038" t="str">
        <f>'連結実質赤字比率に係る赤字・黒字の構成分析'!J$33</f>
        <v>H30</v>
      </c>
      <c r="K25" s="1038"/>
    </row>
    <row r="26" spans="1:11">
      <c r="A26" s="1038"/>
      <c r="B26" s="1038" t="s">
        <v>113</v>
      </c>
      <c r="C26" s="1038" t="s">
        <v>66</v>
      </c>
      <c r="D26" s="1038" t="s">
        <v>113</v>
      </c>
      <c r="E26" s="1038" t="s">
        <v>66</v>
      </c>
      <c r="F26" s="1038" t="s">
        <v>113</v>
      </c>
      <c r="G26" s="1038" t="s">
        <v>66</v>
      </c>
      <c r="H26" s="1038" t="s">
        <v>113</v>
      </c>
      <c r="I26" s="1038" t="s">
        <v>66</v>
      </c>
      <c r="J26" s="1038" t="s">
        <v>113</v>
      </c>
      <c r="K26" s="1038" t="s">
        <v>66</v>
      </c>
    </row>
    <row r="27" spans="1:11">
      <c r="A27" s="1038" t="str">
        <f>IF('連結実質赤字比率に係る赤字・黒字の構成分析'!C$43="",NA(),'連結実質赤字比率に係る赤字・黒字の構成分析'!C$43)</f>
        <v>その他会計（黒字）</v>
      </c>
      <c r="B27" s="1038" t="e">
        <f>IF(ROUND(VALUE(SUBSTITUTE('連結実質赤字比率に係る赤字・黒字の構成分析'!F$43,"▲","-")),2)&lt;0,ABS(ROUND(VALUE(SUBSTITUTE('連結実質赤字比率に係る赤字・黒字の構成分析'!F$43,"▲","-")),2)),NA())</f>
        <v>#N/A</v>
      </c>
      <c r="C27" s="1038">
        <f>IF(ROUND(VALUE(SUBSTITUTE('連結実質赤字比率に係る赤字・黒字の構成分析'!F$43,"▲","-")),2)&gt;=0,ABS(ROUND(VALUE(SUBSTITUTE('連結実質赤字比率に係る赤字・黒字の構成分析'!F$43,"▲","-")),2)),NA())</f>
        <v>0</v>
      </c>
      <c r="D27" s="1038" t="e">
        <f>IF(ROUND(VALUE(SUBSTITUTE('連結実質赤字比率に係る赤字・黒字の構成分析'!G$43,"▲","-")),2)&lt;0,ABS(ROUND(VALUE(SUBSTITUTE('連結実質赤字比率に係る赤字・黒字の構成分析'!G$43,"▲","-")),2)),NA())</f>
        <v>#N/A</v>
      </c>
      <c r="E27" s="1038">
        <f>IF(ROUND(VALUE(SUBSTITUTE('連結実質赤字比率に係る赤字・黒字の構成分析'!G$43,"▲","-")),2)&gt;=0,ABS(ROUND(VALUE(SUBSTITUTE('連結実質赤字比率に係る赤字・黒字の構成分析'!G$43,"▲","-")),2)),NA())</f>
        <v>0</v>
      </c>
      <c r="F27" s="1038" t="e">
        <f>IF(ROUND(VALUE(SUBSTITUTE('連結実質赤字比率に係る赤字・黒字の構成分析'!H$43,"▲","-")),2)&lt;0,ABS(ROUND(VALUE(SUBSTITUTE('連結実質赤字比率に係る赤字・黒字の構成分析'!H$43,"▲","-")),2)),NA())</f>
        <v>#N/A</v>
      </c>
      <c r="G27" s="1038">
        <f>IF(ROUND(VALUE(SUBSTITUTE('連結実質赤字比率に係る赤字・黒字の構成分析'!H$43,"▲","-")),2)&gt;=0,ABS(ROUND(VALUE(SUBSTITUTE('連結実質赤字比率に係る赤字・黒字の構成分析'!H$43,"▲","-")),2)),NA())</f>
        <v>0</v>
      </c>
      <c r="H27" s="1038" t="e">
        <f>IF(ROUND(VALUE(SUBSTITUTE('連結実質赤字比率に係る赤字・黒字の構成分析'!I$43,"▲","-")),2)&lt;0,ABS(ROUND(VALUE(SUBSTITUTE('連結実質赤字比率に係る赤字・黒字の構成分析'!I$43,"▲","-")),2)),NA())</f>
        <v>#N/A</v>
      </c>
      <c r="I27" s="1038">
        <f>IF(ROUND(VALUE(SUBSTITUTE('連結実質赤字比率に係る赤字・黒字の構成分析'!I$43,"▲","-")),2)&gt;=0,ABS(ROUND(VALUE(SUBSTITUTE('連結実質赤字比率に係る赤字・黒字の構成分析'!I$43,"▲","-")),2)),NA())</f>
        <v>0</v>
      </c>
      <c r="J27" s="1038" t="e">
        <f>IF(ROUND(VALUE(SUBSTITUTE('連結実質赤字比率に係る赤字・黒字の構成分析'!J$43,"▲","-")),2)&lt;0,ABS(ROUND(VALUE(SUBSTITUTE('連結実質赤字比率に係る赤字・黒字の構成分析'!J$43,"▲","-")),2)),NA())</f>
        <v>#N/A</v>
      </c>
      <c r="K27" s="1038">
        <f>IF(ROUND(VALUE(SUBSTITUTE('連結実質赤字比率に係る赤字・黒字の構成分析'!J$43,"▲","-")),2)&gt;=0,ABS(ROUND(VALUE(SUBSTITUTE('連結実質赤字比率に係る赤字・黒字の構成分析'!J$43,"▲","-")),2)),NA())</f>
        <v>0</v>
      </c>
    </row>
    <row r="28" spans="1:11">
      <c r="A28" s="1038" t="str">
        <f>IF('連結実質赤字比率に係る赤字・黒字の構成分析'!C$42="",NA(),'連結実質赤字比率に係る赤字・黒字の構成分析'!C$42)</f>
        <v>その他会計（赤字）</v>
      </c>
      <c r="B28" s="1038" t="e">
        <f>IF(ROUND(VALUE(SUBSTITUTE('連結実質赤字比率に係る赤字・黒字の構成分析'!F$42,"▲","-")),2)&lt;0,ABS(ROUND(VALUE(SUBSTITUTE('連結実質赤字比率に係る赤字・黒字の構成分析'!F$42,"▲","-")),2)),NA())</f>
        <v>#VALUE!</v>
      </c>
      <c r="C28" s="1038" t="e">
        <f>IF(ROUND(VALUE(SUBSTITUTE('連結実質赤字比率に係る赤字・黒字の構成分析'!F$42,"▲","-")),2)&gt;=0,ABS(ROUND(VALUE(SUBSTITUTE('連結実質赤字比率に係る赤字・黒字の構成分析'!F$42,"▲","-")),2)),NA())</f>
        <v>#VALUE!</v>
      </c>
      <c r="D28" s="1038" t="e">
        <f>IF(ROUND(VALUE(SUBSTITUTE('連結実質赤字比率に係る赤字・黒字の構成分析'!G$42,"▲","-")),2)&lt;0,ABS(ROUND(VALUE(SUBSTITUTE('連結実質赤字比率に係る赤字・黒字の構成分析'!G$42,"▲","-")),2)),NA())</f>
        <v>#VALUE!</v>
      </c>
      <c r="E28" s="1038" t="e">
        <f>IF(ROUND(VALUE(SUBSTITUTE('連結実質赤字比率に係る赤字・黒字の構成分析'!G$42,"▲","-")),2)&gt;=0,ABS(ROUND(VALUE(SUBSTITUTE('連結実質赤字比率に係る赤字・黒字の構成分析'!G$42,"▲","-")),2)),NA())</f>
        <v>#VALUE!</v>
      </c>
      <c r="F28" s="1038" t="e">
        <f>IF(ROUND(VALUE(SUBSTITUTE('連結実質赤字比率に係る赤字・黒字の構成分析'!H$42,"▲","-")),2)&lt;0,ABS(ROUND(VALUE(SUBSTITUTE('連結実質赤字比率に係る赤字・黒字の構成分析'!H$42,"▲","-")),2)),NA())</f>
        <v>#VALUE!</v>
      </c>
      <c r="G28" s="1038" t="e">
        <f>IF(ROUND(VALUE(SUBSTITUTE('連結実質赤字比率に係る赤字・黒字の構成分析'!H$42,"▲","-")),2)&gt;=0,ABS(ROUND(VALUE(SUBSTITUTE('連結実質赤字比率に係る赤字・黒字の構成分析'!H$42,"▲","-")),2)),NA())</f>
        <v>#VALUE!</v>
      </c>
      <c r="H28" s="1038" t="e">
        <f>IF(ROUND(VALUE(SUBSTITUTE('連結実質赤字比率に係る赤字・黒字の構成分析'!I$42,"▲","-")),2)&lt;0,ABS(ROUND(VALUE(SUBSTITUTE('連結実質赤字比率に係る赤字・黒字の構成分析'!I$42,"▲","-")),2)),NA())</f>
        <v>#VALUE!</v>
      </c>
      <c r="I28" s="1038" t="e">
        <f>IF(ROUND(VALUE(SUBSTITUTE('連結実質赤字比率に係る赤字・黒字の構成分析'!I$42,"▲","-")),2)&gt;=0,ABS(ROUND(VALUE(SUBSTITUTE('連結実質赤字比率に係る赤字・黒字の構成分析'!I$42,"▲","-")),2)),NA())</f>
        <v>#VALUE!</v>
      </c>
      <c r="J28" s="1038" t="e">
        <f>IF(ROUND(VALUE(SUBSTITUTE('連結実質赤字比率に係る赤字・黒字の構成分析'!J$42,"▲","-")),2)&lt;0,ABS(ROUND(VALUE(SUBSTITUTE('連結実質赤字比率に係る赤字・黒字の構成分析'!J$42,"▲","-")),2)),NA())</f>
        <v>#VALUE!</v>
      </c>
      <c r="K28" s="1038" t="e">
        <f>IF(ROUND(VALUE(SUBSTITUTE('連結実質赤字比率に係る赤字・黒字の構成分析'!J$42,"▲","-")),2)&gt;=0,ABS(ROUND(VALUE(SUBSTITUTE('連結実質赤字比率に係る赤字・黒字の構成分析'!J$42,"▲","-")),2)),NA())</f>
        <v>#VALUE!</v>
      </c>
    </row>
    <row r="29" spans="1:11">
      <c r="A29" s="1038" t="str">
        <f>IF('連結実質赤字比率に係る赤字・黒字の構成分析'!C$41="",NA(),'連結実質赤字比率に係る赤字・黒字の構成分析'!C$41)</f>
        <v>生活資金貸付事業特別会計</v>
      </c>
      <c r="B29" s="1038">
        <f>IF(ROUND(VALUE(SUBSTITUTE('連結実質赤字比率に係る赤字・黒字の構成分析'!F$41,"▲","-")),2)&lt;0,ABS(ROUND(VALUE(SUBSTITUTE('連結実質赤字比率に係る赤字・黒字の構成分析'!F$41,"▲","-")),2)),NA())</f>
        <v>0.1</v>
      </c>
      <c r="C29" s="1038" t="e">
        <f>IF(ROUND(VALUE(SUBSTITUTE('連結実質赤字比率に係る赤字・黒字の構成分析'!F$41,"▲","-")),2)&gt;=0,ABS(ROUND(VALUE(SUBSTITUTE('連結実質赤字比率に係る赤字・黒字の構成分析'!F$41,"▲","-")),2)),NA())</f>
        <v>#N/A</v>
      </c>
      <c r="D29" s="1038">
        <f>IF(ROUND(VALUE(SUBSTITUTE('連結実質赤字比率に係る赤字・黒字の構成分析'!G$41,"▲","-")),2)&lt;0,ABS(ROUND(VALUE(SUBSTITUTE('連結実質赤字比率に係る赤字・黒字の構成分析'!G$41,"▲","-")),2)),NA())</f>
        <v>0.1</v>
      </c>
      <c r="E29" s="1038" t="e">
        <f>IF(ROUND(VALUE(SUBSTITUTE('連結実質赤字比率に係る赤字・黒字の構成分析'!G$41,"▲","-")),2)&gt;=0,ABS(ROUND(VALUE(SUBSTITUTE('連結実質赤字比率に係る赤字・黒字の構成分析'!G$41,"▲","-")),2)),NA())</f>
        <v>#N/A</v>
      </c>
      <c r="F29" s="1038">
        <f>IF(ROUND(VALUE(SUBSTITUTE('連結実質赤字比率に係る赤字・黒字の構成分析'!H$41,"▲","-")),2)&lt;0,ABS(ROUND(VALUE(SUBSTITUTE('連結実質赤字比率に係る赤字・黒字の構成分析'!H$41,"▲","-")),2)),NA())</f>
        <v>0.1</v>
      </c>
      <c r="G29" s="1038" t="e">
        <f>IF(ROUND(VALUE(SUBSTITUTE('連結実質赤字比率に係る赤字・黒字の構成分析'!H$41,"▲","-")),2)&gt;=0,ABS(ROUND(VALUE(SUBSTITUTE('連結実質赤字比率に係る赤字・黒字の構成分析'!H$41,"▲","-")),2)),NA())</f>
        <v>#N/A</v>
      </c>
      <c r="H29" s="1038">
        <f>IF(ROUND(VALUE(SUBSTITUTE('連結実質赤字比率に係る赤字・黒字の構成分析'!I$41,"▲","-")),2)&lt;0,ABS(ROUND(VALUE(SUBSTITUTE('連結実質赤字比率に係る赤字・黒字の構成分析'!I$41,"▲","-")),2)),NA())</f>
        <v>0.1</v>
      </c>
      <c r="I29" s="1038" t="e">
        <f>IF(ROUND(VALUE(SUBSTITUTE('連結実質赤字比率に係る赤字・黒字の構成分析'!I$41,"▲","-")),2)&gt;=0,ABS(ROUND(VALUE(SUBSTITUTE('連結実質赤字比率に係る赤字・黒字の構成分析'!I$41,"▲","-")),2)),NA())</f>
        <v>#N/A</v>
      </c>
      <c r="J29" s="1038" t="e">
        <f>IF(ROUND(VALUE(SUBSTITUTE('連結実質赤字比率に係る赤字・黒字の構成分析'!J$41,"▲","-")),2)&lt;0,ABS(ROUND(VALUE(SUBSTITUTE('連結実質赤字比率に係る赤字・黒字の構成分析'!J$41,"▲","-")),2)),NA())</f>
        <v>#N/A</v>
      </c>
      <c r="K29" s="1038">
        <f>IF(ROUND(VALUE(SUBSTITUTE('連結実質赤字比率に係る赤字・黒字の構成分析'!J$41,"▲","-")),2)&gt;=0,ABS(ROUND(VALUE(SUBSTITUTE('連結実質赤字比率に係る赤字・黒字の構成分析'!J$41,"▲","-")),2)),NA())</f>
        <v>0</v>
      </c>
    </row>
    <row r="30" spans="1:11">
      <c r="A30" s="1038" t="str">
        <f>IF('連結実質赤字比率に係る赤字・黒字の構成分析'!C$40="",NA(),'連結実質赤字比率に係る赤字・黒字の構成分析'!C$40)</f>
        <v>住宅新築資金等貸付事業特別会計</v>
      </c>
      <c r="B30" s="1038" t="e">
        <f>IF(ROUND(VALUE(SUBSTITUTE('連結実質赤字比率に係る赤字・黒字の構成分析'!F$40,"▲","-")),2)&lt;0,ABS(ROUND(VALUE(SUBSTITUTE('連結実質赤字比率に係る赤字・黒字の構成分析'!F$40,"▲","-")),2)),NA())</f>
        <v>#N/A</v>
      </c>
      <c r="C30" s="1038">
        <f>IF(ROUND(VALUE(SUBSTITUTE('連結実質赤字比率に係る赤字・黒字の構成分析'!F$40,"▲","-")),2)&gt;=0,ABS(ROUND(VALUE(SUBSTITUTE('連結実質赤字比率に係る赤字・黒字の構成分析'!F$40,"▲","-")),2)),NA())</f>
        <v>0</v>
      </c>
      <c r="D30" s="1038" t="e">
        <f>IF(ROUND(VALUE(SUBSTITUTE('連結実質赤字比率に係る赤字・黒字の構成分析'!G$40,"▲","-")),2)&lt;0,ABS(ROUND(VALUE(SUBSTITUTE('連結実質赤字比率に係る赤字・黒字の構成分析'!G$40,"▲","-")),2)),NA())</f>
        <v>#N/A</v>
      </c>
      <c r="E30" s="1038">
        <f>IF(ROUND(VALUE(SUBSTITUTE('連結実質赤字比率に係る赤字・黒字の構成分析'!G$40,"▲","-")),2)&gt;=0,ABS(ROUND(VALUE(SUBSTITUTE('連結実質赤字比率に係る赤字・黒字の構成分析'!G$40,"▲","-")),2)),NA())</f>
        <v>1.e-002</v>
      </c>
      <c r="F30" s="1038" t="e">
        <f>IF(ROUND(VALUE(SUBSTITUTE('連結実質赤字比率に係る赤字・黒字の構成分析'!H$40,"▲","-")),2)&lt;0,ABS(ROUND(VALUE(SUBSTITUTE('連結実質赤字比率に係る赤字・黒字の構成分析'!H$40,"▲","-")),2)),NA())</f>
        <v>#N/A</v>
      </c>
      <c r="G30" s="1038">
        <f>IF(ROUND(VALUE(SUBSTITUTE('連結実質赤字比率に係る赤字・黒字の構成分析'!H$40,"▲","-")),2)&gt;=0,ABS(ROUND(VALUE(SUBSTITUTE('連結実質赤字比率に係る赤字・黒字の構成分析'!H$40,"▲","-")),2)),NA())</f>
        <v>0</v>
      </c>
      <c r="H30" s="1038" t="e">
        <f>IF(ROUND(VALUE(SUBSTITUTE('連結実質赤字比率に係る赤字・黒字の構成分析'!I$40,"▲","-")),2)&lt;0,ABS(ROUND(VALUE(SUBSTITUTE('連結実質赤字比率に係る赤字・黒字の構成分析'!I$40,"▲","-")),2)),NA())</f>
        <v>#N/A</v>
      </c>
      <c r="I30" s="1038">
        <f>IF(ROUND(VALUE(SUBSTITUTE('連結実質赤字比率に係る赤字・黒字の構成分析'!I$40,"▲","-")),2)&gt;=0,ABS(ROUND(VALUE(SUBSTITUTE('連結実質赤字比率に係る赤字・黒字の構成分析'!I$40,"▲","-")),2)),NA())</f>
        <v>2.e-002</v>
      </c>
      <c r="J30" s="1038" t="e">
        <f>IF(ROUND(VALUE(SUBSTITUTE('連結実質赤字比率に係る赤字・黒字の構成分析'!J$40,"▲","-")),2)&lt;0,ABS(ROUND(VALUE(SUBSTITUTE('連結実質赤字比率に係る赤字・黒字の構成分析'!J$40,"▲","-")),2)),NA())</f>
        <v>#N/A</v>
      </c>
      <c r="K30" s="1038">
        <f>IF(ROUND(VALUE(SUBSTITUTE('連結実質赤字比率に係る赤字・黒字の構成分析'!J$40,"▲","-")),2)&gt;=0,ABS(ROUND(VALUE(SUBSTITUTE('連結実質赤字比率に係る赤字・黒字の構成分析'!J$40,"▲","-")),2)),NA())</f>
        <v>0</v>
      </c>
    </row>
    <row r="31" spans="1:11">
      <c r="A31" s="1038" t="str">
        <f>IF('連結実質赤字比率に係る赤字・黒字の構成分析'!C$39="",NA(),'連結実質赤字比率に係る赤字・黒字の構成分析'!C$39)</f>
        <v>後期高齢者医療制度特別会計</v>
      </c>
      <c r="B31" s="1038" t="e">
        <f>IF(ROUND(VALUE(SUBSTITUTE('連結実質赤字比率に係る赤字・黒字の構成分析'!F$39,"▲","-")),2)&lt;0,ABS(ROUND(VALUE(SUBSTITUTE('連結実質赤字比率に係る赤字・黒字の構成分析'!F$39,"▲","-")),2)),NA())</f>
        <v>#N/A</v>
      </c>
      <c r="C31" s="1038">
        <f>IF(ROUND(VALUE(SUBSTITUTE('連結実質赤字比率に係る赤字・黒字の構成分析'!F$39,"▲","-")),2)&gt;=0,ABS(ROUND(VALUE(SUBSTITUTE('連結実質赤字比率に係る赤字・黒字の構成分析'!F$39,"▲","-")),2)),NA())</f>
        <v>2.e-002</v>
      </c>
      <c r="D31" s="1038" t="e">
        <f>IF(ROUND(VALUE(SUBSTITUTE('連結実質赤字比率に係る赤字・黒字の構成分析'!G$39,"▲","-")),2)&lt;0,ABS(ROUND(VALUE(SUBSTITUTE('連結実質赤字比率に係る赤字・黒字の構成分析'!G$39,"▲","-")),2)),NA())</f>
        <v>#N/A</v>
      </c>
      <c r="E31" s="1038">
        <f>IF(ROUND(VALUE(SUBSTITUTE('連結実質赤字比率に係る赤字・黒字の構成分析'!G$39,"▲","-")),2)&gt;=0,ABS(ROUND(VALUE(SUBSTITUTE('連結実質赤字比率に係る赤字・黒字の構成分析'!G$39,"▲","-")),2)),NA())</f>
        <v>1.e-002</v>
      </c>
      <c r="F31" s="1038" t="e">
        <f>IF(ROUND(VALUE(SUBSTITUTE('連結実質赤字比率に係る赤字・黒字の構成分析'!H$39,"▲","-")),2)&lt;0,ABS(ROUND(VALUE(SUBSTITUTE('連結実質赤字比率に係る赤字・黒字の構成分析'!H$39,"▲","-")),2)),NA())</f>
        <v>#N/A</v>
      </c>
      <c r="G31" s="1038">
        <f>IF(ROUND(VALUE(SUBSTITUTE('連結実質赤字比率に係る赤字・黒字の構成分析'!H$39,"▲","-")),2)&gt;=0,ABS(ROUND(VALUE(SUBSTITUTE('連結実質赤字比率に係る赤字・黒字の構成分析'!H$39,"▲","-")),2)),NA())</f>
        <v>1.e-002</v>
      </c>
      <c r="H31" s="1038" t="e">
        <f>IF(ROUND(VALUE(SUBSTITUTE('連結実質赤字比率に係る赤字・黒字の構成分析'!I$39,"▲","-")),2)&lt;0,ABS(ROUND(VALUE(SUBSTITUTE('連結実質赤字比率に係る赤字・黒字の構成分析'!I$39,"▲","-")),2)),NA())</f>
        <v>#N/A</v>
      </c>
      <c r="I31" s="1038">
        <f>IF(ROUND(VALUE(SUBSTITUTE('連結実質赤字比率に係る赤字・黒字の構成分析'!I$39,"▲","-")),2)&gt;=0,ABS(ROUND(VALUE(SUBSTITUTE('連結実質赤字比率に係る赤字・黒字の構成分析'!I$39,"▲","-")),2)),NA())</f>
        <v>3.e-002</v>
      </c>
      <c r="J31" s="1038" t="e">
        <f>IF(ROUND(VALUE(SUBSTITUTE('連結実質赤字比率に係る赤字・黒字の構成分析'!J$39,"▲","-")),2)&lt;0,ABS(ROUND(VALUE(SUBSTITUTE('連結実質赤字比率に係る赤字・黒字の構成分析'!J$39,"▲","-")),2)),NA())</f>
        <v>#N/A</v>
      </c>
      <c r="K31" s="1038">
        <f>IF(ROUND(VALUE(SUBSTITUTE('連結実質赤字比率に係る赤字・黒字の構成分析'!J$39,"▲","-")),2)&gt;=0,ABS(ROUND(VALUE(SUBSTITUTE('連結実質赤字比率に係る赤字・黒字の構成分析'!J$39,"▲","-")),2)),NA())</f>
        <v>3.e-002</v>
      </c>
    </row>
    <row r="32" spans="1:11">
      <c r="A32" s="1038" t="str">
        <f>IF('連結実質赤字比率に係る赤字・黒字の構成分析'!C$38="",NA(),'連結実質赤字比率に係る赤字・黒字の構成分析'!C$38)</f>
        <v>水洗便所改造資金貸付事業特別会計</v>
      </c>
      <c r="B32" s="1038" t="e">
        <f>IF(ROUND(VALUE(SUBSTITUTE('連結実質赤字比率に係る赤字・黒字の構成分析'!F$38,"▲","-")),2)&lt;0,ABS(ROUND(VALUE(SUBSTITUTE('連結実質赤字比率に係る赤字・黒字の構成分析'!F$38,"▲","-")),2)),NA())</f>
        <v>#N/A</v>
      </c>
      <c r="C32" s="1038">
        <f>IF(ROUND(VALUE(SUBSTITUTE('連結実質赤字比率に係る赤字・黒字の構成分析'!F$38,"▲","-")),2)&gt;=0,ABS(ROUND(VALUE(SUBSTITUTE('連結実質赤字比率に係る赤字・黒字の構成分析'!F$38,"▲","-")),2)),NA())</f>
        <v>3.e-002</v>
      </c>
      <c r="D32" s="1038" t="e">
        <f>IF(ROUND(VALUE(SUBSTITUTE('連結実質赤字比率に係る赤字・黒字の構成分析'!G$38,"▲","-")),2)&lt;0,ABS(ROUND(VALUE(SUBSTITUTE('連結実質赤字比率に係る赤字・黒字の構成分析'!G$38,"▲","-")),2)),NA())</f>
        <v>#N/A</v>
      </c>
      <c r="E32" s="1038">
        <f>IF(ROUND(VALUE(SUBSTITUTE('連結実質赤字比率に係る赤字・黒字の構成分析'!G$38,"▲","-")),2)&gt;=0,ABS(ROUND(VALUE(SUBSTITUTE('連結実質赤字比率に係る赤字・黒字の構成分析'!G$38,"▲","-")),2)),NA())</f>
        <v>4.e-002</v>
      </c>
      <c r="F32" s="1038" t="e">
        <f>IF(ROUND(VALUE(SUBSTITUTE('連結実質赤字比率に係る赤字・黒字の構成分析'!H$38,"▲","-")),2)&lt;0,ABS(ROUND(VALUE(SUBSTITUTE('連結実質赤字比率に係る赤字・黒字の構成分析'!H$38,"▲","-")),2)),NA())</f>
        <v>#N/A</v>
      </c>
      <c r="G32" s="1038">
        <f>IF(ROUND(VALUE(SUBSTITUTE('連結実質赤字比率に係る赤字・黒字の構成分析'!H$38,"▲","-")),2)&gt;=0,ABS(ROUND(VALUE(SUBSTITUTE('連結実質赤字比率に係る赤字・黒字の構成分析'!H$38,"▲","-")),2)),NA())</f>
        <v>4.e-002</v>
      </c>
      <c r="H32" s="1038" t="e">
        <f>IF(ROUND(VALUE(SUBSTITUTE('連結実質赤字比率に係る赤字・黒字の構成分析'!I$38,"▲","-")),2)&lt;0,ABS(ROUND(VALUE(SUBSTITUTE('連結実質赤字比率に係る赤字・黒字の構成分析'!I$38,"▲","-")),2)),NA())</f>
        <v>#N/A</v>
      </c>
      <c r="I32" s="1038">
        <f>IF(ROUND(VALUE(SUBSTITUTE('連結実質赤字比率に係る赤字・黒字の構成分析'!I$38,"▲","-")),2)&gt;=0,ABS(ROUND(VALUE(SUBSTITUTE('連結実質赤字比率に係る赤字・黒字の構成分析'!I$38,"▲","-")),2)),NA())</f>
        <v>4.e-002</v>
      </c>
      <c r="J32" s="1038" t="e">
        <f>IF(ROUND(VALUE(SUBSTITUTE('連結実質赤字比率に係る赤字・黒字の構成分析'!J$38,"▲","-")),2)&lt;0,ABS(ROUND(VALUE(SUBSTITUTE('連結実質赤字比率に係る赤字・黒字の構成分析'!J$38,"▲","-")),2)),NA())</f>
        <v>#N/A</v>
      </c>
      <c r="K32" s="1038">
        <f>IF(ROUND(VALUE(SUBSTITUTE('連結実質赤字比率に係る赤字・黒字の構成分析'!J$38,"▲","-")),2)&gt;=0,ABS(ROUND(VALUE(SUBSTITUTE('連結実質赤字比率に係る赤字・黒字の構成分析'!J$38,"▲","-")),2)),NA())</f>
        <v>4.e-002</v>
      </c>
    </row>
    <row r="33" spans="1:16">
      <c r="A33" s="1038" t="str">
        <f>IF('連結実質赤字比率に係る赤字・黒字の構成分析'!C$37="",NA(),'連結実質赤字比率に係る赤字・黒字の構成分析'!C$37)</f>
        <v>一般会計</v>
      </c>
      <c r="B33" s="1038" t="e">
        <f>IF(ROUND(VALUE(SUBSTITUTE('連結実質赤字比率に係る赤字・黒字の構成分析'!F$37,"▲","-")),2)&lt;0,ABS(ROUND(VALUE(SUBSTITUTE('連結実質赤字比率に係る赤字・黒字の構成分析'!F$37,"▲","-")),2)),NA())</f>
        <v>#N/A</v>
      </c>
      <c r="C33" s="1038">
        <f>IF(ROUND(VALUE(SUBSTITUTE('連結実質赤字比率に係る赤字・黒字の構成分析'!F$37,"▲","-")),2)&gt;=0,ABS(ROUND(VALUE(SUBSTITUTE('連結実質赤字比率に係る赤字・黒字の構成分析'!F$37,"▲","-")),2)),NA())</f>
        <v>2.4700000000000002</v>
      </c>
      <c r="D33" s="1038" t="e">
        <f>IF(ROUND(VALUE(SUBSTITUTE('連結実質赤字比率に係る赤字・黒字の構成分析'!G$37,"▲","-")),2)&lt;0,ABS(ROUND(VALUE(SUBSTITUTE('連結実質赤字比率に係る赤字・黒字の構成分析'!G$37,"▲","-")),2)),NA())</f>
        <v>#N/A</v>
      </c>
      <c r="E33" s="1038">
        <f>IF(ROUND(VALUE(SUBSTITUTE('連結実質赤字比率に係る赤字・黒字の構成分析'!G$37,"▲","-")),2)&gt;=0,ABS(ROUND(VALUE(SUBSTITUTE('連結実質赤字比率に係る赤字・黒字の構成分析'!G$37,"▲","-")),2)),NA())</f>
        <v>0.34</v>
      </c>
      <c r="F33" s="1038" t="e">
        <f>IF(ROUND(VALUE(SUBSTITUTE('連結実質赤字比率に係る赤字・黒字の構成分析'!H$37,"▲","-")),2)&lt;0,ABS(ROUND(VALUE(SUBSTITUTE('連結実質赤字比率に係る赤字・黒字の構成分析'!H$37,"▲","-")),2)),NA())</f>
        <v>#N/A</v>
      </c>
      <c r="G33" s="1038">
        <f>IF(ROUND(VALUE(SUBSTITUTE('連結実質赤字比率に係る赤字・黒字の構成分析'!H$37,"▲","-")),2)&gt;=0,ABS(ROUND(VALUE(SUBSTITUTE('連結実質赤字比率に係る赤字・黒字の構成分析'!H$37,"▲","-")),2)),NA())</f>
        <v>0.68</v>
      </c>
      <c r="H33" s="1038" t="e">
        <f>IF(ROUND(VALUE(SUBSTITUTE('連結実質赤字比率に係る赤字・黒字の構成分析'!I$37,"▲","-")),2)&lt;0,ABS(ROUND(VALUE(SUBSTITUTE('連結実質赤字比率に係る赤字・黒字の構成分析'!I$37,"▲","-")),2)),NA())</f>
        <v>#N/A</v>
      </c>
      <c r="I33" s="1038">
        <f>IF(ROUND(VALUE(SUBSTITUTE('連結実質赤字比率に係る赤字・黒字の構成分析'!I$37,"▲","-")),2)&gt;=0,ABS(ROUND(VALUE(SUBSTITUTE('連結実質赤字比率に係る赤字・黒字の構成分析'!I$37,"▲","-")),2)),NA())</f>
        <v>0.56999999999999995</v>
      </c>
      <c r="J33" s="1038" t="e">
        <f>IF(ROUND(VALUE(SUBSTITUTE('連結実質赤字比率に係る赤字・黒字の構成分析'!J$37,"▲","-")),2)&lt;0,ABS(ROUND(VALUE(SUBSTITUTE('連結実質赤字比率に係る赤字・黒字の構成分析'!J$37,"▲","-")),2)),NA())</f>
        <v>#N/A</v>
      </c>
      <c r="K33" s="1038">
        <f>IF(ROUND(VALUE(SUBSTITUTE('連結実質赤字比率に係る赤字・黒字の構成分析'!J$37,"▲","-")),2)&gt;=0,ABS(ROUND(VALUE(SUBSTITUTE('連結実質赤字比率に係る赤字・黒字の構成分析'!J$37,"▲","-")),2)),NA())</f>
        <v>0.39</v>
      </c>
    </row>
    <row r="34" spans="1:16">
      <c r="A34" s="1038" t="str">
        <f>IF('連結実質赤字比率に係る赤字・黒字の構成分析'!C$36="",NA(),'連結実質赤字比率に係る赤字・黒字の構成分析'!C$36)</f>
        <v>国民健康保険特別会計</v>
      </c>
      <c r="B34" s="1038" t="e">
        <f>IF(ROUND(VALUE(SUBSTITUTE('連結実質赤字比率に係る赤字・黒字の構成分析'!F$36,"▲","-")),2)&lt;0,ABS(ROUND(VALUE(SUBSTITUTE('連結実質赤字比率に係る赤字・黒字の構成分析'!F$36,"▲","-")),2)),NA())</f>
        <v>#N/A</v>
      </c>
      <c r="C34" s="1038">
        <f>IF(ROUND(VALUE(SUBSTITUTE('連結実質赤字比率に係る赤字・黒字の構成分析'!F$36,"▲","-")),2)&gt;=0,ABS(ROUND(VALUE(SUBSTITUTE('連結実質赤字比率に係る赤字・黒字の構成分析'!F$36,"▲","-")),2)),NA())</f>
        <v>0.73</v>
      </c>
      <c r="D34" s="1038" t="e">
        <f>IF(ROUND(VALUE(SUBSTITUTE('連結実質赤字比率に係る赤字・黒字の構成分析'!G$36,"▲","-")),2)&lt;0,ABS(ROUND(VALUE(SUBSTITUTE('連結実質赤字比率に係る赤字・黒字の構成分析'!G$36,"▲","-")),2)),NA())</f>
        <v>#N/A</v>
      </c>
      <c r="E34" s="1038">
        <f>IF(ROUND(VALUE(SUBSTITUTE('連結実質赤字比率に係る赤字・黒字の構成分析'!G$36,"▲","-")),2)&gt;=0,ABS(ROUND(VALUE(SUBSTITUTE('連結実質赤字比率に係る赤字・黒字の構成分析'!G$36,"▲","-")),2)),NA())</f>
        <v>4.e-002</v>
      </c>
      <c r="F34" s="1038" t="e">
        <f>IF(ROUND(VALUE(SUBSTITUTE('連結実質赤字比率に係る赤字・黒字の構成分析'!H$36,"▲","-")),2)&lt;0,ABS(ROUND(VALUE(SUBSTITUTE('連結実質赤字比率に係る赤字・黒字の構成分析'!H$36,"▲","-")),2)),NA())</f>
        <v>#N/A</v>
      </c>
      <c r="G34" s="1038">
        <f>IF(ROUND(VALUE(SUBSTITUTE('連結実質赤字比率に係る赤字・黒字の構成分析'!H$36,"▲","-")),2)&gt;=0,ABS(ROUND(VALUE(SUBSTITUTE('連結実質赤字比率に係る赤字・黒字の構成分析'!H$36,"▲","-")),2)),NA())</f>
        <v>0.38</v>
      </c>
      <c r="H34" s="1038" t="e">
        <f>IF(ROUND(VALUE(SUBSTITUTE('連結実質赤字比率に係る赤字・黒字の構成分析'!I$36,"▲","-")),2)&lt;0,ABS(ROUND(VALUE(SUBSTITUTE('連結実質赤字比率に係る赤字・黒字の構成分析'!I$36,"▲","-")),2)),NA())</f>
        <v>#N/A</v>
      </c>
      <c r="I34" s="1038">
        <f>IF(ROUND(VALUE(SUBSTITUTE('連結実質赤字比率に係る赤字・黒字の構成分析'!I$36,"▲","-")),2)&gt;=0,ABS(ROUND(VALUE(SUBSTITUTE('連結実質赤字比率に係る赤字・黒字の構成分析'!I$36,"▲","-")),2)),NA())</f>
        <v>1.34</v>
      </c>
      <c r="J34" s="1038" t="e">
        <f>IF(ROUND(VALUE(SUBSTITUTE('連結実質赤字比率に係る赤字・黒字の構成分析'!J$36,"▲","-")),2)&lt;0,ABS(ROUND(VALUE(SUBSTITUTE('連結実質赤字比率に係る赤字・黒字の構成分析'!J$36,"▲","-")),2)),NA())</f>
        <v>#N/A</v>
      </c>
      <c r="K34" s="1038">
        <f>IF(ROUND(VALUE(SUBSTITUTE('連結実質赤字比率に係る赤字・黒字の構成分析'!J$36,"▲","-")),2)&gt;=0,ABS(ROUND(VALUE(SUBSTITUTE('連結実質赤字比率に係る赤字・黒字の構成分析'!J$36,"▲","-")),2)),NA())</f>
        <v>1.73</v>
      </c>
    </row>
    <row r="35" spans="1:16">
      <c r="A35" s="1038" t="str">
        <f>IF('連結実質赤字比率に係る赤字・黒字の構成分析'!C$35="",NA(),'連結実質赤字比率に係る赤字・黒字の構成分析'!C$35)</f>
        <v>介護保険事業特別会計（保険事業勘定）</v>
      </c>
      <c r="B35" s="1038" t="e">
        <f>IF(ROUND(VALUE(SUBSTITUTE('連結実質赤字比率に係る赤字・黒字の構成分析'!F$35,"▲","-")),2)&lt;0,ABS(ROUND(VALUE(SUBSTITUTE('連結実質赤字比率に係る赤字・黒字の構成分析'!F$35,"▲","-")),2)),NA())</f>
        <v>#N/A</v>
      </c>
      <c r="C35" s="1038">
        <f>IF(ROUND(VALUE(SUBSTITUTE('連結実質赤字比率に係る赤字・黒字の構成分析'!F$35,"▲","-")),2)&gt;=0,ABS(ROUND(VALUE(SUBSTITUTE('連結実質赤字比率に係る赤字・黒字の構成分析'!F$35,"▲","-")),2)),NA())</f>
        <v>0</v>
      </c>
      <c r="D35" s="1038" t="e">
        <f>IF(ROUND(VALUE(SUBSTITUTE('連結実質赤字比率に係る赤字・黒字の構成分析'!G$35,"▲","-")),2)&lt;0,ABS(ROUND(VALUE(SUBSTITUTE('連結実質赤字比率に係る赤字・黒字の構成分析'!G$35,"▲","-")),2)),NA())</f>
        <v>#N/A</v>
      </c>
      <c r="E35" s="1038">
        <f>IF(ROUND(VALUE(SUBSTITUTE('連結実質赤字比率に係る赤字・黒字の構成分析'!G$35,"▲","-")),2)&gt;=0,ABS(ROUND(VALUE(SUBSTITUTE('連結実質赤字比率に係る赤字・黒字の構成分析'!G$35,"▲","-")),2)),NA())</f>
        <v>0.91</v>
      </c>
      <c r="F35" s="1038" t="e">
        <f>IF(ROUND(VALUE(SUBSTITUTE('連結実質赤字比率に係る赤字・黒字の構成分析'!H$35,"▲","-")),2)&lt;0,ABS(ROUND(VALUE(SUBSTITUTE('連結実質赤字比率に係る赤字・黒字の構成分析'!H$35,"▲","-")),2)),NA())</f>
        <v>#N/A</v>
      </c>
      <c r="G35" s="1038">
        <f>IF(ROUND(VALUE(SUBSTITUTE('連結実質赤字比率に係る赤字・黒字の構成分析'!H$35,"▲","-")),2)&gt;=0,ABS(ROUND(VALUE(SUBSTITUTE('連結実質赤字比率に係る赤字・黒字の構成分析'!H$35,"▲","-")),2)),NA())</f>
        <v>1.1000000000000001</v>
      </c>
      <c r="H35" s="1038" t="e">
        <f>IF(ROUND(VALUE(SUBSTITUTE('連結実質赤字比率に係る赤字・黒字の構成分析'!I$35,"▲","-")),2)&lt;0,ABS(ROUND(VALUE(SUBSTITUTE('連結実質赤字比率に係る赤字・黒字の構成分析'!I$35,"▲","-")),2)),NA())</f>
        <v>#N/A</v>
      </c>
      <c r="I35" s="1038">
        <f>IF(ROUND(VALUE(SUBSTITUTE('連結実質赤字比率に係る赤字・黒字の構成分析'!I$35,"▲","-")),2)&gt;=0,ABS(ROUND(VALUE(SUBSTITUTE('連結実質赤字比率に係る赤字・黒字の構成分析'!I$35,"▲","-")),2)),NA())</f>
        <v>2.04</v>
      </c>
      <c r="J35" s="1038" t="e">
        <f>IF(ROUND(VALUE(SUBSTITUTE('連結実質赤字比率に係る赤字・黒字の構成分析'!J$35,"▲","-")),2)&lt;0,ABS(ROUND(VALUE(SUBSTITUTE('連結実質赤字比率に係る赤字・黒字の構成分析'!J$35,"▲","-")),2)),NA())</f>
        <v>#N/A</v>
      </c>
      <c r="K35" s="1038">
        <f>IF(ROUND(VALUE(SUBSTITUTE('連結実質赤字比率に係る赤字・黒字の構成分析'!J$35,"▲","-")),2)&gt;=0,ABS(ROUND(VALUE(SUBSTITUTE('連結実質赤字比率に係る赤字・黒字の構成分析'!J$35,"▲","-")),2)),NA())</f>
        <v>2.14</v>
      </c>
    </row>
    <row r="36" spans="1:16">
      <c r="A36" s="1038" t="str">
        <f>IF('連結実質赤字比率に係る赤字・黒字の構成分析'!C$34="",NA(),'連結実質赤字比率に係る赤字・黒字の構成分析'!C$34)</f>
        <v>水道事業会計</v>
      </c>
      <c r="B36" s="1038" t="e">
        <f>IF(ROUND(VALUE(SUBSTITUTE('連結実質赤字比率に係る赤字・黒字の構成分析'!F$34,"▲","-")),2)&lt;0,ABS(ROUND(VALUE(SUBSTITUTE('連結実質赤字比率に係る赤字・黒字の構成分析'!F$34,"▲","-")),2)),NA())</f>
        <v>#N/A</v>
      </c>
      <c r="C36" s="1038">
        <f>IF(ROUND(VALUE(SUBSTITUTE('連結実質赤字比率に係る赤字・黒字の構成分析'!F$34,"▲","-")),2)&gt;=0,ABS(ROUND(VALUE(SUBSTITUTE('連結実質赤字比率に係る赤字・黒字の構成分析'!F$34,"▲","-")),2)),NA())</f>
        <v>6.02</v>
      </c>
      <c r="D36" s="1038" t="e">
        <f>IF(ROUND(VALUE(SUBSTITUTE('連結実質赤字比率に係る赤字・黒字の構成分析'!G$34,"▲","-")),2)&lt;0,ABS(ROUND(VALUE(SUBSTITUTE('連結実質赤字比率に係る赤字・黒字の構成分析'!G$34,"▲","-")),2)),NA())</f>
        <v>#N/A</v>
      </c>
      <c r="E36" s="1038">
        <f>IF(ROUND(VALUE(SUBSTITUTE('連結実質赤字比率に係る赤字・黒字の構成分析'!G$34,"▲","-")),2)&gt;=0,ABS(ROUND(VALUE(SUBSTITUTE('連結実質赤字比率に係る赤字・黒字の構成分析'!G$34,"▲","-")),2)),NA())</f>
        <v>7.24</v>
      </c>
      <c r="F36" s="1038" t="e">
        <f>IF(ROUND(VALUE(SUBSTITUTE('連結実質赤字比率に係る赤字・黒字の構成分析'!H$34,"▲","-")),2)&lt;0,ABS(ROUND(VALUE(SUBSTITUTE('連結実質赤字比率に係る赤字・黒字の構成分析'!H$34,"▲","-")),2)),NA())</f>
        <v>#N/A</v>
      </c>
      <c r="G36" s="1038">
        <f>IF(ROUND(VALUE(SUBSTITUTE('連結実質赤字比率に係る赤字・黒字の構成分析'!H$34,"▲","-")),2)&gt;=0,ABS(ROUND(VALUE(SUBSTITUTE('連結実質赤字比率に係る赤字・黒字の構成分析'!H$34,"▲","-")),2)),NA())</f>
        <v>8.82</v>
      </c>
      <c r="H36" s="1038" t="e">
        <f>IF(ROUND(VALUE(SUBSTITUTE('連結実質赤字比率に係る赤字・黒字の構成分析'!I$34,"▲","-")),2)&lt;0,ABS(ROUND(VALUE(SUBSTITUTE('連結実質赤字比率に係る赤字・黒字の構成分析'!I$34,"▲","-")),2)),NA())</f>
        <v>#N/A</v>
      </c>
      <c r="I36" s="1038">
        <f>IF(ROUND(VALUE(SUBSTITUTE('連結実質赤字比率に係る赤字・黒字の構成分析'!I$34,"▲","-")),2)&gt;=0,ABS(ROUND(VALUE(SUBSTITUTE('連結実質赤字比率に係る赤字・黒字の構成分析'!I$34,"▲","-")),2)),NA())</f>
        <v>9.5500000000000007</v>
      </c>
      <c r="J36" s="1038" t="e">
        <f>IF(ROUND(VALUE(SUBSTITUTE('連結実質赤字比率に係る赤字・黒字の構成分析'!J$34,"▲","-")),2)&lt;0,ABS(ROUND(VALUE(SUBSTITUTE('連結実質赤字比率に係る赤字・黒字の構成分析'!J$34,"▲","-")),2)),NA())</f>
        <v>#N/A</v>
      </c>
      <c r="K36" s="1038">
        <f>IF(ROUND(VALUE(SUBSTITUTE('連結実質赤字比率に係る赤字・黒字の構成分析'!J$34,"▲","-")),2)&gt;=0,ABS(ROUND(VALUE(SUBSTITUTE('連結実質赤字比率に係る赤字・黒字の構成分析'!J$34,"▲","-")),2)),NA())</f>
        <v>10.08</v>
      </c>
    </row>
    <row r="39" spans="1:16">
      <c r="A39" s="1036" t="s">
        <v>12</v>
      </c>
    </row>
    <row r="40" spans="1:16">
      <c r="A40" s="1039"/>
      <c r="B40" s="1039" t="str">
        <f>'実質公債費比率（分子）の構造'!K$44</f>
        <v>H26</v>
      </c>
      <c r="C40" s="1039"/>
      <c r="D40" s="1039"/>
      <c r="E40" s="1039" t="str">
        <f>'実質公債費比率（分子）の構造'!L$44</f>
        <v>H27</v>
      </c>
      <c r="F40" s="1039"/>
      <c r="G40" s="1039"/>
      <c r="H40" s="1039" t="str">
        <f>'実質公債費比率（分子）の構造'!M$44</f>
        <v>H28</v>
      </c>
      <c r="I40" s="1039"/>
      <c r="J40" s="1039"/>
      <c r="K40" s="1039" t="str">
        <f>'実質公債費比率（分子）の構造'!N$44</f>
        <v>H29</v>
      </c>
      <c r="L40" s="1039"/>
      <c r="M40" s="1039"/>
      <c r="N40" s="1039" t="str">
        <f>'実質公債費比率（分子）の構造'!O$44</f>
        <v>H30</v>
      </c>
      <c r="O40" s="1039"/>
      <c r="P40" s="1039"/>
    </row>
    <row r="41" spans="1:16">
      <c r="A41" s="1039"/>
      <c r="B41" s="1039" t="s">
        <v>114</v>
      </c>
      <c r="C41" s="1039"/>
      <c r="D41" s="1039" t="s">
        <v>116</v>
      </c>
      <c r="E41" s="1039" t="s">
        <v>114</v>
      </c>
      <c r="F41" s="1039"/>
      <c r="G41" s="1039" t="s">
        <v>116</v>
      </c>
      <c r="H41" s="1039" t="s">
        <v>114</v>
      </c>
      <c r="I41" s="1039"/>
      <c r="J41" s="1039" t="s">
        <v>116</v>
      </c>
      <c r="K41" s="1039" t="s">
        <v>114</v>
      </c>
      <c r="L41" s="1039"/>
      <c r="M41" s="1039" t="s">
        <v>116</v>
      </c>
      <c r="N41" s="1039" t="s">
        <v>114</v>
      </c>
      <c r="O41" s="1039"/>
      <c r="P41" s="1039" t="s">
        <v>116</v>
      </c>
    </row>
    <row r="42" spans="1:16">
      <c r="A42" s="1039" t="s">
        <v>117</v>
      </c>
      <c r="B42" s="1039"/>
      <c r="C42" s="1039"/>
      <c r="D42" s="1039">
        <f>'実質公債費比率（分子）の構造'!K$52</f>
        <v>836</v>
      </c>
      <c r="E42" s="1039"/>
      <c r="F42" s="1039"/>
      <c r="G42" s="1039">
        <f>'実質公債費比率（分子）の構造'!L$52</f>
        <v>709</v>
      </c>
      <c r="H42" s="1039"/>
      <c r="I42" s="1039"/>
      <c r="J42" s="1039">
        <f>'実質公債費比率（分子）の構造'!M$52</f>
        <v>662</v>
      </c>
      <c r="K42" s="1039"/>
      <c r="L42" s="1039"/>
      <c r="M42" s="1039">
        <f>'実質公債費比率（分子）の構造'!N$52</f>
        <v>640</v>
      </c>
      <c r="N42" s="1039"/>
      <c r="O42" s="1039"/>
      <c r="P42" s="1039">
        <f>'実質公債費比率（分子）の構造'!O$52</f>
        <v>628</v>
      </c>
    </row>
    <row r="43" spans="1:16">
      <c r="A43" s="1039" t="s">
        <v>44</v>
      </c>
      <c r="B43" s="1039">
        <f>'実質公債費比率（分子）の構造'!K$51</f>
        <v>2</v>
      </c>
      <c r="C43" s="1039"/>
      <c r="D43" s="1039"/>
      <c r="E43" s="1039">
        <f>'実質公債費比率（分子）の構造'!L$51</f>
        <v>2</v>
      </c>
      <c r="F43" s="1039"/>
      <c r="G43" s="1039"/>
      <c r="H43" s="1039">
        <f>'実質公債費比率（分子）の構造'!M$51</f>
        <v>1</v>
      </c>
      <c r="I43" s="1039"/>
      <c r="J43" s="1039"/>
      <c r="K43" s="1039">
        <f>'実質公債費比率（分子）の構造'!N$51</f>
        <v>1</v>
      </c>
      <c r="L43" s="1039"/>
      <c r="M43" s="1039"/>
      <c r="N43" s="1039">
        <f>'実質公債費比率（分子）の構造'!O$51</f>
        <v>1</v>
      </c>
      <c r="O43" s="1039"/>
      <c r="P43" s="1039"/>
    </row>
    <row r="44" spans="1:16">
      <c r="A44" s="1039" t="s">
        <v>41</v>
      </c>
      <c r="B44" s="1039" t="str">
        <f>'実質公債費比率（分子）の構造'!K$50</f>
        <v>-</v>
      </c>
      <c r="C44" s="1039"/>
      <c r="D44" s="1039"/>
      <c r="E44" s="1039" t="str">
        <f>'実質公債費比率（分子）の構造'!L$50</f>
        <v>-</v>
      </c>
      <c r="F44" s="1039"/>
      <c r="G44" s="1039"/>
      <c r="H44" s="1039" t="str">
        <f>'実質公債費比率（分子）の構造'!M$50</f>
        <v>-</v>
      </c>
      <c r="I44" s="1039"/>
      <c r="J44" s="1039"/>
      <c r="K44" s="1039" t="str">
        <f>'実質公債費比率（分子）の構造'!N$50</f>
        <v>-</v>
      </c>
      <c r="L44" s="1039"/>
      <c r="M44" s="1039"/>
      <c r="N44" s="1039" t="str">
        <f>'実質公債費比率（分子）の構造'!O$50</f>
        <v>-</v>
      </c>
      <c r="O44" s="1039"/>
      <c r="P44" s="1039"/>
    </row>
    <row r="45" spans="1:16">
      <c r="A45" s="1039" t="s">
        <v>0</v>
      </c>
      <c r="B45" s="1039">
        <f>'実質公債費比率（分子）の構造'!K$49</f>
        <v>120</v>
      </c>
      <c r="C45" s="1039"/>
      <c r="D45" s="1039"/>
      <c r="E45" s="1039">
        <f>'実質公債費比率（分子）の構造'!L$49</f>
        <v>116</v>
      </c>
      <c r="F45" s="1039"/>
      <c r="G45" s="1039"/>
      <c r="H45" s="1039">
        <f>'実質公債費比率（分子）の構造'!M$49</f>
        <v>107</v>
      </c>
      <c r="I45" s="1039"/>
      <c r="J45" s="1039"/>
      <c r="K45" s="1039">
        <f>'実質公債費比率（分子）の構造'!N$49</f>
        <v>85</v>
      </c>
      <c r="L45" s="1039"/>
      <c r="M45" s="1039"/>
      <c r="N45" s="1039">
        <f>'実質公債費比率（分子）の構造'!O$49</f>
        <v>67</v>
      </c>
      <c r="O45" s="1039"/>
      <c r="P45" s="1039"/>
    </row>
    <row r="46" spans="1:16">
      <c r="A46" s="1039" t="s">
        <v>36</v>
      </c>
      <c r="B46" s="1039">
        <f>'実質公債費比率（分子）の構造'!K$48</f>
        <v>223</v>
      </c>
      <c r="C46" s="1039"/>
      <c r="D46" s="1039"/>
      <c r="E46" s="1039">
        <f>'実質公債費比率（分子）の構造'!L$48</f>
        <v>226</v>
      </c>
      <c r="F46" s="1039"/>
      <c r="G46" s="1039"/>
      <c r="H46" s="1039">
        <f>'実質公債費比率（分子）の構造'!M$48</f>
        <v>221</v>
      </c>
      <c r="I46" s="1039"/>
      <c r="J46" s="1039"/>
      <c r="K46" s="1039">
        <f>'実質公債費比率（分子）の構造'!N$48</f>
        <v>234</v>
      </c>
      <c r="L46" s="1039"/>
      <c r="M46" s="1039"/>
      <c r="N46" s="1039">
        <f>'実質公債費比率（分子）の構造'!O$48</f>
        <v>227</v>
      </c>
      <c r="O46" s="1039"/>
      <c r="P46" s="1039"/>
    </row>
    <row r="47" spans="1:16">
      <c r="A47" s="1039" t="s">
        <v>33</v>
      </c>
      <c r="B47" s="1039" t="str">
        <f>'実質公債費比率（分子）の構造'!K$47</f>
        <v>-</v>
      </c>
      <c r="C47" s="1039"/>
      <c r="D47" s="1039"/>
      <c r="E47" s="1039" t="str">
        <f>'実質公債費比率（分子）の構造'!L$47</f>
        <v>-</v>
      </c>
      <c r="F47" s="1039"/>
      <c r="G47" s="1039"/>
      <c r="H47" s="1039" t="str">
        <f>'実質公債費比率（分子）の構造'!M$47</f>
        <v>-</v>
      </c>
      <c r="I47" s="1039"/>
      <c r="J47" s="1039"/>
      <c r="K47" s="1039" t="str">
        <f>'実質公債費比率（分子）の構造'!N$47</f>
        <v>-</v>
      </c>
      <c r="L47" s="1039"/>
      <c r="M47" s="1039"/>
      <c r="N47" s="1039" t="str">
        <f>'実質公債費比率（分子）の構造'!O$47</f>
        <v>-</v>
      </c>
      <c r="O47" s="1039"/>
      <c r="P47" s="1039"/>
    </row>
    <row r="48" spans="1:16">
      <c r="A48" s="1039" t="s">
        <v>31</v>
      </c>
      <c r="B48" s="1039" t="str">
        <f>'実質公債費比率（分子）の構造'!K$46</f>
        <v>-</v>
      </c>
      <c r="C48" s="1039"/>
      <c r="D48" s="1039"/>
      <c r="E48" s="1039" t="str">
        <f>'実質公債費比率（分子）の構造'!L$46</f>
        <v>-</v>
      </c>
      <c r="F48" s="1039"/>
      <c r="G48" s="1039"/>
      <c r="H48" s="1039" t="str">
        <f>'実質公債費比率（分子）の構造'!M$46</f>
        <v>-</v>
      </c>
      <c r="I48" s="1039"/>
      <c r="J48" s="1039"/>
      <c r="K48" s="1039" t="str">
        <f>'実質公債費比率（分子）の構造'!N$46</f>
        <v>-</v>
      </c>
      <c r="L48" s="1039"/>
      <c r="M48" s="1039"/>
      <c r="N48" s="1039" t="str">
        <f>'実質公債費比率（分子）の構造'!O$46</f>
        <v>-</v>
      </c>
      <c r="O48" s="1039"/>
      <c r="P48" s="1039"/>
    </row>
    <row r="49" spans="1:16">
      <c r="A49" s="1039" t="s">
        <v>23</v>
      </c>
      <c r="B49" s="1039">
        <f>'実質公債費比率（分子）の構造'!K$45</f>
        <v>1091</v>
      </c>
      <c r="C49" s="1039"/>
      <c r="D49" s="1039"/>
      <c r="E49" s="1039">
        <f>'実質公債費比率（分子）の構造'!L$45</f>
        <v>1098</v>
      </c>
      <c r="F49" s="1039"/>
      <c r="G49" s="1039"/>
      <c r="H49" s="1039">
        <f>'実質公債費比率（分子）の構造'!M$45</f>
        <v>1100</v>
      </c>
      <c r="I49" s="1039"/>
      <c r="J49" s="1039"/>
      <c r="K49" s="1039">
        <f>'実質公債費比率（分子）の構造'!N$45</f>
        <v>1100</v>
      </c>
      <c r="L49" s="1039"/>
      <c r="M49" s="1039"/>
      <c r="N49" s="1039">
        <f>'実質公債費比率（分子）の構造'!O$45</f>
        <v>1111</v>
      </c>
      <c r="O49" s="1039"/>
      <c r="P49" s="1039"/>
    </row>
    <row r="50" spans="1:16">
      <c r="A50" s="1039" t="s">
        <v>56</v>
      </c>
      <c r="B50" s="1039" t="e">
        <f>NA()</f>
        <v>#N/A</v>
      </c>
      <c r="C50" s="1039">
        <f>IF(ISNUMBER('実質公債費比率（分子）の構造'!K$53),'実質公債費比率（分子）の構造'!K$53,NA())</f>
        <v>600</v>
      </c>
      <c r="D50" s="1039" t="e">
        <f>NA()</f>
        <v>#N/A</v>
      </c>
      <c r="E50" s="1039" t="e">
        <f>NA()</f>
        <v>#N/A</v>
      </c>
      <c r="F50" s="1039">
        <f>IF(ISNUMBER('実質公債費比率（分子）の構造'!L$53),'実質公債費比率（分子）の構造'!L$53,NA())</f>
        <v>733</v>
      </c>
      <c r="G50" s="1039" t="e">
        <f>NA()</f>
        <v>#N/A</v>
      </c>
      <c r="H50" s="1039" t="e">
        <f>NA()</f>
        <v>#N/A</v>
      </c>
      <c r="I50" s="1039">
        <f>IF(ISNUMBER('実質公債費比率（分子）の構造'!M$53),'実質公債費比率（分子）の構造'!M$53,NA())</f>
        <v>767</v>
      </c>
      <c r="J50" s="1039" t="e">
        <f>NA()</f>
        <v>#N/A</v>
      </c>
      <c r="K50" s="1039" t="e">
        <f>NA()</f>
        <v>#N/A</v>
      </c>
      <c r="L50" s="1039">
        <f>IF(ISNUMBER('実質公債費比率（分子）の構造'!N$53),'実質公債費比率（分子）の構造'!N$53,NA())</f>
        <v>780</v>
      </c>
      <c r="M50" s="1039" t="e">
        <f>NA()</f>
        <v>#N/A</v>
      </c>
      <c r="N50" s="1039" t="e">
        <f>NA()</f>
        <v>#N/A</v>
      </c>
      <c r="O50" s="1039">
        <f>IF(ISNUMBER('実質公債費比率（分子）の構造'!O$53),'実質公債費比率（分子）の構造'!O$53,NA())</f>
        <v>778</v>
      </c>
      <c r="P50" s="1039" t="e">
        <f>NA()</f>
        <v>#N/A</v>
      </c>
    </row>
    <row r="53" spans="1:16">
      <c r="A53" s="1036" t="s">
        <v>120</v>
      </c>
    </row>
    <row r="54" spans="1:16">
      <c r="A54" s="1038"/>
      <c r="B54" s="1038" t="str">
        <f>'将来負担比率（分子）の構造'!I$40</f>
        <v>H26</v>
      </c>
      <c r="C54" s="1038"/>
      <c r="D54" s="1038"/>
      <c r="E54" s="1038" t="str">
        <f>'将来負担比率（分子）の構造'!J$40</f>
        <v>H27</v>
      </c>
      <c r="F54" s="1038"/>
      <c r="G54" s="1038"/>
      <c r="H54" s="1038" t="str">
        <f>'将来負担比率（分子）の構造'!K$40</f>
        <v>H28</v>
      </c>
      <c r="I54" s="1038"/>
      <c r="J54" s="1038"/>
      <c r="K54" s="1038" t="str">
        <f>'将来負担比率（分子）の構造'!L$40</f>
        <v>H29</v>
      </c>
      <c r="L54" s="1038"/>
      <c r="M54" s="1038"/>
      <c r="N54" s="1038" t="str">
        <f>'将来負担比率（分子）の構造'!M$40</f>
        <v>H30</v>
      </c>
      <c r="O54" s="1038"/>
      <c r="P54" s="1038"/>
    </row>
    <row r="55" spans="1:16">
      <c r="A55" s="1038"/>
      <c r="B55" s="1038" t="s">
        <v>123</v>
      </c>
      <c r="C55" s="1038"/>
      <c r="D55" s="1038" t="s">
        <v>126</v>
      </c>
      <c r="E55" s="1038" t="s">
        <v>123</v>
      </c>
      <c r="F55" s="1038"/>
      <c r="G55" s="1038" t="s">
        <v>126</v>
      </c>
      <c r="H55" s="1038" t="s">
        <v>123</v>
      </c>
      <c r="I55" s="1038"/>
      <c r="J55" s="1038" t="s">
        <v>126</v>
      </c>
      <c r="K55" s="1038" t="s">
        <v>123</v>
      </c>
      <c r="L55" s="1038"/>
      <c r="M55" s="1038" t="s">
        <v>126</v>
      </c>
      <c r="N55" s="1038" t="s">
        <v>123</v>
      </c>
      <c r="O55" s="1038"/>
      <c r="P55" s="1038" t="s">
        <v>126</v>
      </c>
    </row>
    <row r="56" spans="1:16">
      <c r="A56" s="1038" t="s">
        <v>49</v>
      </c>
      <c r="B56" s="1038"/>
      <c r="C56" s="1038"/>
      <c r="D56" s="1038">
        <f>'将来負担比率（分子）の構造'!I$52</f>
        <v>7772</v>
      </c>
      <c r="E56" s="1038"/>
      <c r="F56" s="1038"/>
      <c r="G56" s="1038">
        <f>'将来負担比率（分子）の構造'!J$52</f>
        <v>7650</v>
      </c>
      <c r="H56" s="1038"/>
      <c r="I56" s="1038"/>
      <c r="J56" s="1038">
        <f>'将来負担比率（分子）の構造'!K$52</f>
        <v>7452</v>
      </c>
      <c r="K56" s="1038"/>
      <c r="L56" s="1038"/>
      <c r="M56" s="1038">
        <f>'将来負担比率（分子）の構造'!L$52</f>
        <v>7711</v>
      </c>
      <c r="N56" s="1038"/>
      <c r="O56" s="1038"/>
      <c r="P56" s="1038">
        <f>'将来負担比率（分子）の構造'!M$52</f>
        <v>8269</v>
      </c>
    </row>
    <row r="57" spans="1:16">
      <c r="A57" s="1038" t="s">
        <v>95</v>
      </c>
      <c r="B57" s="1038"/>
      <c r="C57" s="1038"/>
      <c r="D57" s="1038">
        <f>'将来負担比率（分子）の構造'!I$51</f>
        <v>28</v>
      </c>
      <c r="E57" s="1038"/>
      <c r="F57" s="1038"/>
      <c r="G57" s="1038">
        <f>'将来負担比率（分子）の構造'!J$51</f>
        <v>21</v>
      </c>
      <c r="H57" s="1038"/>
      <c r="I57" s="1038"/>
      <c r="J57" s="1038">
        <f>'将来負担比率（分子）の構造'!K$51</f>
        <v>14</v>
      </c>
      <c r="K57" s="1038"/>
      <c r="L57" s="1038"/>
      <c r="M57" s="1038">
        <f>'将来負担比率（分子）の構造'!L$51</f>
        <v>10</v>
      </c>
      <c r="N57" s="1038"/>
      <c r="O57" s="1038"/>
      <c r="P57" s="1038">
        <f>'将来負担比率（分子）の構造'!M$51</f>
        <v>6</v>
      </c>
    </row>
    <row r="58" spans="1:16">
      <c r="A58" s="1038" t="s">
        <v>93</v>
      </c>
      <c r="B58" s="1038"/>
      <c r="C58" s="1038"/>
      <c r="D58" s="1038">
        <f>'将来負担比率（分子）の構造'!I$50</f>
        <v>1012</v>
      </c>
      <c r="E58" s="1038"/>
      <c r="F58" s="1038"/>
      <c r="G58" s="1038">
        <f>'将来負担比率（分子）の構造'!J$50</f>
        <v>996</v>
      </c>
      <c r="H58" s="1038"/>
      <c r="I58" s="1038"/>
      <c r="J58" s="1038">
        <f>'将来負担比率（分子）の構造'!K$50</f>
        <v>867</v>
      </c>
      <c r="K58" s="1038"/>
      <c r="L58" s="1038"/>
      <c r="M58" s="1038">
        <f>'将来負担比率（分子）の構造'!L$50</f>
        <v>698</v>
      </c>
      <c r="N58" s="1038"/>
      <c r="O58" s="1038"/>
      <c r="P58" s="1038">
        <f>'将来負担比率（分子）の構造'!M$50</f>
        <v>699</v>
      </c>
    </row>
    <row r="59" spans="1:16">
      <c r="A59" s="1038" t="s">
        <v>90</v>
      </c>
      <c r="B59" s="1038" t="str">
        <f>'将来負担比率（分子）の構造'!I$49</f>
        <v>-</v>
      </c>
      <c r="C59" s="1038"/>
      <c r="D59" s="1038"/>
      <c r="E59" s="1038" t="str">
        <f>'将来負担比率（分子）の構造'!J$49</f>
        <v>-</v>
      </c>
      <c r="F59" s="1038"/>
      <c r="G59" s="1038"/>
      <c r="H59" s="1038" t="str">
        <f>'将来負担比率（分子）の構造'!K$49</f>
        <v>-</v>
      </c>
      <c r="I59" s="1038"/>
      <c r="J59" s="1038"/>
      <c r="K59" s="1038" t="str">
        <f>'将来負担比率（分子）の構造'!L$49</f>
        <v>-</v>
      </c>
      <c r="L59" s="1038"/>
      <c r="M59" s="1038"/>
      <c r="N59" s="1038" t="str">
        <f>'将来負担比率（分子）の構造'!M$49</f>
        <v>-</v>
      </c>
      <c r="O59" s="1038"/>
      <c r="P59" s="1038"/>
    </row>
    <row r="60" spans="1:16">
      <c r="A60" s="1038" t="s">
        <v>86</v>
      </c>
      <c r="B60" s="1038" t="str">
        <f>'将来負担比率（分子）の構造'!I$48</f>
        <v>-</v>
      </c>
      <c r="C60" s="1038"/>
      <c r="D60" s="1038"/>
      <c r="E60" s="1038" t="str">
        <f>'将来負担比率（分子）の構造'!J$48</f>
        <v>-</v>
      </c>
      <c r="F60" s="1038"/>
      <c r="G60" s="1038"/>
      <c r="H60" s="1038" t="str">
        <f>'将来負担比率（分子）の構造'!K$48</f>
        <v>-</v>
      </c>
      <c r="I60" s="1038"/>
      <c r="J60" s="1038"/>
      <c r="K60" s="1038" t="str">
        <f>'将来負担比率（分子）の構造'!L$48</f>
        <v>-</v>
      </c>
      <c r="L60" s="1038"/>
      <c r="M60" s="1038"/>
      <c r="N60" s="1038" t="str">
        <f>'将来負担比率（分子）の構造'!M$48</f>
        <v>-</v>
      </c>
      <c r="O60" s="1038"/>
      <c r="P60" s="1038"/>
    </row>
    <row r="61" spans="1:16">
      <c r="A61" s="1038" t="s">
        <v>75</v>
      </c>
      <c r="B61" s="1038" t="str">
        <f>'将来負担比率（分子）の構造'!I$46</f>
        <v>-</v>
      </c>
      <c r="C61" s="1038"/>
      <c r="D61" s="1038"/>
      <c r="E61" s="1038" t="str">
        <f>'将来負担比率（分子）の構造'!J$46</f>
        <v>-</v>
      </c>
      <c r="F61" s="1038"/>
      <c r="G61" s="1038"/>
      <c r="H61" s="1038" t="str">
        <f>'将来負担比率（分子）の構造'!K$46</f>
        <v>-</v>
      </c>
      <c r="I61" s="1038"/>
      <c r="J61" s="1038"/>
      <c r="K61" s="1038" t="str">
        <f>'将来負担比率（分子）の構造'!L$46</f>
        <v>-</v>
      </c>
      <c r="L61" s="1038"/>
      <c r="M61" s="1038"/>
      <c r="N61" s="1038" t="str">
        <f>'将来負担比率（分子）の構造'!M$46</f>
        <v>-</v>
      </c>
      <c r="O61" s="1038"/>
      <c r="P61" s="1038"/>
    </row>
    <row r="62" spans="1:16">
      <c r="A62" s="1038" t="s">
        <v>77</v>
      </c>
      <c r="B62" s="1038">
        <f>'将来負担比率（分子）の構造'!I$45</f>
        <v>829</v>
      </c>
      <c r="C62" s="1038"/>
      <c r="D62" s="1038"/>
      <c r="E62" s="1038">
        <f>'将来負担比率（分子）の構造'!J$45</f>
        <v>773</v>
      </c>
      <c r="F62" s="1038"/>
      <c r="G62" s="1038"/>
      <c r="H62" s="1038">
        <f>'将来負担比率（分子）の構造'!K$45</f>
        <v>783</v>
      </c>
      <c r="I62" s="1038"/>
      <c r="J62" s="1038"/>
      <c r="K62" s="1038">
        <f>'将来負担比率（分子）の構造'!L$45</f>
        <v>810</v>
      </c>
      <c r="L62" s="1038"/>
      <c r="M62" s="1038"/>
      <c r="N62" s="1038">
        <f>'将来負担比率（分子）の構造'!M$45</f>
        <v>739</v>
      </c>
      <c r="O62" s="1038"/>
      <c r="P62" s="1038"/>
    </row>
    <row r="63" spans="1:16">
      <c r="A63" s="1038" t="s">
        <v>74</v>
      </c>
      <c r="B63" s="1038">
        <f>'将来負担比率（分子）の構造'!I$44</f>
        <v>629</v>
      </c>
      <c r="C63" s="1038"/>
      <c r="D63" s="1038"/>
      <c r="E63" s="1038">
        <f>'将来負担比率（分子）の構造'!J$44</f>
        <v>546</v>
      </c>
      <c r="F63" s="1038"/>
      <c r="G63" s="1038"/>
      <c r="H63" s="1038">
        <f>'将来負担比率（分子）の構造'!K$44</f>
        <v>442</v>
      </c>
      <c r="I63" s="1038"/>
      <c r="J63" s="1038"/>
      <c r="K63" s="1038">
        <f>'将来負担比率（分子）の構造'!L$44</f>
        <v>374</v>
      </c>
      <c r="L63" s="1038"/>
      <c r="M63" s="1038"/>
      <c r="N63" s="1038">
        <f>'将来負担比率（分子）の構造'!M$44</f>
        <v>305</v>
      </c>
      <c r="O63" s="1038"/>
      <c r="P63" s="1038"/>
    </row>
    <row r="64" spans="1:16">
      <c r="A64" s="1038" t="s">
        <v>72</v>
      </c>
      <c r="B64" s="1038">
        <f>'将来負担比率（分子）の構造'!I$43</f>
        <v>3169</v>
      </c>
      <c r="C64" s="1038"/>
      <c r="D64" s="1038"/>
      <c r="E64" s="1038">
        <f>'将来負担比率（分子）の構造'!J$43</f>
        <v>3076</v>
      </c>
      <c r="F64" s="1038"/>
      <c r="G64" s="1038"/>
      <c r="H64" s="1038">
        <f>'将来負担比率（分子）の構造'!K$43</f>
        <v>2976</v>
      </c>
      <c r="I64" s="1038"/>
      <c r="J64" s="1038"/>
      <c r="K64" s="1038">
        <f>'将来負担比率（分子）の構造'!L$43</f>
        <v>2936</v>
      </c>
      <c r="L64" s="1038"/>
      <c r="M64" s="1038"/>
      <c r="N64" s="1038">
        <f>'将来負担比率（分子）の構造'!M$43</f>
        <v>2853</v>
      </c>
      <c r="O64" s="1038"/>
      <c r="P64" s="1038"/>
    </row>
    <row r="65" spans="1:16">
      <c r="A65" s="1038" t="s">
        <v>70</v>
      </c>
      <c r="B65" s="1038" t="str">
        <f>'将来負担比率（分子）の構造'!I$42</f>
        <v>-</v>
      </c>
      <c r="C65" s="1038"/>
      <c r="D65" s="1038"/>
      <c r="E65" s="1038" t="str">
        <f>'将来負担比率（分子）の構造'!J$42</f>
        <v>-</v>
      </c>
      <c r="F65" s="1038"/>
      <c r="G65" s="1038"/>
      <c r="H65" s="1038" t="str">
        <f>'将来負担比率（分子）の構造'!K$42</f>
        <v>-</v>
      </c>
      <c r="I65" s="1038"/>
      <c r="J65" s="1038"/>
      <c r="K65" s="1038" t="str">
        <f>'将来負担比率（分子）の構造'!L$42</f>
        <v>-</v>
      </c>
      <c r="L65" s="1038"/>
      <c r="M65" s="1038"/>
      <c r="N65" s="1038" t="str">
        <f>'将来負担比率（分子）の構造'!M$42</f>
        <v>-</v>
      </c>
      <c r="O65" s="1038"/>
      <c r="P65" s="1038"/>
    </row>
    <row r="66" spans="1:16">
      <c r="A66" s="1038" t="s">
        <v>65</v>
      </c>
      <c r="B66" s="1038">
        <f>'将来負担比率（分子）の構造'!I$41</f>
        <v>13146</v>
      </c>
      <c r="C66" s="1038"/>
      <c r="D66" s="1038"/>
      <c r="E66" s="1038">
        <f>'将来負担比率（分子）の構造'!J$41</f>
        <v>12792</v>
      </c>
      <c r="F66" s="1038"/>
      <c r="G66" s="1038"/>
      <c r="H66" s="1038">
        <f>'将来負担比率（分子）の構造'!K$41</f>
        <v>12456</v>
      </c>
      <c r="I66" s="1038"/>
      <c r="J66" s="1038"/>
      <c r="K66" s="1038">
        <f>'将来負担比率（分子）の構造'!L$41</f>
        <v>12367</v>
      </c>
      <c r="L66" s="1038"/>
      <c r="M66" s="1038"/>
      <c r="N66" s="1038">
        <f>'将来負担比率（分子）の構造'!M$41</f>
        <v>12758</v>
      </c>
      <c r="O66" s="1038"/>
      <c r="P66" s="1038"/>
    </row>
    <row r="67" spans="1:16">
      <c r="A67" s="1038" t="s">
        <v>99</v>
      </c>
      <c r="B67" s="1038" t="e">
        <f>NA()</f>
        <v>#N/A</v>
      </c>
      <c r="C67" s="1038">
        <f>IF(ISNUMBER('将来負担比率（分子）の構造'!I$53),IF('将来負担比率（分子）の構造'!I$53&lt;0,0,'将来負担比率（分子）の構造'!I$53),NA())</f>
        <v>8961</v>
      </c>
      <c r="D67" s="1038" t="e">
        <f>NA()</f>
        <v>#N/A</v>
      </c>
      <c r="E67" s="1038" t="e">
        <f>NA()</f>
        <v>#N/A</v>
      </c>
      <c r="F67" s="1038">
        <f>IF(ISNUMBER('将来負担比率（分子）の構造'!J$53),IF('将来負担比率（分子）の構造'!J$53&lt;0,0,'将来負担比率（分子）の構造'!J$53),NA())</f>
        <v>8520</v>
      </c>
      <c r="G67" s="1038" t="e">
        <f>NA()</f>
        <v>#N/A</v>
      </c>
      <c r="H67" s="1038" t="e">
        <f>NA()</f>
        <v>#N/A</v>
      </c>
      <c r="I67" s="1038">
        <f>IF(ISNUMBER('将来負担比率（分子）の構造'!K$53),IF('将来負担比率（分子）の構造'!K$53&lt;0,0,'将来負担比率（分子）の構造'!K$53),NA())</f>
        <v>8324</v>
      </c>
      <c r="J67" s="1038" t="e">
        <f>NA()</f>
        <v>#N/A</v>
      </c>
      <c r="K67" s="1038" t="e">
        <f>NA()</f>
        <v>#N/A</v>
      </c>
      <c r="L67" s="1038">
        <f>IF(ISNUMBER('将来負担比率（分子）の構造'!L$53),IF('将来負担比率（分子）の構造'!L$53&lt;0,0,'将来負担比率（分子）の構造'!L$53),NA())</f>
        <v>8068</v>
      </c>
      <c r="M67" s="1038" t="e">
        <f>NA()</f>
        <v>#N/A</v>
      </c>
      <c r="N67" s="1038" t="e">
        <f>NA()</f>
        <v>#N/A</v>
      </c>
      <c r="O67" s="1038">
        <f>IF(ISNUMBER('将来負担比率（分子）の構造'!M$53),IF('将来負担比率（分子）の構造'!M$53&lt;0,0,'将来負担比率（分子）の構造'!M$53),NA())</f>
        <v>7681</v>
      </c>
      <c r="P67" s="1038" t="e">
        <f>NA()</f>
        <v>#N/A</v>
      </c>
    </row>
    <row r="70" spans="1:16">
      <c r="A70" s="1041" t="s">
        <v>127</v>
      </c>
      <c r="B70" s="1041"/>
      <c r="C70" s="1041"/>
      <c r="D70" s="1041"/>
      <c r="E70" s="1041"/>
      <c r="F70" s="1041"/>
    </row>
    <row r="71" spans="1:16">
      <c r="A71" s="1040"/>
      <c r="B71" s="1040" t="str">
        <f>基金残高に係る経年分析!F54</f>
        <v>H28</v>
      </c>
      <c r="C71" s="1040" t="str">
        <f>基金残高に係る経年分析!G54</f>
        <v>H29</v>
      </c>
      <c r="D71" s="1040" t="str">
        <f>基金残高に係る経年分析!H54</f>
        <v>H30</v>
      </c>
    </row>
    <row r="72" spans="1:16">
      <c r="A72" s="1040" t="s">
        <v>129</v>
      </c>
      <c r="B72" s="1042">
        <f>基金残高に係る経年分析!F55</f>
        <v>273</v>
      </c>
      <c r="C72" s="1042">
        <f>基金残高に係る経年分析!G55</f>
        <v>121</v>
      </c>
      <c r="D72" s="1042">
        <f>基金残高に係る経年分析!H55</f>
        <v>121</v>
      </c>
    </row>
    <row r="73" spans="1:16">
      <c r="A73" s="1040" t="s">
        <v>130</v>
      </c>
      <c r="B73" s="1042">
        <f>基金残高に係る経年分析!F56</f>
        <v>0</v>
      </c>
      <c r="C73" s="1042">
        <f>基金残高に係る経年分析!G56</f>
        <v>0</v>
      </c>
      <c r="D73" s="1042">
        <f>基金残高に係る経年分析!H56</f>
        <v>0</v>
      </c>
    </row>
    <row r="74" spans="1:16">
      <c r="A74" s="1040" t="s">
        <v>132</v>
      </c>
      <c r="B74" s="1042">
        <f>基金残高に係る経年分析!F57</f>
        <v>90</v>
      </c>
      <c r="C74" s="1042">
        <f>基金残高に係る経年分析!G57</f>
        <v>73</v>
      </c>
      <c r="D74" s="1042">
        <f>基金残高に係る経年分析!H57</f>
        <v>73</v>
      </c>
    </row>
  </sheetData>
  <sheetProtection algorithmName="SHA-512" hashValue="KFw7diWNblwxOzFtCgSkF+KQfwuX3fLrhyBJEkEm4Y9+2sDyba0frkbfGrZdSuSW4UhcmfrVzpT0F8DeMZU0HQ==" saltValue="qatUtobHlD6rUYPocDwIl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zoomScale="80" zoomScaleNormal="80" zoomScaleSheetLayoutView="55" workbookViewId="0"/>
  </sheetViews>
  <sheetFormatPr defaultColWidth="0" defaultRowHeight="13.5" customHeight="1" zeroHeight="1"/>
  <cols>
    <col min="1" max="1" width="6.375" style="365" customWidth="1"/>
    <col min="2" max="107" width="2.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60"/>
      <c r="B1" s="1062"/>
      <c r="DD1" s="763"/>
      <c r="DE1" s="763"/>
    </row>
    <row r="2" spans="1:143" ht="25.5" customHeight="1">
      <c r="A2" s="1061"/>
      <c r="C2" s="1061"/>
      <c r="O2" s="1061"/>
      <c r="P2" s="1061"/>
      <c r="Q2" s="1061"/>
      <c r="R2" s="1061"/>
      <c r="S2" s="1061"/>
      <c r="T2" s="1061"/>
      <c r="U2" s="1061"/>
      <c r="V2" s="1061"/>
      <c r="W2" s="1061"/>
      <c r="X2" s="1061"/>
      <c r="Y2" s="1061"/>
      <c r="Z2" s="1061"/>
      <c r="AA2" s="1061"/>
      <c r="AB2" s="1061"/>
      <c r="AC2" s="1061"/>
      <c r="AD2" s="1061"/>
      <c r="AE2" s="1061"/>
      <c r="AF2" s="1061"/>
      <c r="AG2" s="1061"/>
      <c r="AH2" s="1061"/>
      <c r="AI2" s="1061"/>
      <c r="AU2" s="1061"/>
      <c r="BG2" s="1061"/>
      <c r="BS2" s="1061"/>
      <c r="CE2" s="1061"/>
      <c r="CQ2" s="1061"/>
      <c r="DD2" s="763"/>
      <c r="DE2" s="763"/>
    </row>
    <row r="3" spans="1:143" ht="25.5" customHeight="1">
      <c r="A3" s="1061"/>
      <c r="C3" s="1061"/>
      <c r="O3" s="1061"/>
      <c r="P3" s="1061"/>
      <c r="Q3" s="1061"/>
      <c r="R3" s="1061"/>
      <c r="S3" s="1061"/>
      <c r="T3" s="1061"/>
      <c r="U3" s="1061"/>
      <c r="V3" s="1061"/>
      <c r="W3" s="1061"/>
      <c r="X3" s="1061"/>
      <c r="Y3" s="1061"/>
      <c r="Z3" s="1061"/>
      <c r="AA3" s="1061"/>
      <c r="AB3" s="1061"/>
      <c r="AC3" s="1061"/>
      <c r="AD3" s="1061"/>
      <c r="AE3" s="1061"/>
      <c r="AF3" s="1061"/>
      <c r="AG3" s="1061"/>
      <c r="AH3" s="1061"/>
      <c r="AI3" s="1061"/>
      <c r="AU3" s="1061"/>
      <c r="BG3" s="1061"/>
      <c r="BS3" s="1061"/>
      <c r="CE3" s="1061"/>
      <c r="CQ3" s="1061"/>
      <c r="DD3" s="763"/>
      <c r="DE3" s="763"/>
    </row>
    <row r="4" spans="1:143" s="750" customFormat="1">
      <c r="A4" s="1061"/>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c r="CT4" s="1061"/>
      <c r="CU4" s="1061"/>
      <c r="CV4" s="1061"/>
      <c r="CW4" s="1061"/>
      <c r="CX4" s="1061"/>
      <c r="CY4" s="1061"/>
      <c r="CZ4" s="1061"/>
      <c r="DA4" s="1061"/>
      <c r="DB4" s="1061"/>
      <c r="DC4" s="1061"/>
      <c r="DD4" s="1103"/>
      <c r="DE4" s="1103"/>
      <c r="DF4" s="749"/>
      <c r="DG4" s="749"/>
      <c r="DH4" s="749"/>
      <c r="DI4" s="749"/>
      <c r="DJ4" s="749"/>
      <c r="DK4" s="749"/>
      <c r="DL4" s="749"/>
      <c r="DM4" s="749"/>
      <c r="DN4" s="749"/>
      <c r="DO4" s="749"/>
      <c r="DP4" s="749"/>
      <c r="DQ4" s="749"/>
      <c r="DR4" s="749"/>
      <c r="DS4" s="749"/>
      <c r="DT4" s="749"/>
      <c r="DU4" s="749"/>
      <c r="DV4" s="749"/>
      <c r="DW4" s="749"/>
    </row>
    <row r="5" spans="1:143" s="750" customFormat="1">
      <c r="A5" s="1061"/>
      <c r="B5" s="1061"/>
      <c r="C5" s="1061"/>
      <c r="D5" s="1061"/>
      <c r="E5" s="1061"/>
      <c r="F5" s="1061"/>
      <c r="G5" s="1061"/>
      <c r="H5" s="1061"/>
      <c r="I5" s="1061"/>
      <c r="J5" s="1061"/>
      <c r="K5" s="1061"/>
      <c r="L5" s="1061"/>
      <c r="M5" s="1061"/>
      <c r="N5" s="1061"/>
      <c r="O5" s="1061"/>
      <c r="P5" s="1061"/>
      <c r="Q5" s="1061"/>
      <c r="R5" s="1061"/>
      <c r="S5" s="1061"/>
      <c r="T5" s="1061"/>
      <c r="U5" s="1061"/>
      <c r="V5" s="1061"/>
      <c r="W5" s="1061"/>
      <c r="X5" s="1061"/>
      <c r="Y5" s="1061"/>
      <c r="Z5" s="1061"/>
      <c r="AA5" s="1061"/>
      <c r="AB5" s="1061"/>
      <c r="AC5" s="1061"/>
      <c r="AD5" s="1061"/>
      <c r="AE5" s="1061"/>
      <c r="AF5" s="1061"/>
      <c r="AG5" s="1061"/>
      <c r="AH5" s="1061"/>
      <c r="AI5" s="1061"/>
      <c r="AJ5" s="1061"/>
      <c r="AK5" s="1061"/>
      <c r="AL5" s="1061"/>
      <c r="AM5" s="1061"/>
      <c r="AN5" s="1061"/>
      <c r="AO5" s="1061"/>
      <c r="AP5" s="1061"/>
      <c r="AQ5" s="1061"/>
      <c r="AR5" s="1061"/>
      <c r="AS5" s="1061"/>
      <c r="AT5" s="1061"/>
      <c r="AU5" s="1061"/>
      <c r="AV5" s="1061"/>
      <c r="AW5" s="1061"/>
      <c r="AX5" s="1061"/>
      <c r="AY5" s="1061"/>
      <c r="AZ5" s="1061"/>
      <c r="BA5" s="1061"/>
      <c r="BB5" s="1061"/>
      <c r="BC5" s="1061"/>
      <c r="BD5" s="1061"/>
      <c r="BE5" s="1061"/>
      <c r="BF5" s="1061"/>
      <c r="BG5" s="1061"/>
      <c r="BH5" s="1061"/>
      <c r="BI5" s="1061"/>
      <c r="BJ5" s="1061"/>
      <c r="BK5" s="1061"/>
      <c r="BL5" s="1061"/>
      <c r="BM5" s="1061"/>
      <c r="BN5" s="1061"/>
      <c r="BO5" s="1061"/>
      <c r="BP5" s="1061"/>
      <c r="BQ5" s="1061"/>
      <c r="BR5" s="1061"/>
      <c r="BS5" s="1061"/>
      <c r="BT5" s="1061"/>
      <c r="BU5" s="1061"/>
      <c r="BV5" s="1061"/>
      <c r="BW5" s="1061"/>
      <c r="BX5" s="1061"/>
      <c r="BY5" s="1061"/>
      <c r="BZ5" s="1061"/>
      <c r="CA5" s="1061"/>
      <c r="CB5" s="1061"/>
      <c r="CC5" s="1061"/>
      <c r="CD5" s="1061"/>
      <c r="CE5" s="1061"/>
      <c r="CF5" s="1061"/>
      <c r="CG5" s="1061"/>
      <c r="CH5" s="1061"/>
      <c r="CI5" s="1061"/>
      <c r="CJ5" s="1061"/>
      <c r="CK5" s="1061"/>
      <c r="CL5" s="1061"/>
      <c r="CM5" s="1061"/>
      <c r="CN5" s="1061"/>
      <c r="CO5" s="1061"/>
      <c r="CP5" s="1061"/>
      <c r="CQ5" s="1061"/>
      <c r="CR5" s="1061"/>
      <c r="CS5" s="1061"/>
      <c r="CT5" s="1061"/>
      <c r="CU5" s="1061"/>
      <c r="CV5" s="1061"/>
      <c r="CW5" s="1061"/>
      <c r="CX5" s="1061"/>
      <c r="CY5" s="1061"/>
      <c r="CZ5" s="1061"/>
      <c r="DA5" s="1061"/>
      <c r="DB5" s="1061"/>
      <c r="DC5" s="1061"/>
      <c r="DD5" s="1103"/>
      <c r="DE5" s="1103"/>
      <c r="DF5" s="749"/>
      <c r="DG5" s="749"/>
      <c r="DH5" s="749"/>
      <c r="DI5" s="749"/>
      <c r="DJ5" s="749"/>
      <c r="DK5" s="749"/>
      <c r="DL5" s="749"/>
      <c r="DM5" s="749"/>
      <c r="DN5" s="749"/>
      <c r="DO5" s="749"/>
      <c r="DP5" s="749"/>
      <c r="DQ5" s="749"/>
      <c r="DR5" s="749"/>
      <c r="DS5" s="749"/>
      <c r="DT5" s="749"/>
      <c r="DU5" s="749"/>
      <c r="DV5" s="749"/>
      <c r="DW5" s="749"/>
    </row>
    <row r="6" spans="1:143" s="750" customFormat="1">
      <c r="A6" s="1061"/>
      <c r="B6" s="1061"/>
      <c r="C6" s="1061"/>
      <c r="D6" s="1061"/>
      <c r="E6" s="1061"/>
      <c r="F6" s="1061"/>
      <c r="G6" s="1061"/>
      <c r="H6" s="1061"/>
      <c r="I6" s="1061"/>
      <c r="J6" s="1061"/>
      <c r="K6" s="1061"/>
      <c r="L6" s="1061"/>
      <c r="M6" s="1061"/>
      <c r="N6" s="1061"/>
      <c r="O6" s="1061"/>
      <c r="P6" s="1061"/>
      <c r="Q6" s="1061"/>
      <c r="R6" s="1061"/>
      <c r="S6" s="1061"/>
      <c r="T6" s="1061"/>
      <c r="U6" s="1061"/>
      <c r="V6" s="1061"/>
      <c r="W6" s="1061"/>
      <c r="X6" s="1061"/>
      <c r="Y6" s="1061"/>
      <c r="Z6" s="1061"/>
      <c r="AA6" s="1061"/>
      <c r="AB6" s="1061"/>
      <c r="AC6" s="1061"/>
      <c r="AD6" s="1061"/>
      <c r="AE6" s="1061"/>
      <c r="AF6" s="1061"/>
      <c r="AG6" s="1061"/>
      <c r="AH6" s="1061"/>
      <c r="AI6" s="1061"/>
      <c r="AJ6" s="1061"/>
      <c r="AK6" s="1061"/>
      <c r="AL6" s="1061"/>
      <c r="AM6" s="1061"/>
      <c r="AN6" s="1061"/>
      <c r="AO6" s="1061"/>
      <c r="AP6" s="1061"/>
      <c r="AQ6" s="1061"/>
      <c r="AR6" s="1061"/>
      <c r="AS6" s="1061"/>
      <c r="AT6" s="1061"/>
      <c r="AU6" s="1061"/>
      <c r="AV6" s="1061"/>
      <c r="AW6" s="1061"/>
      <c r="AX6" s="1061"/>
      <c r="AY6" s="1061"/>
      <c r="AZ6" s="1061"/>
      <c r="BA6" s="1061"/>
      <c r="BB6" s="1061"/>
      <c r="BC6" s="1061"/>
      <c r="BD6" s="1061"/>
      <c r="BE6" s="1061"/>
      <c r="BF6" s="1061"/>
      <c r="BG6" s="1061"/>
      <c r="BH6" s="1061"/>
      <c r="BI6" s="1061"/>
      <c r="BJ6" s="1061"/>
      <c r="BK6" s="1061"/>
      <c r="BL6" s="1061"/>
      <c r="BM6" s="1061"/>
      <c r="BN6" s="1061"/>
      <c r="BO6" s="1061"/>
      <c r="BP6" s="1061"/>
      <c r="BQ6" s="1061"/>
      <c r="BR6" s="1061"/>
      <c r="BS6" s="1061"/>
      <c r="BT6" s="1061"/>
      <c r="BU6" s="1061"/>
      <c r="BV6" s="1061"/>
      <c r="BW6" s="1061"/>
      <c r="BX6" s="1061"/>
      <c r="BY6" s="1061"/>
      <c r="BZ6" s="1061"/>
      <c r="CA6" s="1061"/>
      <c r="CB6" s="1061"/>
      <c r="CC6" s="1061"/>
      <c r="CD6" s="1061"/>
      <c r="CE6" s="1061"/>
      <c r="CF6" s="1061"/>
      <c r="CG6" s="1061"/>
      <c r="CH6" s="1061"/>
      <c r="CI6" s="1061"/>
      <c r="CJ6" s="1061"/>
      <c r="CK6" s="1061"/>
      <c r="CL6" s="1061"/>
      <c r="CM6" s="1061"/>
      <c r="CN6" s="1061"/>
      <c r="CO6" s="1061"/>
      <c r="CP6" s="1061"/>
      <c r="CQ6" s="1061"/>
      <c r="CR6" s="1061"/>
      <c r="CS6" s="1061"/>
      <c r="CT6" s="1061"/>
      <c r="CU6" s="1061"/>
      <c r="CV6" s="1061"/>
      <c r="CW6" s="1061"/>
      <c r="CX6" s="1061"/>
      <c r="CY6" s="1061"/>
      <c r="CZ6" s="1061"/>
      <c r="DA6" s="1061"/>
      <c r="DB6" s="1061"/>
      <c r="DC6" s="1061"/>
      <c r="DD6" s="1103"/>
      <c r="DE6" s="1103"/>
      <c r="DF6" s="749"/>
      <c r="DG6" s="749"/>
      <c r="DH6" s="749"/>
      <c r="DI6" s="749"/>
      <c r="DJ6" s="749"/>
      <c r="DK6" s="749"/>
      <c r="DL6" s="749"/>
      <c r="DM6" s="749"/>
      <c r="DN6" s="749"/>
      <c r="DO6" s="749"/>
      <c r="DP6" s="749"/>
      <c r="DQ6" s="749"/>
      <c r="DR6" s="749"/>
      <c r="DS6" s="749"/>
      <c r="DT6" s="749"/>
      <c r="DU6" s="749"/>
      <c r="DV6" s="749"/>
      <c r="DW6" s="749"/>
    </row>
    <row r="7" spans="1:143" s="750" customFormat="1">
      <c r="A7" s="1061"/>
      <c r="B7" s="1061"/>
      <c r="C7" s="1061"/>
      <c r="D7" s="1061"/>
      <c r="E7" s="1061"/>
      <c r="F7" s="1061"/>
      <c r="G7" s="1061"/>
      <c r="H7" s="1061"/>
      <c r="I7" s="1061"/>
      <c r="J7" s="1061"/>
      <c r="K7" s="1061"/>
      <c r="L7" s="1061"/>
      <c r="M7" s="1061"/>
      <c r="N7" s="1061"/>
      <c r="O7" s="1061"/>
      <c r="P7" s="1061"/>
      <c r="Q7" s="1061"/>
      <c r="R7" s="1061"/>
      <c r="S7" s="1061"/>
      <c r="T7" s="1061"/>
      <c r="U7" s="1061"/>
      <c r="V7" s="1061"/>
      <c r="W7" s="1061"/>
      <c r="X7" s="1061"/>
      <c r="Y7" s="1061"/>
      <c r="Z7" s="1061"/>
      <c r="AA7" s="1061"/>
      <c r="AB7" s="1061"/>
      <c r="AC7" s="1061"/>
      <c r="AD7" s="1061"/>
      <c r="AE7" s="1061"/>
      <c r="AF7" s="1061"/>
      <c r="AG7" s="1061"/>
      <c r="AH7" s="1061"/>
      <c r="AI7" s="1061"/>
      <c r="AJ7" s="1061"/>
      <c r="AK7" s="1061"/>
      <c r="AL7" s="1061"/>
      <c r="AM7" s="1061"/>
      <c r="AN7" s="1061"/>
      <c r="AO7" s="1061"/>
      <c r="AP7" s="1061"/>
      <c r="AQ7" s="1061"/>
      <c r="AR7" s="1061"/>
      <c r="AS7" s="1061"/>
      <c r="AT7" s="1061"/>
      <c r="AU7" s="1061"/>
      <c r="AV7" s="1061"/>
      <c r="AW7" s="1061"/>
      <c r="AX7" s="1061"/>
      <c r="AY7" s="1061"/>
      <c r="AZ7" s="1061"/>
      <c r="BA7" s="1061"/>
      <c r="BB7" s="1061"/>
      <c r="BC7" s="1061"/>
      <c r="BD7" s="1061"/>
      <c r="BE7" s="1061"/>
      <c r="BF7" s="1061"/>
      <c r="BG7" s="1061"/>
      <c r="BH7" s="1061"/>
      <c r="BI7" s="1061"/>
      <c r="BJ7" s="1061"/>
      <c r="BK7" s="1061"/>
      <c r="BL7" s="1061"/>
      <c r="BM7" s="1061"/>
      <c r="BN7" s="1061"/>
      <c r="BO7" s="1061"/>
      <c r="BP7" s="1061"/>
      <c r="BQ7" s="1061"/>
      <c r="BR7" s="1061"/>
      <c r="BS7" s="1061"/>
      <c r="BT7" s="1061"/>
      <c r="BU7" s="1061"/>
      <c r="BV7" s="1061"/>
      <c r="BW7" s="1061"/>
      <c r="BX7" s="1061"/>
      <c r="BY7" s="1061"/>
      <c r="BZ7" s="1061"/>
      <c r="CA7" s="1061"/>
      <c r="CB7" s="1061"/>
      <c r="CC7" s="1061"/>
      <c r="CD7" s="1061"/>
      <c r="CE7" s="1061"/>
      <c r="CF7" s="1061"/>
      <c r="CG7" s="1061"/>
      <c r="CH7" s="1061"/>
      <c r="CI7" s="1061"/>
      <c r="CJ7" s="1061"/>
      <c r="CK7" s="1061"/>
      <c r="CL7" s="1061"/>
      <c r="CM7" s="1061"/>
      <c r="CN7" s="1061"/>
      <c r="CO7" s="1061"/>
      <c r="CP7" s="1061"/>
      <c r="CQ7" s="1061"/>
      <c r="CR7" s="1061"/>
      <c r="CS7" s="1061"/>
      <c r="CT7" s="1061"/>
      <c r="CU7" s="1061"/>
      <c r="CV7" s="1061"/>
      <c r="CW7" s="1061"/>
      <c r="CX7" s="1061"/>
      <c r="CY7" s="1061"/>
      <c r="CZ7" s="1061"/>
      <c r="DA7" s="1061"/>
      <c r="DB7" s="1061"/>
      <c r="DC7" s="1061"/>
      <c r="DD7" s="1103"/>
      <c r="DE7" s="1103"/>
      <c r="DF7" s="749"/>
      <c r="DG7" s="749"/>
      <c r="DH7" s="749"/>
      <c r="DI7" s="749"/>
      <c r="DJ7" s="749"/>
      <c r="DK7" s="749"/>
      <c r="DL7" s="749"/>
      <c r="DM7" s="749"/>
      <c r="DN7" s="749"/>
      <c r="DO7" s="749"/>
      <c r="DP7" s="749"/>
      <c r="DQ7" s="749"/>
      <c r="DR7" s="749"/>
      <c r="DS7" s="749"/>
      <c r="DT7" s="749"/>
      <c r="DU7" s="749"/>
      <c r="DV7" s="749"/>
      <c r="DW7" s="749"/>
    </row>
    <row r="8" spans="1:143" s="750" customFormat="1">
      <c r="A8" s="1061"/>
      <c r="B8" s="1061"/>
      <c r="C8" s="1061"/>
      <c r="D8" s="1061"/>
      <c r="E8" s="1061"/>
      <c r="F8" s="1061"/>
      <c r="G8" s="1061"/>
      <c r="H8" s="1061"/>
      <c r="I8" s="1061"/>
      <c r="J8" s="1061"/>
      <c r="K8" s="1061"/>
      <c r="L8" s="1061"/>
      <c r="M8" s="1061"/>
      <c r="N8" s="1061"/>
      <c r="O8" s="1061"/>
      <c r="P8" s="1061"/>
      <c r="Q8" s="1061"/>
      <c r="R8" s="1061"/>
      <c r="S8" s="1061"/>
      <c r="T8" s="1061"/>
      <c r="U8" s="1061"/>
      <c r="V8" s="1061"/>
      <c r="W8" s="1061"/>
      <c r="X8" s="1061"/>
      <c r="Y8" s="1061"/>
      <c r="Z8" s="1061"/>
      <c r="AA8" s="1061"/>
      <c r="AB8" s="1061"/>
      <c r="AC8" s="1061"/>
      <c r="AD8" s="1061"/>
      <c r="AE8" s="1061"/>
      <c r="AF8" s="1061"/>
      <c r="AG8" s="1061"/>
      <c r="AH8" s="1061"/>
      <c r="AI8" s="1061"/>
      <c r="AJ8" s="1061"/>
      <c r="AK8" s="1061"/>
      <c r="AL8" s="1061"/>
      <c r="AM8" s="1061"/>
      <c r="AN8" s="1061"/>
      <c r="AO8" s="1061"/>
      <c r="AP8" s="1061"/>
      <c r="AQ8" s="1061"/>
      <c r="AR8" s="1061"/>
      <c r="AS8" s="1061"/>
      <c r="AT8" s="1061"/>
      <c r="AU8" s="1061"/>
      <c r="AV8" s="1061"/>
      <c r="AW8" s="1061"/>
      <c r="AX8" s="1061"/>
      <c r="AY8" s="1061"/>
      <c r="AZ8" s="1061"/>
      <c r="BA8" s="1061"/>
      <c r="BB8" s="1061"/>
      <c r="BC8" s="1061"/>
      <c r="BD8" s="1061"/>
      <c r="BE8" s="1061"/>
      <c r="BF8" s="1061"/>
      <c r="BG8" s="1061"/>
      <c r="BH8" s="1061"/>
      <c r="BI8" s="1061"/>
      <c r="BJ8" s="1061"/>
      <c r="BK8" s="1061"/>
      <c r="BL8" s="1061"/>
      <c r="BM8" s="1061"/>
      <c r="BN8" s="1061"/>
      <c r="BO8" s="1061"/>
      <c r="BP8" s="1061"/>
      <c r="BQ8" s="1061"/>
      <c r="BR8" s="1061"/>
      <c r="BS8" s="1061"/>
      <c r="BT8" s="1061"/>
      <c r="BU8" s="1061"/>
      <c r="BV8" s="1061"/>
      <c r="BW8" s="1061"/>
      <c r="BX8" s="1061"/>
      <c r="BY8" s="1061"/>
      <c r="BZ8" s="1061"/>
      <c r="CA8" s="1061"/>
      <c r="CB8" s="1061"/>
      <c r="CC8" s="1061"/>
      <c r="CD8" s="1061"/>
      <c r="CE8" s="1061"/>
      <c r="CF8" s="1061"/>
      <c r="CG8" s="1061"/>
      <c r="CH8" s="1061"/>
      <c r="CI8" s="1061"/>
      <c r="CJ8" s="1061"/>
      <c r="CK8" s="1061"/>
      <c r="CL8" s="1061"/>
      <c r="CM8" s="1061"/>
      <c r="CN8" s="1061"/>
      <c r="CO8" s="1061"/>
      <c r="CP8" s="1061"/>
      <c r="CQ8" s="1061"/>
      <c r="CR8" s="1061"/>
      <c r="CS8" s="1061"/>
      <c r="CT8" s="1061"/>
      <c r="CU8" s="1061"/>
      <c r="CV8" s="1061"/>
      <c r="CW8" s="1061"/>
      <c r="CX8" s="1061"/>
      <c r="CY8" s="1061"/>
      <c r="CZ8" s="1061"/>
      <c r="DA8" s="1061"/>
      <c r="DB8" s="1061"/>
      <c r="DC8" s="1061"/>
      <c r="DD8" s="1103"/>
      <c r="DE8" s="1103"/>
      <c r="DF8" s="749"/>
      <c r="DG8" s="749"/>
      <c r="DH8" s="749"/>
      <c r="DI8" s="749"/>
      <c r="DJ8" s="749"/>
      <c r="DK8" s="749"/>
      <c r="DL8" s="749"/>
      <c r="DM8" s="749"/>
      <c r="DN8" s="749"/>
      <c r="DO8" s="749"/>
      <c r="DP8" s="749"/>
      <c r="DQ8" s="749"/>
      <c r="DR8" s="749"/>
      <c r="DS8" s="749"/>
      <c r="DT8" s="749"/>
      <c r="DU8" s="749"/>
      <c r="DV8" s="749"/>
      <c r="DW8" s="749"/>
    </row>
    <row r="9" spans="1:143" s="750" customFormat="1">
      <c r="A9" s="1061"/>
      <c r="B9" s="1061"/>
      <c r="C9" s="1061"/>
      <c r="D9" s="1061"/>
      <c r="E9" s="1061"/>
      <c r="F9" s="1061"/>
      <c r="G9" s="1061"/>
      <c r="H9" s="1061"/>
      <c r="I9" s="1061"/>
      <c r="J9" s="1061"/>
      <c r="K9" s="1061"/>
      <c r="L9" s="1061"/>
      <c r="M9" s="1061"/>
      <c r="N9" s="1061"/>
      <c r="O9" s="1061"/>
      <c r="P9" s="1061"/>
      <c r="Q9" s="1061"/>
      <c r="R9" s="1061"/>
      <c r="S9" s="1061"/>
      <c r="T9" s="1061"/>
      <c r="U9" s="1061"/>
      <c r="V9" s="1061"/>
      <c r="W9" s="1061"/>
      <c r="X9" s="1061"/>
      <c r="Y9" s="1061"/>
      <c r="Z9" s="1061"/>
      <c r="AA9" s="1061"/>
      <c r="AB9" s="1061"/>
      <c r="AC9" s="1061"/>
      <c r="AD9" s="1061"/>
      <c r="AE9" s="1061"/>
      <c r="AF9" s="1061"/>
      <c r="AG9" s="1061"/>
      <c r="AH9" s="1061"/>
      <c r="AI9" s="1061"/>
      <c r="AJ9" s="1061"/>
      <c r="AK9" s="1061"/>
      <c r="AL9" s="1061"/>
      <c r="AM9" s="1061"/>
      <c r="AN9" s="1061"/>
      <c r="AO9" s="1061"/>
      <c r="AP9" s="1061"/>
      <c r="AQ9" s="1061"/>
      <c r="AR9" s="1061"/>
      <c r="AS9" s="1061"/>
      <c r="AT9" s="1061"/>
      <c r="AU9" s="1061"/>
      <c r="AV9" s="1061"/>
      <c r="AW9" s="1061"/>
      <c r="AX9" s="1061"/>
      <c r="AY9" s="1061"/>
      <c r="AZ9" s="1061"/>
      <c r="BA9" s="1061"/>
      <c r="BB9" s="1061"/>
      <c r="BC9" s="1061"/>
      <c r="BD9" s="1061"/>
      <c r="BE9" s="1061"/>
      <c r="BF9" s="1061"/>
      <c r="BG9" s="1061"/>
      <c r="BH9" s="1061"/>
      <c r="BI9" s="1061"/>
      <c r="BJ9" s="1061"/>
      <c r="BK9" s="1061"/>
      <c r="BL9" s="1061"/>
      <c r="BM9" s="1061"/>
      <c r="BN9" s="1061"/>
      <c r="BO9" s="1061"/>
      <c r="BP9" s="1061"/>
      <c r="BQ9" s="1061"/>
      <c r="BR9" s="1061"/>
      <c r="BS9" s="1061"/>
      <c r="BT9" s="1061"/>
      <c r="BU9" s="1061"/>
      <c r="BV9" s="1061"/>
      <c r="BW9" s="1061"/>
      <c r="BX9" s="1061"/>
      <c r="BY9" s="1061"/>
      <c r="BZ9" s="1061"/>
      <c r="CA9" s="1061"/>
      <c r="CB9" s="1061"/>
      <c r="CC9" s="1061"/>
      <c r="CD9" s="1061"/>
      <c r="CE9" s="1061"/>
      <c r="CF9" s="1061"/>
      <c r="CG9" s="1061"/>
      <c r="CH9" s="1061"/>
      <c r="CI9" s="1061"/>
      <c r="CJ9" s="1061"/>
      <c r="CK9" s="1061"/>
      <c r="CL9" s="1061"/>
      <c r="CM9" s="1061"/>
      <c r="CN9" s="1061"/>
      <c r="CO9" s="1061"/>
      <c r="CP9" s="1061"/>
      <c r="CQ9" s="1061"/>
      <c r="CR9" s="1061"/>
      <c r="CS9" s="1061"/>
      <c r="CT9" s="1061"/>
      <c r="CU9" s="1061"/>
      <c r="CV9" s="1061"/>
      <c r="CW9" s="1061"/>
      <c r="CX9" s="1061"/>
      <c r="CY9" s="1061"/>
      <c r="CZ9" s="1061"/>
      <c r="DA9" s="1061"/>
      <c r="DB9" s="1061"/>
      <c r="DC9" s="1061"/>
      <c r="DD9" s="1103"/>
      <c r="DE9" s="1103"/>
      <c r="DF9" s="749"/>
      <c r="DG9" s="749"/>
      <c r="DH9" s="749"/>
      <c r="DI9" s="749"/>
      <c r="DJ9" s="749"/>
      <c r="DK9" s="749"/>
      <c r="DL9" s="749"/>
      <c r="DM9" s="749"/>
      <c r="DN9" s="749"/>
      <c r="DO9" s="749"/>
      <c r="DP9" s="749"/>
      <c r="DQ9" s="749"/>
      <c r="DR9" s="749"/>
      <c r="DS9" s="749"/>
      <c r="DT9" s="749"/>
      <c r="DU9" s="749"/>
      <c r="DV9" s="749"/>
      <c r="DW9" s="749"/>
    </row>
    <row r="10" spans="1:143" s="750" customFormat="1">
      <c r="A10" s="1061"/>
      <c r="B10" s="1061"/>
      <c r="C10" s="1061"/>
      <c r="D10" s="1061"/>
      <c r="E10" s="1061"/>
      <c r="F10" s="1061"/>
      <c r="G10" s="1061"/>
      <c r="H10" s="1061"/>
      <c r="I10" s="1061"/>
      <c r="J10" s="1061"/>
      <c r="K10" s="1061"/>
      <c r="L10" s="1061"/>
      <c r="M10" s="1061"/>
      <c r="N10" s="1061"/>
      <c r="O10" s="1061"/>
      <c r="P10" s="1061"/>
      <c r="Q10" s="1061"/>
      <c r="R10" s="1061"/>
      <c r="S10" s="1061"/>
      <c r="T10" s="1061"/>
      <c r="U10" s="1061"/>
      <c r="V10" s="1061"/>
      <c r="W10" s="1061"/>
      <c r="X10" s="1061"/>
      <c r="Y10" s="1061"/>
      <c r="Z10" s="1061"/>
      <c r="AA10" s="1061"/>
      <c r="AB10" s="1061"/>
      <c r="AC10" s="1061"/>
      <c r="AD10" s="1061"/>
      <c r="AE10" s="1061"/>
      <c r="AF10" s="1061"/>
      <c r="AG10" s="1061"/>
      <c r="AH10" s="1061"/>
      <c r="AI10" s="1061"/>
      <c r="AJ10" s="1061"/>
      <c r="AK10" s="1061"/>
      <c r="AL10" s="1061"/>
      <c r="AM10" s="1061"/>
      <c r="AN10" s="1061"/>
      <c r="AO10" s="1061"/>
      <c r="AP10" s="1061"/>
      <c r="AQ10" s="1061"/>
      <c r="AR10" s="1061"/>
      <c r="AS10" s="1061"/>
      <c r="AT10" s="1061"/>
      <c r="AU10" s="1061"/>
      <c r="AV10" s="1061"/>
      <c r="AW10" s="1061"/>
      <c r="AX10" s="1061"/>
      <c r="AY10" s="1061"/>
      <c r="AZ10" s="1061"/>
      <c r="BA10" s="1061"/>
      <c r="BB10" s="1061"/>
      <c r="BC10" s="1061"/>
      <c r="BD10" s="1061"/>
      <c r="BE10" s="1061"/>
      <c r="BF10" s="1061"/>
      <c r="BG10" s="1061"/>
      <c r="BH10" s="1061"/>
      <c r="BI10" s="1061"/>
      <c r="BJ10" s="1061"/>
      <c r="BK10" s="1061"/>
      <c r="BL10" s="1061"/>
      <c r="BM10" s="1061"/>
      <c r="BN10" s="1061"/>
      <c r="BO10" s="1061"/>
      <c r="BP10" s="1061"/>
      <c r="BQ10" s="1061"/>
      <c r="BR10" s="1061"/>
      <c r="BS10" s="1061"/>
      <c r="BT10" s="1061"/>
      <c r="BU10" s="1061"/>
      <c r="BV10" s="1061"/>
      <c r="BW10" s="1061"/>
      <c r="BX10" s="1061"/>
      <c r="BY10" s="1061"/>
      <c r="BZ10" s="1061"/>
      <c r="CA10" s="1061"/>
      <c r="CB10" s="1061"/>
      <c r="CC10" s="1061"/>
      <c r="CD10" s="1061"/>
      <c r="CE10" s="1061"/>
      <c r="CF10" s="1061"/>
      <c r="CG10" s="1061"/>
      <c r="CH10" s="1061"/>
      <c r="CI10" s="1061"/>
      <c r="CJ10" s="1061"/>
      <c r="CK10" s="1061"/>
      <c r="CL10" s="1061"/>
      <c r="CM10" s="1061"/>
      <c r="CN10" s="1061"/>
      <c r="CO10" s="1061"/>
      <c r="CP10" s="1061"/>
      <c r="CQ10" s="1061"/>
      <c r="CR10" s="1061"/>
      <c r="CS10" s="1061"/>
      <c r="CT10" s="1061"/>
      <c r="CU10" s="1061"/>
      <c r="CV10" s="1061"/>
      <c r="CW10" s="1061"/>
      <c r="CX10" s="1061"/>
      <c r="CY10" s="1061"/>
      <c r="CZ10" s="1061"/>
      <c r="DA10" s="1061"/>
      <c r="DB10" s="1061"/>
      <c r="DC10" s="1061"/>
      <c r="DD10" s="1103"/>
      <c r="DE10" s="1103"/>
      <c r="DF10" s="749"/>
      <c r="DG10" s="749"/>
      <c r="DH10" s="749"/>
      <c r="DI10" s="749"/>
      <c r="DJ10" s="749"/>
      <c r="DK10" s="749"/>
      <c r="DL10" s="749"/>
      <c r="DM10" s="749"/>
      <c r="DN10" s="749"/>
      <c r="DO10" s="749"/>
      <c r="DP10" s="749"/>
      <c r="DQ10" s="749"/>
      <c r="DR10" s="749"/>
      <c r="DS10" s="749"/>
      <c r="DT10" s="749"/>
      <c r="DU10" s="749"/>
      <c r="DV10" s="749"/>
      <c r="DW10" s="749"/>
      <c r="EM10" s="750" t="s">
        <v>29</v>
      </c>
    </row>
    <row r="11" spans="1:143" s="750" customFormat="1">
      <c r="A11" s="1061"/>
      <c r="B11" s="1061"/>
      <c r="C11" s="1061"/>
      <c r="D11" s="1061"/>
      <c r="E11" s="1061"/>
      <c r="F11" s="1061"/>
      <c r="G11" s="1061"/>
      <c r="H11" s="1061"/>
      <c r="I11" s="1061"/>
      <c r="J11" s="1061"/>
      <c r="K11" s="1061"/>
      <c r="L11" s="1061"/>
      <c r="M11" s="1061"/>
      <c r="N11" s="1061"/>
      <c r="O11" s="1061"/>
      <c r="P11" s="1061"/>
      <c r="Q11" s="1061"/>
      <c r="R11" s="1061"/>
      <c r="S11" s="1061"/>
      <c r="T11" s="1061"/>
      <c r="U11" s="1061"/>
      <c r="V11" s="1061"/>
      <c r="W11" s="1061"/>
      <c r="X11" s="1061"/>
      <c r="Y11" s="1061"/>
      <c r="Z11" s="1061"/>
      <c r="AA11" s="1061"/>
      <c r="AB11" s="1061"/>
      <c r="AC11" s="1061"/>
      <c r="AD11" s="1061"/>
      <c r="AE11" s="1061"/>
      <c r="AF11" s="1061"/>
      <c r="AG11" s="1061"/>
      <c r="AH11" s="1061"/>
      <c r="AI11" s="1061"/>
      <c r="AJ11" s="1061"/>
      <c r="AK11" s="1061"/>
      <c r="AL11" s="1061"/>
      <c r="AM11" s="1061"/>
      <c r="AN11" s="1061"/>
      <c r="AO11" s="1061"/>
      <c r="AP11" s="1061"/>
      <c r="AQ11" s="1061"/>
      <c r="AR11" s="1061"/>
      <c r="AS11" s="1061"/>
      <c r="AT11" s="1061"/>
      <c r="AU11" s="1061"/>
      <c r="AV11" s="1061"/>
      <c r="AW11" s="1061"/>
      <c r="AX11" s="1061"/>
      <c r="AY11" s="1061"/>
      <c r="AZ11" s="1061"/>
      <c r="BA11" s="1061"/>
      <c r="BB11" s="1061"/>
      <c r="BC11" s="1061"/>
      <c r="BD11" s="1061"/>
      <c r="BE11" s="1061"/>
      <c r="BF11" s="1061"/>
      <c r="BG11" s="1061"/>
      <c r="BH11" s="1061"/>
      <c r="BI11" s="1061"/>
      <c r="BJ11" s="1061"/>
      <c r="BK11" s="1061"/>
      <c r="BL11" s="1061"/>
      <c r="BM11" s="1061"/>
      <c r="BN11" s="1061"/>
      <c r="BO11" s="1061"/>
      <c r="BP11" s="1061"/>
      <c r="BQ11" s="1061"/>
      <c r="BR11" s="1061"/>
      <c r="BS11" s="1061"/>
      <c r="BT11" s="1061"/>
      <c r="BU11" s="1061"/>
      <c r="BV11" s="1061"/>
      <c r="BW11" s="1061"/>
      <c r="BX11" s="1061"/>
      <c r="BY11" s="1061"/>
      <c r="BZ11" s="1061"/>
      <c r="CA11" s="1061"/>
      <c r="CB11" s="1061"/>
      <c r="CC11" s="1061"/>
      <c r="CD11" s="1061"/>
      <c r="CE11" s="1061"/>
      <c r="CF11" s="1061"/>
      <c r="CG11" s="1061"/>
      <c r="CH11" s="1061"/>
      <c r="CI11" s="1061"/>
      <c r="CJ11" s="1061"/>
      <c r="CK11" s="1061"/>
      <c r="CL11" s="1061"/>
      <c r="CM11" s="1061"/>
      <c r="CN11" s="1061"/>
      <c r="CO11" s="1061"/>
      <c r="CP11" s="1061"/>
      <c r="CQ11" s="1061"/>
      <c r="CR11" s="1061"/>
      <c r="CS11" s="1061"/>
      <c r="CT11" s="1061"/>
      <c r="CU11" s="1061"/>
      <c r="CV11" s="1061"/>
      <c r="CW11" s="1061"/>
      <c r="CX11" s="1061"/>
      <c r="CY11" s="1061"/>
      <c r="CZ11" s="1061"/>
      <c r="DA11" s="1061"/>
      <c r="DB11" s="1061"/>
      <c r="DC11" s="1061"/>
      <c r="DD11" s="1103"/>
      <c r="DE11" s="1103"/>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61"/>
      <c r="B12" s="1061"/>
      <c r="C12" s="1061"/>
      <c r="D12" s="1061"/>
      <c r="E12" s="1061"/>
      <c r="F12" s="1061"/>
      <c r="G12" s="1061"/>
      <c r="H12" s="1061"/>
      <c r="I12" s="1061"/>
      <c r="J12" s="1061"/>
      <c r="K12" s="1061"/>
      <c r="L12" s="1061"/>
      <c r="M12" s="1061"/>
      <c r="N12" s="1061"/>
      <c r="O12" s="1061"/>
      <c r="P12" s="1061"/>
      <c r="Q12" s="1061"/>
      <c r="R12" s="1061"/>
      <c r="S12" s="1061"/>
      <c r="T12" s="1061"/>
      <c r="U12" s="1061"/>
      <c r="V12" s="1061"/>
      <c r="W12" s="1061"/>
      <c r="X12" s="1061"/>
      <c r="Y12" s="1061"/>
      <c r="Z12" s="1061"/>
      <c r="AA12" s="1061"/>
      <c r="AB12" s="1061"/>
      <c r="AC12" s="1061"/>
      <c r="AD12" s="1061"/>
      <c r="AE12" s="1061"/>
      <c r="AF12" s="1061"/>
      <c r="AG12" s="1061"/>
      <c r="AH12" s="1061"/>
      <c r="AI12" s="1061"/>
      <c r="AJ12" s="1061"/>
      <c r="AK12" s="1061"/>
      <c r="AL12" s="1061"/>
      <c r="AM12" s="1061"/>
      <c r="AN12" s="1061"/>
      <c r="AO12" s="1061"/>
      <c r="AP12" s="1061"/>
      <c r="AQ12" s="1061"/>
      <c r="AR12" s="1061"/>
      <c r="AS12" s="1061"/>
      <c r="AT12" s="1061"/>
      <c r="AU12" s="1061"/>
      <c r="AV12" s="1061"/>
      <c r="AW12" s="1061"/>
      <c r="AX12" s="1061"/>
      <c r="AY12" s="1061"/>
      <c r="AZ12" s="1061"/>
      <c r="BA12" s="1061"/>
      <c r="BB12" s="1061"/>
      <c r="BC12" s="1061"/>
      <c r="BD12" s="1061"/>
      <c r="BE12" s="1061"/>
      <c r="BF12" s="1061"/>
      <c r="BG12" s="1061"/>
      <c r="BH12" s="1061"/>
      <c r="BI12" s="1061"/>
      <c r="BJ12" s="1061"/>
      <c r="BK12" s="1061"/>
      <c r="BL12" s="1061"/>
      <c r="BM12" s="1061"/>
      <c r="BN12" s="1061"/>
      <c r="BO12" s="1061"/>
      <c r="BP12" s="1061"/>
      <c r="BQ12" s="1061"/>
      <c r="BR12" s="1061"/>
      <c r="BS12" s="1061"/>
      <c r="BT12" s="1061"/>
      <c r="BU12" s="1061"/>
      <c r="BV12" s="1061"/>
      <c r="BW12" s="1061"/>
      <c r="BX12" s="1061"/>
      <c r="BY12" s="1061"/>
      <c r="BZ12" s="1061"/>
      <c r="CA12" s="1061"/>
      <c r="CB12" s="1061"/>
      <c r="CC12" s="1061"/>
      <c r="CD12" s="1061"/>
      <c r="CE12" s="1061"/>
      <c r="CF12" s="1061"/>
      <c r="CG12" s="1061"/>
      <c r="CH12" s="1061"/>
      <c r="CI12" s="1061"/>
      <c r="CJ12" s="1061"/>
      <c r="CK12" s="1061"/>
      <c r="CL12" s="1061"/>
      <c r="CM12" s="1061"/>
      <c r="CN12" s="1061"/>
      <c r="CO12" s="1061"/>
      <c r="CP12" s="1061"/>
      <c r="CQ12" s="1061"/>
      <c r="CR12" s="1061"/>
      <c r="CS12" s="1061"/>
      <c r="CT12" s="1061"/>
      <c r="CU12" s="1061"/>
      <c r="CV12" s="1061"/>
      <c r="CW12" s="1061"/>
      <c r="CX12" s="1061"/>
      <c r="CY12" s="1061"/>
      <c r="CZ12" s="1061"/>
      <c r="DA12" s="1061"/>
      <c r="DB12" s="1061"/>
      <c r="DC12" s="1061"/>
      <c r="DD12" s="1103"/>
      <c r="DE12" s="1103"/>
      <c r="DF12" s="749"/>
      <c r="DG12" s="749"/>
      <c r="DH12" s="749"/>
      <c r="DI12" s="749"/>
      <c r="DJ12" s="749"/>
      <c r="DK12" s="749"/>
      <c r="DL12" s="749"/>
      <c r="DM12" s="749"/>
      <c r="DN12" s="749"/>
      <c r="DO12" s="749"/>
      <c r="DP12" s="749"/>
      <c r="DQ12" s="749"/>
      <c r="DR12" s="749"/>
      <c r="DS12" s="749"/>
      <c r="DT12" s="749"/>
      <c r="DU12" s="749"/>
      <c r="DV12" s="749"/>
      <c r="DW12" s="749"/>
      <c r="EM12" s="750" t="s">
        <v>29</v>
      </c>
    </row>
    <row r="13" spans="1:143" s="750" customFormat="1">
      <c r="A13" s="1061"/>
      <c r="B13" s="1061"/>
      <c r="C13" s="1061"/>
      <c r="D13" s="1061"/>
      <c r="E13" s="1061"/>
      <c r="F13" s="1061"/>
      <c r="G13" s="1061"/>
      <c r="H13" s="1061"/>
      <c r="I13" s="1061"/>
      <c r="J13" s="1061"/>
      <c r="K13" s="1061"/>
      <c r="L13" s="1061"/>
      <c r="M13" s="1061"/>
      <c r="N13" s="1061"/>
      <c r="O13" s="1061"/>
      <c r="P13" s="1061"/>
      <c r="Q13" s="1061"/>
      <c r="R13" s="1061"/>
      <c r="S13" s="1061"/>
      <c r="T13" s="1061"/>
      <c r="U13" s="1061"/>
      <c r="V13" s="1061"/>
      <c r="W13" s="1061"/>
      <c r="X13" s="1061"/>
      <c r="Y13" s="1061"/>
      <c r="Z13" s="1061"/>
      <c r="AA13" s="1061"/>
      <c r="AB13" s="1061"/>
      <c r="AC13" s="1061"/>
      <c r="AD13" s="1061"/>
      <c r="AE13" s="1061"/>
      <c r="AF13" s="1061"/>
      <c r="AG13" s="1061"/>
      <c r="AH13" s="1061"/>
      <c r="AI13" s="1061"/>
      <c r="AJ13" s="1061"/>
      <c r="AK13" s="1061"/>
      <c r="AL13" s="1061"/>
      <c r="AM13" s="1061"/>
      <c r="AN13" s="1061"/>
      <c r="AO13" s="1061"/>
      <c r="AP13" s="1061"/>
      <c r="AQ13" s="1061"/>
      <c r="AR13" s="1061"/>
      <c r="AS13" s="1061"/>
      <c r="AT13" s="1061"/>
      <c r="AU13" s="1061"/>
      <c r="AV13" s="1061"/>
      <c r="AW13" s="1061"/>
      <c r="AX13" s="1061"/>
      <c r="AY13" s="1061"/>
      <c r="AZ13" s="1061"/>
      <c r="BA13" s="1061"/>
      <c r="BB13" s="1061"/>
      <c r="BC13" s="1061"/>
      <c r="BD13" s="1061"/>
      <c r="BE13" s="1061"/>
      <c r="BF13" s="1061"/>
      <c r="BG13" s="1061"/>
      <c r="BH13" s="1061"/>
      <c r="BI13" s="1061"/>
      <c r="BJ13" s="1061"/>
      <c r="BK13" s="1061"/>
      <c r="BL13" s="1061"/>
      <c r="BM13" s="1061"/>
      <c r="BN13" s="1061"/>
      <c r="BO13" s="1061"/>
      <c r="BP13" s="1061"/>
      <c r="BQ13" s="1061"/>
      <c r="BR13" s="1061"/>
      <c r="BS13" s="1061"/>
      <c r="BT13" s="1061"/>
      <c r="BU13" s="1061"/>
      <c r="BV13" s="1061"/>
      <c r="BW13" s="1061"/>
      <c r="BX13" s="1061"/>
      <c r="BY13" s="1061"/>
      <c r="BZ13" s="1061"/>
      <c r="CA13" s="1061"/>
      <c r="CB13" s="1061"/>
      <c r="CC13" s="1061"/>
      <c r="CD13" s="1061"/>
      <c r="CE13" s="1061"/>
      <c r="CF13" s="1061"/>
      <c r="CG13" s="1061"/>
      <c r="CH13" s="1061"/>
      <c r="CI13" s="1061"/>
      <c r="CJ13" s="1061"/>
      <c r="CK13" s="1061"/>
      <c r="CL13" s="1061"/>
      <c r="CM13" s="1061"/>
      <c r="CN13" s="1061"/>
      <c r="CO13" s="1061"/>
      <c r="CP13" s="1061"/>
      <c r="CQ13" s="1061"/>
      <c r="CR13" s="1061"/>
      <c r="CS13" s="1061"/>
      <c r="CT13" s="1061"/>
      <c r="CU13" s="1061"/>
      <c r="CV13" s="1061"/>
      <c r="CW13" s="1061"/>
      <c r="CX13" s="1061"/>
      <c r="CY13" s="1061"/>
      <c r="CZ13" s="1061"/>
      <c r="DA13" s="1061"/>
      <c r="DB13" s="1061"/>
      <c r="DC13" s="1061"/>
      <c r="DD13" s="1103"/>
      <c r="DE13" s="1103"/>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61"/>
      <c r="B14" s="1061"/>
      <c r="C14" s="1061"/>
      <c r="D14" s="1061"/>
      <c r="E14" s="1061"/>
      <c r="F14" s="1061"/>
      <c r="G14" s="1061"/>
      <c r="H14" s="1061"/>
      <c r="I14" s="1061"/>
      <c r="J14" s="1061"/>
      <c r="K14" s="1061"/>
      <c r="L14" s="1061"/>
      <c r="M14" s="1061"/>
      <c r="N14" s="1061"/>
      <c r="O14" s="1061"/>
      <c r="P14" s="1061"/>
      <c r="Q14" s="1061"/>
      <c r="R14" s="1061"/>
      <c r="S14" s="1061"/>
      <c r="T14" s="1061"/>
      <c r="U14" s="1061"/>
      <c r="V14" s="1061"/>
      <c r="W14" s="1061"/>
      <c r="X14" s="1061"/>
      <c r="Y14" s="1061"/>
      <c r="Z14" s="1061"/>
      <c r="AA14" s="1061"/>
      <c r="AB14" s="1061"/>
      <c r="AC14" s="1061"/>
      <c r="AD14" s="1061"/>
      <c r="AE14" s="1061"/>
      <c r="AF14" s="1061"/>
      <c r="AG14" s="1061"/>
      <c r="AH14" s="1061"/>
      <c r="AI14" s="1061"/>
      <c r="AJ14" s="1061"/>
      <c r="AK14" s="1061"/>
      <c r="AL14" s="1061"/>
      <c r="AM14" s="1061"/>
      <c r="AN14" s="1061"/>
      <c r="AO14" s="1061"/>
      <c r="AP14" s="1061"/>
      <c r="AQ14" s="1061"/>
      <c r="AR14" s="1061"/>
      <c r="AS14" s="1061"/>
      <c r="AT14" s="1061"/>
      <c r="AU14" s="1061"/>
      <c r="AV14" s="1061"/>
      <c r="AW14" s="1061"/>
      <c r="AX14" s="1061"/>
      <c r="AY14" s="1061"/>
      <c r="AZ14" s="1061"/>
      <c r="BA14" s="1061"/>
      <c r="BB14" s="1061"/>
      <c r="BC14" s="1061"/>
      <c r="BD14" s="1061"/>
      <c r="BE14" s="1061"/>
      <c r="BF14" s="1061"/>
      <c r="BG14" s="1061"/>
      <c r="BH14" s="1061"/>
      <c r="BI14" s="1061"/>
      <c r="BJ14" s="1061"/>
      <c r="BK14" s="1061"/>
      <c r="BL14" s="1061"/>
      <c r="BM14" s="1061"/>
      <c r="BN14" s="1061"/>
      <c r="BO14" s="1061"/>
      <c r="BP14" s="1061"/>
      <c r="BQ14" s="1061"/>
      <c r="BR14" s="1061"/>
      <c r="BS14" s="1061"/>
      <c r="BT14" s="1061"/>
      <c r="BU14" s="1061"/>
      <c r="BV14" s="1061"/>
      <c r="BW14" s="1061"/>
      <c r="BX14" s="1061"/>
      <c r="BY14" s="1061"/>
      <c r="BZ14" s="1061"/>
      <c r="CA14" s="1061"/>
      <c r="CB14" s="1061"/>
      <c r="CC14" s="1061"/>
      <c r="CD14" s="1061"/>
      <c r="CE14" s="1061"/>
      <c r="CF14" s="1061"/>
      <c r="CG14" s="1061"/>
      <c r="CH14" s="1061"/>
      <c r="CI14" s="1061"/>
      <c r="CJ14" s="1061"/>
      <c r="CK14" s="1061"/>
      <c r="CL14" s="1061"/>
      <c r="CM14" s="1061"/>
      <c r="CN14" s="1061"/>
      <c r="CO14" s="1061"/>
      <c r="CP14" s="1061"/>
      <c r="CQ14" s="1061"/>
      <c r="CR14" s="1061"/>
      <c r="CS14" s="1061"/>
      <c r="CT14" s="1061"/>
      <c r="CU14" s="1061"/>
      <c r="CV14" s="1061"/>
      <c r="CW14" s="1061"/>
      <c r="CX14" s="1061"/>
      <c r="CY14" s="1061"/>
      <c r="CZ14" s="1061"/>
      <c r="DA14" s="1061"/>
      <c r="DB14" s="1061"/>
      <c r="DC14" s="1061"/>
      <c r="DD14" s="1103"/>
      <c r="DE14" s="1103"/>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61"/>
      <c r="C15" s="1061"/>
      <c r="D15" s="1061"/>
      <c r="E15" s="1061"/>
      <c r="F15" s="1061"/>
      <c r="G15" s="1061"/>
      <c r="H15" s="1061"/>
      <c r="I15" s="1061"/>
      <c r="J15" s="1061"/>
      <c r="K15" s="1061"/>
      <c r="L15" s="1061"/>
      <c r="M15" s="1061"/>
      <c r="N15" s="1061"/>
      <c r="O15" s="1061"/>
      <c r="P15" s="1061"/>
      <c r="Q15" s="1061"/>
      <c r="R15" s="1061"/>
      <c r="S15" s="1061"/>
      <c r="T15" s="1061"/>
      <c r="U15" s="1061"/>
      <c r="V15" s="1061"/>
      <c r="W15" s="1061"/>
      <c r="X15" s="1061"/>
      <c r="Y15" s="1061"/>
      <c r="Z15" s="1061"/>
      <c r="AA15" s="1061"/>
      <c r="AB15" s="1061"/>
      <c r="AC15" s="1061"/>
      <c r="AD15" s="1061"/>
      <c r="AE15" s="1061"/>
      <c r="AF15" s="1061"/>
      <c r="AG15" s="1061"/>
      <c r="AH15" s="1061"/>
      <c r="AI15" s="1061"/>
      <c r="AJ15" s="1061"/>
      <c r="AK15" s="1061"/>
      <c r="AL15" s="1061"/>
      <c r="AM15" s="1061"/>
      <c r="AN15" s="1061"/>
      <c r="AO15" s="1061"/>
      <c r="AP15" s="1061"/>
      <c r="AQ15" s="1061"/>
      <c r="AR15" s="1061"/>
      <c r="AS15" s="1061"/>
      <c r="AT15" s="1061"/>
      <c r="AU15" s="1061"/>
      <c r="AV15" s="1061"/>
      <c r="AW15" s="1061"/>
      <c r="AX15" s="1061"/>
      <c r="AY15" s="1061"/>
      <c r="AZ15" s="1061"/>
      <c r="BA15" s="1061"/>
      <c r="BB15" s="1061"/>
      <c r="BC15" s="1061"/>
      <c r="BD15" s="1061"/>
      <c r="BE15" s="1061"/>
      <c r="BF15" s="1061"/>
      <c r="BG15" s="1061"/>
      <c r="BH15" s="1061"/>
      <c r="BI15" s="1061"/>
      <c r="BJ15" s="1061"/>
      <c r="BK15" s="1061"/>
      <c r="BL15" s="1061"/>
      <c r="BM15" s="1061"/>
      <c r="BN15" s="1061"/>
      <c r="BO15" s="1061"/>
      <c r="BP15" s="1061"/>
      <c r="BQ15" s="1061"/>
      <c r="BR15" s="1061"/>
      <c r="BS15" s="1061"/>
      <c r="BT15" s="1061"/>
      <c r="BU15" s="1061"/>
      <c r="BV15" s="1061"/>
      <c r="BW15" s="1061"/>
      <c r="BX15" s="1061"/>
      <c r="BY15" s="1061"/>
      <c r="BZ15" s="1061"/>
      <c r="CA15" s="1061"/>
      <c r="CB15" s="1061"/>
      <c r="CC15" s="1061"/>
      <c r="CD15" s="1061"/>
      <c r="CE15" s="1061"/>
      <c r="CF15" s="1061"/>
      <c r="CG15" s="1061"/>
      <c r="CH15" s="1061"/>
      <c r="CI15" s="1061"/>
      <c r="CJ15" s="1061"/>
      <c r="CK15" s="1061"/>
      <c r="CL15" s="1061"/>
      <c r="CM15" s="1061"/>
      <c r="CN15" s="1061"/>
      <c r="CO15" s="1061"/>
      <c r="CP15" s="1061"/>
      <c r="CQ15" s="1061"/>
      <c r="CR15" s="1061"/>
      <c r="CS15" s="1061"/>
      <c r="CT15" s="1061"/>
      <c r="CU15" s="1061"/>
      <c r="CV15" s="1061"/>
      <c r="CW15" s="1061"/>
      <c r="CX15" s="1061"/>
      <c r="CY15" s="1061"/>
      <c r="CZ15" s="1061"/>
      <c r="DA15" s="1061"/>
      <c r="DB15" s="1061"/>
      <c r="DC15" s="1061"/>
      <c r="DD15" s="1103"/>
      <c r="DE15" s="1103"/>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61"/>
      <c r="C16" s="1061"/>
      <c r="D16" s="1061"/>
      <c r="E16" s="1061"/>
      <c r="F16" s="1061"/>
      <c r="G16" s="1061"/>
      <c r="H16" s="1061"/>
      <c r="I16" s="1061"/>
      <c r="J16" s="1061"/>
      <c r="K16" s="1061"/>
      <c r="L16" s="1061"/>
      <c r="M16" s="1061"/>
      <c r="N16" s="1061"/>
      <c r="O16" s="1061"/>
      <c r="P16" s="1061"/>
      <c r="Q16" s="1061"/>
      <c r="R16" s="1061"/>
      <c r="S16" s="1061"/>
      <c r="T16" s="1061"/>
      <c r="U16" s="1061"/>
      <c r="V16" s="1061"/>
      <c r="W16" s="1061"/>
      <c r="X16" s="1061"/>
      <c r="Y16" s="1061"/>
      <c r="Z16" s="1061"/>
      <c r="AA16" s="1061"/>
      <c r="AB16" s="1061"/>
      <c r="AC16" s="1061"/>
      <c r="AD16" s="1061"/>
      <c r="AE16" s="1061"/>
      <c r="AF16" s="1061"/>
      <c r="AG16" s="1061"/>
      <c r="AH16" s="1061"/>
      <c r="AI16" s="1061"/>
      <c r="AJ16" s="1061"/>
      <c r="AK16" s="1061"/>
      <c r="AL16" s="1061"/>
      <c r="AM16" s="1061"/>
      <c r="AN16" s="1061"/>
      <c r="AO16" s="1061"/>
      <c r="AP16" s="1061"/>
      <c r="AQ16" s="1061"/>
      <c r="AR16" s="1061"/>
      <c r="AS16" s="1061"/>
      <c r="AT16" s="1061"/>
      <c r="AU16" s="1061"/>
      <c r="AV16" s="1061"/>
      <c r="AW16" s="1061"/>
      <c r="AX16" s="1061"/>
      <c r="AY16" s="1061"/>
      <c r="AZ16" s="1061"/>
      <c r="BA16" s="1061"/>
      <c r="BB16" s="1061"/>
      <c r="BC16" s="1061"/>
      <c r="BD16" s="1061"/>
      <c r="BE16" s="1061"/>
      <c r="BF16" s="1061"/>
      <c r="BG16" s="1061"/>
      <c r="BH16" s="1061"/>
      <c r="BI16" s="1061"/>
      <c r="BJ16" s="1061"/>
      <c r="BK16" s="1061"/>
      <c r="BL16" s="1061"/>
      <c r="BM16" s="1061"/>
      <c r="BN16" s="1061"/>
      <c r="BO16" s="1061"/>
      <c r="BP16" s="1061"/>
      <c r="BQ16" s="1061"/>
      <c r="BR16" s="1061"/>
      <c r="BS16" s="1061"/>
      <c r="BT16" s="1061"/>
      <c r="BU16" s="1061"/>
      <c r="BV16" s="1061"/>
      <c r="BW16" s="1061"/>
      <c r="BX16" s="1061"/>
      <c r="BY16" s="1061"/>
      <c r="BZ16" s="1061"/>
      <c r="CA16" s="1061"/>
      <c r="CB16" s="1061"/>
      <c r="CC16" s="1061"/>
      <c r="CD16" s="1061"/>
      <c r="CE16" s="1061"/>
      <c r="CF16" s="1061"/>
      <c r="CG16" s="1061"/>
      <c r="CH16" s="1061"/>
      <c r="CI16" s="1061"/>
      <c r="CJ16" s="1061"/>
      <c r="CK16" s="1061"/>
      <c r="CL16" s="1061"/>
      <c r="CM16" s="1061"/>
      <c r="CN16" s="1061"/>
      <c r="CO16" s="1061"/>
      <c r="CP16" s="1061"/>
      <c r="CQ16" s="1061"/>
      <c r="CR16" s="1061"/>
      <c r="CS16" s="1061"/>
      <c r="CT16" s="1061"/>
      <c r="CU16" s="1061"/>
      <c r="CV16" s="1061"/>
      <c r="CW16" s="1061"/>
      <c r="CX16" s="1061"/>
      <c r="CY16" s="1061"/>
      <c r="CZ16" s="1061"/>
      <c r="DA16" s="1061"/>
      <c r="DB16" s="1061"/>
      <c r="DC16" s="1061"/>
      <c r="DD16" s="1103"/>
      <c r="DE16" s="1103"/>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61"/>
      <c r="C17" s="1061"/>
      <c r="D17" s="1061"/>
      <c r="E17" s="1061"/>
      <c r="F17" s="1061"/>
      <c r="G17" s="1061"/>
      <c r="H17" s="1061"/>
      <c r="I17" s="1061"/>
      <c r="J17" s="1061"/>
      <c r="K17" s="1061"/>
      <c r="L17" s="1061"/>
      <c r="M17" s="1061"/>
      <c r="N17" s="1061"/>
      <c r="O17" s="1061"/>
      <c r="P17" s="1061"/>
      <c r="Q17" s="1061"/>
      <c r="R17" s="1061"/>
      <c r="S17" s="1061"/>
      <c r="T17" s="1061"/>
      <c r="U17" s="1061"/>
      <c r="V17" s="1061"/>
      <c r="W17" s="1061"/>
      <c r="X17" s="1061"/>
      <c r="Y17" s="1061"/>
      <c r="Z17" s="1061"/>
      <c r="AA17" s="1061"/>
      <c r="AB17" s="1061"/>
      <c r="AC17" s="1061"/>
      <c r="AD17" s="1061"/>
      <c r="AE17" s="1061"/>
      <c r="AF17" s="1061"/>
      <c r="AG17" s="1061"/>
      <c r="AH17" s="1061"/>
      <c r="AI17" s="1061"/>
      <c r="AJ17" s="1061"/>
      <c r="AK17" s="1061"/>
      <c r="AL17" s="1061"/>
      <c r="AM17" s="1061"/>
      <c r="AN17" s="1061"/>
      <c r="AO17" s="1061"/>
      <c r="AP17" s="1061"/>
      <c r="AQ17" s="1061"/>
      <c r="AR17" s="1061"/>
      <c r="AS17" s="1061"/>
      <c r="AT17" s="1061"/>
      <c r="AU17" s="1061"/>
      <c r="AV17" s="1061"/>
      <c r="AW17" s="1061"/>
      <c r="AX17" s="1061"/>
      <c r="AY17" s="1061"/>
      <c r="AZ17" s="1061"/>
      <c r="BA17" s="1061"/>
      <c r="BB17" s="1061"/>
      <c r="BC17" s="1061"/>
      <c r="BD17" s="1061"/>
      <c r="BE17" s="1061"/>
      <c r="BF17" s="1061"/>
      <c r="BG17" s="1061"/>
      <c r="BH17" s="1061"/>
      <c r="BI17" s="1061"/>
      <c r="BJ17" s="1061"/>
      <c r="BK17" s="1061"/>
      <c r="BL17" s="1061"/>
      <c r="BM17" s="1061"/>
      <c r="BN17" s="1061"/>
      <c r="BO17" s="1061"/>
      <c r="BP17" s="1061"/>
      <c r="BQ17" s="1061"/>
      <c r="BR17" s="1061"/>
      <c r="BS17" s="1061"/>
      <c r="BT17" s="1061"/>
      <c r="BU17" s="1061"/>
      <c r="BV17" s="1061"/>
      <c r="BW17" s="1061"/>
      <c r="BX17" s="1061"/>
      <c r="BY17" s="1061"/>
      <c r="BZ17" s="1061"/>
      <c r="CA17" s="1061"/>
      <c r="CB17" s="1061"/>
      <c r="CC17" s="1061"/>
      <c r="CD17" s="1061"/>
      <c r="CE17" s="1061"/>
      <c r="CF17" s="1061"/>
      <c r="CG17" s="1061"/>
      <c r="CH17" s="1061"/>
      <c r="CI17" s="1061"/>
      <c r="CJ17" s="1061"/>
      <c r="CK17" s="1061"/>
      <c r="CL17" s="1061"/>
      <c r="CM17" s="1061"/>
      <c r="CN17" s="1061"/>
      <c r="CO17" s="1061"/>
      <c r="CP17" s="1061"/>
      <c r="CQ17" s="1061"/>
      <c r="CR17" s="1061"/>
      <c r="CS17" s="1061"/>
      <c r="CT17" s="1061"/>
      <c r="CU17" s="1061"/>
      <c r="CV17" s="1061"/>
      <c r="CW17" s="1061"/>
      <c r="CX17" s="1061"/>
      <c r="CY17" s="1061"/>
      <c r="CZ17" s="1061"/>
      <c r="DA17" s="1061"/>
      <c r="DB17" s="1061"/>
      <c r="DC17" s="1061"/>
      <c r="DD17" s="1103"/>
      <c r="DE17" s="1103"/>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61"/>
      <c r="C18" s="1061"/>
      <c r="D18" s="1061"/>
      <c r="E18" s="1061"/>
      <c r="F18" s="1061"/>
      <c r="G18" s="1061"/>
      <c r="H18" s="1061"/>
      <c r="I18" s="1061"/>
      <c r="J18" s="1061"/>
      <c r="K18" s="1061"/>
      <c r="L18" s="1061"/>
      <c r="M18" s="1061"/>
      <c r="N18" s="1061"/>
      <c r="O18" s="1061"/>
      <c r="P18" s="1061"/>
      <c r="Q18" s="1061"/>
      <c r="R18" s="1061"/>
      <c r="S18" s="1061"/>
      <c r="T18" s="1061"/>
      <c r="U18" s="1061"/>
      <c r="V18" s="1061"/>
      <c r="W18" s="1061"/>
      <c r="X18" s="1061"/>
      <c r="Y18" s="1061"/>
      <c r="Z18" s="1061"/>
      <c r="AA18" s="1061"/>
      <c r="AB18" s="1061"/>
      <c r="AC18" s="1061"/>
      <c r="AD18" s="1061"/>
      <c r="AE18" s="1061"/>
      <c r="AF18" s="1061"/>
      <c r="AG18" s="1061"/>
      <c r="AH18" s="1061"/>
      <c r="AI18" s="1061"/>
      <c r="AJ18" s="1061"/>
      <c r="AK18" s="1061"/>
      <c r="AL18" s="1061"/>
      <c r="AM18" s="1061"/>
      <c r="AN18" s="1061"/>
      <c r="AO18" s="1061"/>
      <c r="AP18" s="1061"/>
      <c r="AQ18" s="1061"/>
      <c r="AR18" s="1061"/>
      <c r="AS18" s="1061"/>
      <c r="AT18" s="1061"/>
      <c r="AU18" s="1061"/>
      <c r="AV18" s="1061"/>
      <c r="AW18" s="1061"/>
      <c r="AX18" s="1061"/>
      <c r="AY18" s="1061"/>
      <c r="AZ18" s="1061"/>
      <c r="BA18" s="1061"/>
      <c r="BB18" s="1061"/>
      <c r="BC18" s="1061"/>
      <c r="BD18" s="1061"/>
      <c r="BE18" s="1061"/>
      <c r="BF18" s="1061"/>
      <c r="BG18" s="1061"/>
      <c r="BH18" s="1061"/>
      <c r="BI18" s="1061"/>
      <c r="BJ18" s="1061"/>
      <c r="BK18" s="1061"/>
      <c r="BL18" s="1061"/>
      <c r="BM18" s="1061"/>
      <c r="BN18" s="1061"/>
      <c r="BO18" s="1061"/>
      <c r="BP18" s="1061"/>
      <c r="BQ18" s="1061"/>
      <c r="BR18" s="1061"/>
      <c r="BS18" s="1061"/>
      <c r="BT18" s="1061"/>
      <c r="BU18" s="1061"/>
      <c r="BV18" s="1061"/>
      <c r="BW18" s="1061"/>
      <c r="BX18" s="1061"/>
      <c r="BY18" s="1061"/>
      <c r="BZ18" s="1061"/>
      <c r="CA18" s="1061"/>
      <c r="CB18" s="1061"/>
      <c r="CC18" s="1061"/>
      <c r="CD18" s="1061"/>
      <c r="CE18" s="1061"/>
      <c r="CF18" s="1061"/>
      <c r="CG18" s="1061"/>
      <c r="CH18" s="1061"/>
      <c r="CI18" s="1061"/>
      <c r="CJ18" s="1061"/>
      <c r="CK18" s="1061"/>
      <c r="CL18" s="1061"/>
      <c r="CM18" s="1061"/>
      <c r="CN18" s="1061"/>
      <c r="CO18" s="1061"/>
      <c r="CP18" s="1061"/>
      <c r="CQ18" s="1061"/>
      <c r="CR18" s="1061"/>
      <c r="CS18" s="1061"/>
      <c r="CT18" s="1061"/>
      <c r="CU18" s="1061"/>
      <c r="CV18" s="1061"/>
      <c r="CW18" s="1061"/>
      <c r="CX18" s="1061"/>
      <c r="CY18" s="1061"/>
      <c r="CZ18" s="1061"/>
      <c r="DA18" s="1061"/>
      <c r="DB18" s="1061"/>
      <c r="DC18" s="1061"/>
      <c r="DD18" s="1103"/>
      <c r="DE18" s="1103"/>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63"/>
      <c r="C21" s="759"/>
      <c r="D21" s="759"/>
      <c r="E21" s="759"/>
      <c r="F21" s="759"/>
      <c r="G21" s="759"/>
      <c r="H21" s="759"/>
      <c r="I21" s="759"/>
      <c r="J21" s="759"/>
      <c r="K21" s="759"/>
      <c r="L21" s="759"/>
      <c r="M21" s="759"/>
      <c r="N21" s="1087"/>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87"/>
      <c r="AU21" s="759"/>
      <c r="AV21" s="759"/>
      <c r="AW21" s="759"/>
      <c r="AX21" s="759"/>
      <c r="AY21" s="759"/>
      <c r="AZ21" s="759"/>
      <c r="BA21" s="759"/>
      <c r="BB21" s="759"/>
      <c r="BC21" s="759"/>
      <c r="BD21" s="759"/>
      <c r="BE21" s="759"/>
      <c r="BF21" s="1087"/>
      <c r="BG21" s="759"/>
      <c r="BH21" s="759"/>
      <c r="BI21" s="759"/>
      <c r="BJ21" s="759"/>
      <c r="BK21" s="759"/>
      <c r="BL21" s="759"/>
      <c r="BM21" s="759"/>
      <c r="BN21" s="759"/>
      <c r="BO21" s="759"/>
      <c r="BP21" s="759"/>
      <c r="BQ21" s="759"/>
      <c r="BR21" s="1087"/>
      <c r="BS21" s="759"/>
      <c r="BT21" s="759"/>
      <c r="BU21" s="759"/>
      <c r="BV21" s="759"/>
      <c r="BW21" s="759"/>
      <c r="BX21" s="759"/>
      <c r="BY21" s="759"/>
      <c r="BZ21" s="759"/>
      <c r="CA21" s="759"/>
      <c r="CB21" s="759"/>
      <c r="CC21" s="759"/>
      <c r="CD21" s="1087"/>
      <c r="CE21" s="759"/>
      <c r="CF21" s="759"/>
      <c r="CG21" s="759"/>
      <c r="CH21" s="759"/>
      <c r="CI21" s="759"/>
      <c r="CJ21" s="759"/>
      <c r="CK21" s="759"/>
      <c r="CL21" s="759"/>
      <c r="CM21" s="759"/>
      <c r="CN21" s="759"/>
      <c r="CO21" s="759"/>
      <c r="CP21" s="1087"/>
      <c r="CQ21" s="759"/>
      <c r="CR21" s="759"/>
      <c r="CS21" s="759"/>
      <c r="CT21" s="759"/>
      <c r="CU21" s="759"/>
      <c r="CV21" s="759"/>
      <c r="CW21" s="759"/>
      <c r="CX21" s="759"/>
      <c r="CY21" s="759"/>
      <c r="CZ21" s="759"/>
      <c r="DA21" s="759"/>
      <c r="DB21" s="1087"/>
      <c r="DC21" s="759"/>
      <c r="DD21" s="854"/>
      <c r="DE21" s="763"/>
      <c r="MM21" s="1106"/>
    </row>
    <row r="22" spans="1:351" ht="17.25">
      <c r="B22" s="752"/>
      <c r="MM22" s="1106"/>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64"/>
      <c r="DD40" s="1064"/>
      <c r="DE40" s="763"/>
    </row>
    <row r="41" spans="2:109" ht="17.25">
      <c r="B41" s="754" t="s">
        <v>546</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68"/>
      <c r="I42" s="1059"/>
      <c r="J42" s="1059"/>
      <c r="K42" s="1059"/>
      <c r="AM42" s="1068"/>
      <c r="AN42" s="1068" t="s">
        <v>547</v>
      </c>
      <c r="AP42" s="1059"/>
      <c r="AQ42" s="1059"/>
      <c r="AR42" s="1059"/>
      <c r="AY42" s="1068"/>
      <c r="BA42" s="1059"/>
      <c r="BB42" s="1059"/>
      <c r="BC42" s="1059"/>
      <c r="BK42" s="1068"/>
      <c r="BM42" s="1059"/>
      <c r="BN42" s="1059"/>
      <c r="BO42" s="1059"/>
      <c r="BW42" s="1068"/>
      <c r="BY42" s="1059"/>
      <c r="BZ42" s="1059"/>
      <c r="CA42" s="1059"/>
      <c r="CI42" s="1068"/>
      <c r="CK42" s="1059"/>
      <c r="CL42" s="1059"/>
      <c r="CM42" s="1059"/>
      <c r="CU42" s="1068"/>
      <c r="CW42" s="1059"/>
      <c r="CX42" s="1059"/>
      <c r="CY42" s="1059"/>
    </row>
    <row r="43" spans="2:109" ht="13.5" customHeight="1">
      <c r="B43" s="752"/>
      <c r="AN43" s="1089" t="s">
        <v>548</v>
      </c>
      <c r="AO43" s="1095"/>
      <c r="AP43" s="1095"/>
      <c r="AQ43" s="1095"/>
      <c r="AR43" s="1095"/>
      <c r="AS43" s="1095"/>
      <c r="AT43" s="1095"/>
      <c r="AU43" s="1095"/>
      <c r="AV43" s="1095"/>
      <c r="AW43" s="1095"/>
      <c r="AX43" s="1095"/>
      <c r="AY43" s="1095"/>
      <c r="AZ43" s="1095"/>
      <c r="BA43" s="1095"/>
      <c r="BB43" s="1095"/>
      <c r="BC43" s="1095"/>
      <c r="BD43" s="1095"/>
      <c r="BE43" s="1095"/>
      <c r="BF43" s="1095"/>
      <c r="BG43" s="1095"/>
      <c r="BH43" s="1095"/>
      <c r="BI43" s="1095"/>
      <c r="BJ43" s="1095"/>
      <c r="BK43" s="1095"/>
      <c r="BL43" s="1095"/>
      <c r="BM43" s="1095"/>
      <c r="BN43" s="1095"/>
      <c r="BO43" s="1095"/>
      <c r="BP43" s="1095"/>
      <c r="BQ43" s="1095"/>
      <c r="BR43" s="1095"/>
      <c r="BS43" s="1095"/>
      <c r="BT43" s="1095"/>
      <c r="BU43" s="1095"/>
      <c r="BV43" s="1095"/>
      <c r="BW43" s="1095"/>
      <c r="BX43" s="1095"/>
      <c r="BY43" s="1095"/>
      <c r="BZ43" s="1095"/>
      <c r="CA43" s="1095"/>
      <c r="CB43" s="1095"/>
      <c r="CC43" s="1095"/>
      <c r="CD43" s="1095"/>
      <c r="CE43" s="1095"/>
      <c r="CF43" s="1095"/>
      <c r="CG43" s="1095"/>
      <c r="CH43" s="1095"/>
      <c r="CI43" s="1095"/>
      <c r="CJ43" s="1095"/>
      <c r="CK43" s="1095"/>
      <c r="CL43" s="1095"/>
      <c r="CM43" s="1095"/>
      <c r="CN43" s="1095"/>
      <c r="CO43" s="1095"/>
      <c r="CP43" s="1095"/>
      <c r="CQ43" s="1095"/>
      <c r="CR43" s="1095"/>
      <c r="CS43" s="1095"/>
      <c r="CT43" s="1095"/>
      <c r="CU43" s="1095"/>
      <c r="CV43" s="1095"/>
      <c r="CW43" s="1095"/>
      <c r="CX43" s="1095"/>
      <c r="CY43" s="1095"/>
      <c r="CZ43" s="1095"/>
      <c r="DA43" s="1095"/>
      <c r="DB43" s="1095"/>
      <c r="DC43" s="1100"/>
    </row>
    <row r="44" spans="2:109">
      <c r="B44" s="752"/>
      <c r="AN44" s="1090"/>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101"/>
    </row>
    <row r="45" spans="2:109">
      <c r="B45" s="752"/>
      <c r="AN45" s="1090"/>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101"/>
    </row>
    <row r="46" spans="2:109">
      <c r="B46" s="752"/>
      <c r="AN46" s="1090"/>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101"/>
    </row>
    <row r="47" spans="2:109">
      <c r="B47" s="752"/>
      <c r="AN47" s="1091"/>
      <c r="AO47" s="1097"/>
      <c r="AP47" s="1097"/>
      <c r="AQ47" s="1097"/>
      <c r="AR47" s="1097"/>
      <c r="AS47" s="1097"/>
      <c r="AT47" s="1097"/>
      <c r="AU47" s="1097"/>
      <c r="AV47" s="1097"/>
      <c r="AW47" s="1097"/>
      <c r="AX47" s="1097"/>
      <c r="AY47" s="1097"/>
      <c r="AZ47" s="1097"/>
      <c r="BA47" s="1097"/>
      <c r="BB47" s="1097"/>
      <c r="BC47" s="1097"/>
      <c r="BD47" s="1097"/>
      <c r="BE47" s="1097"/>
      <c r="BF47" s="1097"/>
      <c r="BG47" s="1097"/>
      <c r="BH47" s="1097"/>
      <c r="BI47" s="1097"/>
      <c r="BJ47" s="1097"/>
      <c r="BK47" s="1097"/>
      <c r="BL47" s="1097"/>
      <c r="BM47" s="1097"/>
      <c r="BN47" s="1097"/>
      <c r="BO47" s="1097"/>
      <c r="BP47" s="1097"/>
      <c r="BQ47" s="1097"/>
      <c r="BR47" s="1097"/>
      <c r="BS47" s="1097"/>
      <c r="BT47" s="1097"/>
      <c r="BU47" s="1097"/>
      <c r="BV47" s="1097"/>
      <c r="BW47" s="1097"/>
      <c r="BX47" s="1097"/>
      <c r="BY47" s="1097"/>
      <c r="BZ47" s="1097"/>
      <c r="CA47" s="1097"/>
      <c r="CB47" s="1097"/>
      <c r="CC47" s="1097"/>
      <c r="CD47" s="1097"/>
      <c r="CE47" s="1097"/>
      <c r="CF47" s="1097"/>
      <c r="CG47" s="1097"/>
      <c r="CH47" s="1097"/>
      <c r="CI47" s="1097"/>
      <c r="CJ47" s="1097"/>
      <c r="CK47" s="1097"/>
      <c r="CL47" s="1097"/>
      <c r="CM47" s="1097"/>
      <c r="CN47" s="1097"/>
      <c r="CO47" s="1097"/>
      <c r="CP47" s="1097"/>
      <c r="CQ47" s="1097"/>
      <c r="CR47" s="1097"/>
      <c r="CS47" s="1097"/>
      <c r="CT47" s="1097"/>
      <c r="CU47" s="1097"/>
      <c r="CV47" s="1097"/>
      <c r="CW47" s="1097"/>
      <c r="CX47" s="1097"/>
      <c r="CY47" s="1097"/>
      <c r="CZ47" s="1097"/>
      <c r="DA47" s="1097"/>
      <c r="DB47" s="1097"/>
      <c r="DC47" s="1102"/>
    </row>
    <row r="48" spans="2:109">
      <c r="B48" s="752"/>
      <c r="H48" s="1072"/>
      <c r="I48" s="1072"/>
      <c r="J48" s="1072"/>
      <c r="AN48" s="1072"/>
      <c r="AO48" s="1072"/>
      <c r="AP48" s="1072"/>
      <c r="AZ48" s="1072"/>
      <c r="BA48" s="1072"/>
      <c r="BB48" s="1072"/>
      <c r="BL48" s="1072"/>
      <c r="BM48" s="1072"/>
      <c r="BN48" s="1072"/>
      <c r="BX48" s="1072"/>
      <c r="BY48" s="1072"/>
      <c r="BZ48" s="1072"/>
      <c r="CJ48" s="1072"/>
      <c r="CK48" s="1072"/>
      <c r="CL48" s="1072"/>
      <c r="CV48" s="1072"/>
      <c r="CW48" s="1072"/>
      <c r="CX48" s="1072"/>
    </row>
    <row r="49" spans="1:109">
      <c r="B49" s="752"/>
      <c r="AN49" s="365" t="s">
        <v>171</v>
      </c>
    </row>
    <row r="50" spans="1:109">
      <c r="B50" s="752"/>
      <c r="G50" s="1069"/>
      <c r="H50" s="1069"/>
      <c r="I50" s="1069"/>
      <c r="J50" s="1069"/>
      <c r="K50" s="1077"/>
      <c r="L50" s="1077"/>
      <c r="M50" s="1085"/>
      <c r="N50" s="1085"/>
      <c r="AN50" s="1092"/>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94" t="s">
        <v>527</v>
      </c>
      <c r="BQ50" s="1094"/>
      <c r="BR50" s="1094"/>
      <c r="BS50" s="1094"/>
      <c r="BT50" s="1094"/>
      <c r="BU50" s="1094"/>
      <c r="BV50" s="1094"/>
      <c r="BW50" s="1094"/>
      <c r="BX50" s="1094" t="s">
        <v>384</v>
      </c>
      <c r="BY50" s="1094"/>
      <c r="BZ50" s="1094"/>
      <c r="CA50" s="1094"/>
      <c r="CB50" s="1094"/>
      <c r="CC50" s="1094"/>
      <c r="CD50" s="1094"/>
      <c r="CE50" s="1094"/>
      <c r="CF50" s="1094" t="s">
        <v>528</v>
      </c>
      <c r="CG50" s="1094"/>
      <c r="CH50" s="1094"/>
      <c r="CI50" s="1094"/>
      <c r="CJ50" s="1094"/>
      <c r="CK50" s="1094"/>
      <c r="CL50" s="1094"/>
      <c r="CM50" s="1094"/>
      <c r="CN50" s="1094" t="s">
        <v>444</v>
      </c>
      <c r="CO50" s="1094"/>
      <c r="CP50" s="1094"/>
      <c r="CQ50" s="1094"/>
      <c r="CR50" s="1094"/>
      <c r="CS50" s="1094"/>
      <c r="CT50" s="1094"/>
      <c r="CU50" s="1094"/>
      <c r="CV50" s="1094" t="s">
        <v>529</v>
      </c>
      <c r="CW50" s="1094"/>
      <c r="CX50" s="1094"/>
      <c r="CY50" s="1094"/>
      <c r="CZ50" s="1094"/>
      <c r="DA50" s="1094"/>
      <c r="DB50" s="1094"/>
      <c r="DC50" s="1094"/>
    </row>
    <row r="51" spans="1:109" ht="13.5" customHeight="1">
      <c r="B51" s="752"/>
      <c r="G51" s="1070"/>
      <c r="H51" s="1070"/>
      <c r="I51" s="1074"/>
      <c r="J51" s="1074"/>
      <c r="K51" s="1078"/>
      <c r="L51" s="1078"/>
      <c r="M51" s="1078"/>
      <c r="N51" s="1078"/>
      <c r="AM51" s="1072"/>
      <c r="AN51" s="1093" t="s">
        <v>549</v>
      </c>
      <c r="AO51" s="1093"/>
      <c r="AP51" s="1093"/>
      <c r="AQ51" s="1093"/>
      <c r="AR51" s="1093"/>
      <c r="AS51" s="1093"/>
      <c r="AT51" s="1093"/>
      <c r="AU51" s="1093"/>
      <c r="AV51" s="1093"/>
      <c r="AW51" s="1093"/>
      <c r="AX51" s="1093"/>
      <c r="AY51" s="1093"/>
      <c r="AZ51" s="1093"/>
      <c r="BA51" s="1093"/>
      <c r="BB51" s="1093" t="s">
        <v>551</v>
      </c>
      <c r="BC51" s="1093"/>
      <c r="BD51" s="1093"/>
      <c r="BE51" s="1093"/>
      <c r="BF51" s="1093"/>
      <c r="BG51" s="1093"/>
      <c r="BH51" s="1093"/>
      <c r="BI51" s="1093"/>
      <c r="BJ51" s="1093"/>
      <c r="BK51" s="1093"/>
      <c r="BL51" s="1093"/>
      <c r="BM51" s="1093"/>
      <c r="BN51" s="1093"/>
      <c r="BO51" s="1093"/>
      <c r="BP51" s="1098"/>
      <c r="BQ51" s="1099"/>
      <c r="BR51" s="1099"/>
      <c r="BS51" s="1099"/>
      <c r="BT51" s="1099"/>
      <c r="BU51" s="1099"/>
      <c r="BV51" s="1099"/>
      <c r="BW51" s="1099"/>
      <c r="BX51" s="1098"/>
      <c r="BY51" s="1099"/>
      <c r="BZ51" s="1099"/>
      <c r="CA51" s="1099"/>
      <c r="CB51" s="1099"/>
      <c r="CC51" s="1099"/>
      <c r="CD51" s="1099"/>
      <c r="CE51" s="1099"/>
      <c r="CF51" s="1099">
        <v>228.4</v>
      </c>
      <c r="CG51" s="1099"/>
      <c r="CH51" s="1099"/>
      <c r="CI51" s="1099"/>
      <c r="CJ51" s="1099"/>
      <c r="CK51" s="1099"/>
      <c r="CL51" s="1099"/>
      <c r="CM51" s="1099"/>
      <c r="CN51" s="1099">
        <v>219.1</v>
      </c>
      <c r="CO51" s="1099"/>
      <c r="CP51" s="1099"/>
      <c r="CQ51" s="1099"/>
      <c r="CR51" s="1099"/>
      <c r="CS51" s="1099"/>
      <c r="CT51" s="1099"/>
      <c r="CU51" s="1099"/>
      <c r="CV51" s="1099">
        <v>209.1</v>
      </c>
      <c r="CW51" s="1099"/>
      <c r="CX51" s="1099"/>
      <c r="CY51" s="1099"/>
      <c r="CZ51" s="1099"/>
      <c r="DA51" s="1099"/>
      <c r="DB51" s="1099"/>
      <c r="DC51" s="1099"/>
    </row>
    <row r="52" spans="1:109">
      <c r="B52" s="752"/>
      <c r="G52" s="1070"/>
      <c r="H52" s="1070"/>
      <c r="I52" s="1074"/>
      <c r="J52" s="1074"/>
      <c r="K52" s="1078"/>
      <c r="L52" s="1078"/>
      <c r="M52" s="1078"/>
      <c r="N52" s="1078"/>
      <c r="AM52" s="1072"/>
      <c r="AN52" s="1093"/>
      <c r="AO52" s="1093"/>
      <c r="AP52" s="1093"/>
      <c r="AQ52" s="1093"/>
      <c r="AR52" s="1093"/>
      <c r="AS52" s="1093"/>
      <c r="AT52" s="1093"/>
      <c r="AU52" s="1093"/>
      <c r="AV52" s="1093"/>
      <c r="AW52" s="1093"/>
      <c r="AX52" s="1093"/>
      <c r="AY52" s="1093"/>
      <c r="AZ52" s="1093"/>
      <c r="BA52" s="1093"/>
      <c r="BB52" s="1093"/>
      <c r="BC52" s="1093"/>
      <c r="BD52" s="1093"/>
      <c r="BE52" s="1093"/>
      <c r="BF52" s="1093"/>
      <c r="BG52" s="1093"/>
      <c r="BH52" s="1093"/>
      <c r="BI52" s="1093"/>
      <c r="BJ52" s="1093"/>
      <c r="BK52" s="1093"/>
      <c r="BL52" s="1093"/>
      <c r="BM52" s="1093"/>
      <c r="BN52" s="1093"/>
      <c r="BO52" s="1093"/>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c r="A53" s="1059"/>
      <c r="B53" s="752"/>
      <c r="G53" s="1070"/>
      <c r="H53" s="1070"/>
      <c r="I53" s="1069"/>
      <c r="J53" s="1069"/>
      <c r="K53" s="1078"/>
      <c r="L53" s="1078"/>
      <c r="M53" s="1078"/>
      <c r="N53" s="1078"/>
      <c r="AM53" s="1072"/>
      <c r="AN53" s="1093"/>
      <c r="AO53" s="1093"/>
      <c r="AP53" s="1093"/>
      <c r="AQ53" s="1093"/>
      <c r="AR53" s="1093"/>
      <c r="AS53" s="1093"/>
      <c r="AT53" s="1093"/>
      <c r="AU53" s="1093"/>
      <c r="AV53" s="1093"/>
      <c r="AW53" s="1093"/>
      <c r="AX53" s="1093"/>
      <c r="AY53" s="1093"/>
      <c r="AZ53" s="1093"/>
      <c r="BA53" s="1093"/>
      <c r="BB53" s="1093" t="s">
        <v>552</v>
      </c>
      <c r="BC53" s="1093"/>
      <c r="BD53" s="1093"/>
      <c r="BE53" s="1093"/>
      <c r="BF53" s="1093"/>
      <c r="BG53" s="1093"/>
      <c r="BH53" s="1093"/>
      <c r="BI53" s="1093"/>
      <c r="BJ53" s="1093"/>
      <c r="BK53" s="1093"/>
      <c r="BL53" s="1093"/>
      <c r="BM53" s="1093"/>
      <c r="BN53" s="1093"/>
      <c r="BO53" s="1093"/>
      <c r="BP53" s="1098"/>
      <c r="BQ53" s="1099"/>
      <c r="BR53" s="1099"/>
      <c r="BS53" s="1099"/>
      <c r="BT53" s="1099"/>
      <c r="BU53" s="1099"/>
      <c r="BV53" s="1099"/>
      <c r="BW53" s="1099"/>
      <c r="BX53" s="1098"/>
      <c r="BY53" s="1099"/>
      <c r="BZ53" s="1099"/>
      <c r="CA53" s="1099"/>
      <c r="CB53" s="1099"/>
      <c r="CC53" s="1099"/>
      <c r="CD53" s="1099"/>
      <c r="CE53" s="1099"/>
      <c r="CF53" s="1099">
        <v>46.2</v>
      </c>
      <c r="CG53" s="1099"/>
      <c r="CH53" s="1099"/>
      <c r="CI53" s="1099"/>
      <c r="CJ53" s="1099"/>
      <c r="CK53" s="1099"/>
      <c r="CL53" s="1099"/>
      <c r="CM53" s="1099"/>
      <c r="CN53" s="1099">
        <v>70.900000000000006</v>
      </c>
      <c r="CO53" s="1099"/>
      <c r="CP53" s="1099"/>
      <c r="CQ53" s="1099"/>
      <c r="CR53" s="1099"/>
      <c r="CS53" s="1099"/>
      <c r="CT53" s="1099"/>
      <c r="CU53" s="1099"/>
      <c r="CV53" s="1099">
        <v>70.599999999999994</v>
      </c>
      <c r="CW53" s="1099"/>
      <c r="CX53" s="1099"/>
      <c r="CY53" s="1099"/>
      <c r="CZ53" s="1099"/>
      <c r="DA53" s="1099"/>
      <c r="DB53" s="1099"/>
      <c r="DC53" s="1099"/>
    </row>
    <row r="54" spans="1:109">
      <c r="A54" s="1059"/>
      <c r="B54" s="752"/>
      <c r="G54" s="1070"/>
      <c r="H54" s="1070"/>
      <c r="I54" s="1069"/>
      <c r="J54" s="1069"/>
      <c r="K54" s="1078"/>
      <c r="L54" s="1078"/>
      <c r="M54" s="1078"/>
      <c r="N54" s="1078"/>
      <c r="AM54" s="1072"/>
      <c r="AN54" s="1093"/>
      <c r="AO54" s="1093"/>
      <c r="AP54" s="1093"/>
      <c r="AQ54" s="1093"/>
      <c r="AR54" s="1093"/>
      <c r="AS54" s="1093"/>
      <c r="AT54" s="1093"/>
      <c r="AU54" s="1093"/>
      <c r="AV54" s="1093"/>
      <c r="AW54" s="1093"/>
      <c r="AX54" s="1093"/>
      <c r="AY54" s="1093"/>
      <c r="AZ54" s="1093"/>
      <c r="BA54" s="1093"/>
      <c r="BB54" s="1093"/>
      <c r="BC54" s="1093"/>
      <c r="BD54" s="1093"/>
      <c r="BE54" s="1093"/>
      <c r="BF54" s="1093"/>
      <c r="BG54" s="1093"/>
      <c r="BH54" s="1093"/>
      <c r="BI54" s="1093"/>
      <c r="BJ54" s="1093"/>
      <c r="BK54" s="1093"/>
      <c r="BL54" s="1093"/>
      <c r="BM54" s="1093"/>
      <c r="BN54" s="1093"/>
      <c r="BO54" s="1093"/>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c r="A55" s="1059"/>
      <c r="B55" s="752"/>
      <c r="G55" s="1069"/>
      <c r="H55" s="1069"/>
      <c r="I55" s="1069"/>
      <c r="J55" s="1069"/>
      <c r="K55" s="1078"/>
      <c r="L55" s="1078"/>
      <c r="M55" s="1078"/>
      <c r="N55" s="1078"/>
      <c r="AN55" s="1094" t="s">
        <v>59</v>
      </c>
      <c r="AO55" s="1094"/>
      <c r="AP55" s="1094"/>
      <c r="AQ55" s="1094"/>
      <c r="AR55" s="1094"/>
      <c r="AS55" s="1094"/>
      <c r="AT55" s="1094"/>
      <c r="AU55" s="1094"/>
      <c r="AV55" s="1094"/>
      <c r="AW55" s="1094"/>
      <c r="AX55" s="1094"/>
      <c r="AY55" s="1094"/>
      <c r="AZ55" s="1094"/>
      <c r="BA55" s="1094"/>
      <c r="BB55" s="1093" t="s">
        <v>551</v>
      </c>
      <c r="BC55" s="1093"/>
      <c r="BD55" s="1093"/>
      <c r="BE55" s="1093"/>
      <c r="BF55" s="1093"/>
      <c r="BG55" s="1093"/>
      <c r="BH55" s="1093"/>
      <c r="BI55" s="1093"/>
      <c r="BJ55" s="1093"/>
      <c r="BK55" s="1093"/>
      <c r="BL55" s="1093"/>
      <c r="BM55" s="1093"/>
      <c r="BN55" s="1093"/>
      <c r="BO55" s="1093"/>
      <c r="BP55" s="1098"/>
      <c r="BQ55" s="1099"/>
      <c r="BR55" s="1099"/>
      <c r="BS55" s="1099"/>
      <c r="BT55" s="1099"/>
      <c r="BU55" s="1099"/>
      <c r="BV55" s="1099"/>
      <c r="BW55" s="1099"/>
      <c r="BX55" s="1098"/>
      <c r="BY55" s="1099"/>
      <c r="BZ55" s="1099"/>
      <c r="CA55" s="1099"/>
      <c r="CB55" s="1099"/>
      <c r="CC55" s="1099"/>
      <c r="CD55" s="1099"/>
      <c r="CE55" s="1099"/>
      <c r="CF55" s="1099">
        <v>32.9</v>
      </c>
      <c r="CG55" s="1099"/>
      <c r="CH55" s="1099"/>
      <c r="CI55" s="1099"/>
      <c r="CJ55" s="1099"/>
      <c r="CK55" s="1099"/>
      <c r="CL55" s="1099"/>
      <c r="CM55" s="1099"/>
      <c r="CN55" s="1099">
        <v>28.5</v>
      </c>
      <c r="CO55" s="1099"/>
      <c r="CP55" s="1099"/>
      <c r="CQ55" s="1099"/>
      <c r="CR55" s="1099"/>
      <c r="CS55" s="1099"/>
      <c r="CT55" s="1099"/>
      <c r="CU55" s="1099"/>
      <c r="CV55" s="1099">
        <v>20.5</v>
      </c>
      <c r="CW55" s="1099"/>
      <c r="CX55" s="1099"/>
      <c r="CY55" s="1099"/>
      <c r="CZ55" s="1099"/>
      <c r="DA55" s="1099"/>
      <c r="DB55" s="1099"/>
      <c r="DC55" s="1099"/>
    </row>
    <row r="56" spans="1:109">
      <c r="A56" s="1059"/>
      <c r="B56" s="752"/>
      <c r="G56" s="1069"/>
      <c r="H56" s="1069"/>
      <c r="I56" s="1069"/>
      <c r="J56" s="1069"/>
      <c r="K56" s="1078"/>
      <c r="L56" s="1078"/>
      <c r="M56" s="1078"/>
      <c r="N56" s="1078"/>
      <c r="AN56" s="1094"/>
      <c r="AO56" s="1094"/>
      <c r="AP56" s="1094"/>
      <c r="AQ56" s="1094"/>
      <c r="AR56" s="1094"/>
      <c r="AS56" s="1094"/>
      <c r="AT56" s="1094"/>
      <c r="AU56" s="1094"/>
      <c r="AV56" s="1094"/>
      <c r="AW56" s="1094"/>
      <c r="AX56" s="1094"/>
      <c r="AY56" s="1094"/>
      <c r="AZ56" s="1094"/>
      <c r="BA56" s="1094"/>
      <c r="BB56" s="1093"/>
      <c r="BC56" s="1093"/>
      <c r="BD56" s="1093"/>
      <c r="BE56" s="1093"/>
      <c r="BF56" s="1093"/>
      <c r="BG56" s="1093"/>
      <c r="BH56" s="1093"/>
      <c r="BI56" s="1093"/>
      <c r="BJ56" s="1093"/>
      <c r="BK56" s="1093"/>
      <c r="BL56" s="1093"/>
      <c r="BM56" s="1093"/>
      <c r="BN56" s="1093"/>
      <c r="BO56" s="1093"/>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59" customFormat="1">
      <c r="B57" s="1065"/>
      <c r="G57" s="1069"/>
      <c r="H57" s="1069"/>
      <c r="I57" s="1075"/>
      <c r="J57" s="1075"/>
      <c r="K57" s="1078"/>
      <c r="L57" s="1078"/>
      <c r="M57" s="1078"/>
      <c r="N57" s="1078"/>
      <c r="AM57" s="365"/>
      <c r="AN57" s="1094"/>
      <c r="AO57" s="1094"/>
      <c r="AP57" s="1094"/>
      <c r="AQ57" s="1094"/>
      <c r="AR57" s="1094"/>
      <c r="AS57" s="1094"/>
      <c r="AT57" s="1094"/>
      <c r="AU57" s="1094"/>
      <c r="AV57" s="1094"/>
      <c r="AW57" s="1094"/>
      <c r="AX57" s="1094"/>
      <c r="AY57" s="1094"/>
      <c r="AZ57" s="1094"/>
      <c r="BA57" s="1094"/>
      <c r="BB57" s="1093" t="s">
        <v>552</v>
      </c>
      <c r="BC57" s="1093"/>
      <c r="BD57" s="1093"/>
      <c r="BE57" s="1093"/>
      <c r="BF57" s="1093"/>
      <c r="BG57" s="1093"/>
      <c r="BH57" s="1093"/>
      <c r="BI57" s="1093"/>
      <c r="BJ57" s="1093"/>
      <c r="BK57" s="1093"/>
      <c r="BL57" s="1093"/>
      <c r="BM57" s="1093"/>
      <c r="BN57" s="1093"/>
      <c r="BO57" s="1093"/>
      <c r="BP57" s="1098"/>
      <c r="BQ57" s="1099"/>
      <c r="BR57" s="1099"/>
      <c r="BS57" s="1099"/>
      <c r="BT57" s="1099"/>
      <c r="BU57" s="1099"/>
      <c r="BV57" s="1099"/>
      <c r="BW57" s="1099"/>
      <c r="BX57" s="1098"/>
      <c r="BY57" s="1099"/>
      <c r="BZ57" s="1099"/>
      <c r="CA57" s="1099"/>
      <c r="CB57" s="1099"/>
      <c r="CC57" s="1099"/>
      <c r="CD57" s="1099"/>
      <c r="CE57" s="1099"/>
      <c r="CF57" s="1099">
        <v>57</v>
      </c>
      <c r="CG57" s="1099"/>
      <c r="CH57" s="1099"/>
      <c r="CI57" s="1099"/>
      <c r="CJ57" s="1099"/>
      <c r="CK57" s="1099"/>
      <c r="CL57" s="1099"/>
      <c r="CM57" s="1099"/>
      <c r="CN57" s="1099">
        <v>59.7</v>
      </c>
      <c r="CO57" s="1099"/>
      <c r="CP57" s="1099"/>
      <c r="CQ57" s="1099"/>
      <c r="CR57" s="1099"/>
      <c r="CS57" s="1099"/>
      <c r="CT57" s="1099"/>
      <c r="CU57" s="1099"/>
      <c r="CV57" s="1099">
        <v>59.1</v>
      </c>
      <c r="CW57" s="1099"/>
      <c r="CX57" s="1099"/>
      <c r="CY57" s="1099"/>
      <c r="CZ57" s="1099"/>
      <c r="DA57" s="1099"/>
      <c r="DB57" s="1099"/>
      <c r="DC57" s="1099"/>
      <c r="DD57" s="1104"/>
      <c r="DE57" s="1065"/>
    </row>
    <row r="58" spans="1:109" s="1059" customFormat="1">
      <c r="A58" s="365"/>
      <c r="B58" s="1065"/>
      <c r="G58" s="1069"/>
      <c r="H58" s="1069"/>
      <c r="I58" s="1075"/>
      <c r="J58" s="1075"/>
      <c r="K58" s="1078"/>
      <c r="L58" s="1078"/>
      <c r="M58" s="1078"/>
      <c r="N58" s="1078"/>
      <c r="AM58" s="365"/>
      <c r="AN58" s="1094"/>
      <c r="AO58" s="1094"/>
      <c r="AP58" s="1094"/>
      <c r="AQ58" s="1094"/>
      <c r="AR58" s="1094"/>
      <c r="AS58" s="1094"/>
      <c r="AT58" s="1094"/>
      <c r="AU58" s="1094"/>
      <c r="AV58" s="1094"/>
      <c r="AW58" s="1094"/>
      <c r="AX58" s="1094"/>
      <c r="AY58" s="1094"/>
      <c r="AZ58" s="1094"/>
      <c r="BA58" s="1094"/>
      <c r="BB58" s="1093"/>
      <c r="BC58" s="1093"/>
      <c r="BD58" s="1093"/>
      <c r="BE58" s="1093"/>
      <c r="BF58" s="1093"/>
      <c r="BG58" s="1093"/>
      <c r="BH58" s="1093"/>
      <c r="BI58" s="1093"/>
      <c r="BJ58" s="1093"/>
      <c r="BK58" s="1093"/>
      <c r="BL58" s="1093"/>
      <c r="BM58" s="1093"/>
      <c r="BN58" s="1093"/>
      <c r="BO58" s="1093"/>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4"/>
      <c r="DE58" s="1065"/>
    </row>
    <row r="59" spans="1:109" s="1059" customFormat="1">
      <c r="A59" s="365"/>
      <c r="B59" s="1065"/>
      <c r="K59" s="1079"/>
      <c r="L59" s="1079"/>
      <c r="M59" s="1079"/>
      <c r="N59" s="1079"/>
      <c r="AQ59" s="1079"/>
      <c r="AR59" s="1079"/>
      <c r="AS59" s="1079"/>
      <c r="AT59" s="1079"/>
      <c r="BC59" s="1079"/>
      <c r="BD59" s="1079"/>
      <c r="BE59" s="1079"/>
      <c r="BF59" s="1079"/>
      <c r="BO59" s="1079"/>
      <c r="BP59" s="1079"/>
      <c r="BQ59" s="1079"/>
      <c r="BR59" s="1079"/>
      <c r="CA59" s="1079"/>
      <c r="CB59" s="1079"/>
      <c r="CC59" s="1079"/>
      <c r="CD59" s="1079"/>
      <c r="CM59" s="1079"/>
      <c r="CN59" s="1079"/>
      <c r="CO59" s="1079"/>
      <c r="CP59" s="1079"/>
      <c r="CY59" s="1079"/>
      <c r="CZ59" s="1079"/>
      <c r="DA59" s="1079"/>
      <c r="DB59" s="1079"/>
      <c r="DC59" s="1079"/>
      <c r="DD59" s="1104"/>
      <c r="DE59" s="1065"/>
    </row>
    <row r="60" spans="1:109" s="1059" customFormat="1">
      <c r="A60" s="365"/>
      <c r="B60" s="1065"/>
      <c r="K60" s="1079"/>
      <c r="L60" s="1079"/>
      <c r="M60" s="1079"/>
      <c r="N60" s="1079"/>
      <c r="AQ60" s="1079"/>
      <c r="AR60" s="1079"/>
      <c r="AS60" s="1079"/>
      <c r="AT60" s="1079"/>
      <c r="BC60" s="1079"/>
      <c r="BD60" s="1079"/>
      <c r="BE60" s="1079"/>
      <c r="BF60" s="1079"/>
      <c r="BO60" s="1079"/>
      <c r="BP60" s="1079"/>
      <c r="BQ60" s="1079"/>
      <c r="BR60" s="1079"/>
      <c r="CA60" s="1079"/>
      <c r="CB60" s="1079"/>
      <c r="CC60" s="1079"/>
      <c r="CD60" s="1079"/>
      <c r="CM60" s="1079"/>
      <c r="CN60" s="1079"/>
      <c r="CO60" s="1079"/>
      <c r="CP60" s="1079"/>
      <c r="CY60" s="1079"/>
      <c r="CZ60" s="1079"/>
      <c r="DA60" s="1079"/>
      <c r="DB60" s="1079"/>
      <c r="DC60" s="1079"/>
      <c r="DD60" s="1104"/>
      <c r="DE60" s="1065"/>
    </row>
    <row r="61" spans="1:109" s="1059" customFormat="1">
      <c r="A61" s="365"/>
      <c r="B61" s="1066"/>
      <c r="C61" s="1067"/>
      <c r="D61" s="1067"/>
      <c r="E61" s="1067"/>
      <c r="F61" s="1067"/>
      <c r="G61" s="1067"/>
      <c r="H61" s="1067"/>
      <c r="I61" s="1067"/>
      <c r="J61" s="1067"/>
      <c r="K61" s="1067"/>
      <c r="L61" s="1067"/>
      <c r="M61" s="1086"/>
      <c r="N61" s="1086"/>
      <c r="O61" s="1067"/>
      <c r="P61" s="1067"/>
      <c r="Q61" s="1067"/>
      <c r="R61" s="1067"/>
      <c r="S61" s="1067"/>
      <c r="T61" s="1067"/>
      <c r="U61" s="1067"/>
      <c r="V61" s="1067"/>
      <c r="W61" s="1067"/>
      <c r="X61" s="1067"/>
      <c r="Y61" s="1067"/>
      <c r="Z61" s="1067"/>
      <c r="AA61" s="1067"/>
      <c r="AB61" s="1067"/>
      <c r="AC61" s="1067"/>
      <c r="AD61" s="1067"/>
      <c r="AE61" s="1067"/>
      <c r="AF61" s="1067"/>
      <c r="AG61" s="1067"/>
      <c r="AH61" s="1067"/>
      <c r="AI61" s="1067"/>
      <c r="AJ61" s="1067"/>
      <c r="AK61" s="1067"/>
      <c r="AL61" s="1067"/>
      <c r="AM61" s="1067"/>
      <c r="AN61" s="1067"/>
      <c r="AO61" s="1067"/>
      <c r="AP61" s="1067"/>
      <c r="AQ61" s="1067"/>
      <c r="AR61" s="1067"/>
      <c r="AS61" s="1086"/>
      <c r="AT61" s="1086"/>
      <c r="AU61" s="1067"/>
      <c r="AV61" s="1067"/>
      <c r="AW61" s="1067"/>
      <c r="AX61" s="1067"/>
      <c r="AY61" s="1067"/>
      <c r="AZ61" s="1067"/>
      <c r="BA61" s="1067"/>
      <c r="BB61" s="1067"/>
      <c r="BC61" s="1067"/>
      <c r="BD61" s="1067"/>
      <c r="BE61" s="1086"/>
      <c r="BF61" s="1086"/>
      <c r="BG61" s="1067"/>
      <c r="BH61" s="1067"/>
      <c r="BI61" s="1067"/>
      <c r="BJ61" s="1067"/>
      <c r="BK61" s="1067"/>
      <c r="BL61" s="1067"/>
      <c r="BM61" s="1067"/>
      <c r="BN61" s="1067"/>
      <c r="BO61" s="1067"/>
      <c r="BP61" s="1067"/>
      <c r="BQ61" s="1086"/>
      <c r="BR61" s="1086"/>
      <c r="BS61" s="1067"/>
      <c r="BT61" s="1067"/>
      <c r="BU61" s="1067"/>
      <c r="BV61" s="1067"/>
      <c r="BW61" s="1067"/>
      <c r="BX61" s="1067"/>
      <c r="BY61" s="1067"/>
      <c r="BZ61" s="1067"/>
      <c r="CA61" s="1067"/>
      <c r="CB61" s="1067"/>
      <c r="CC61" s="1086"/>
      <c r="CD61" s="1086"/>
      <c r="CE61" s="1067"/>
      <c r="CF61" s="1067"/>
      <c r="CG61" s="1067"/>
      <c r="CH61" s="1067"/>
      <c r="CI61" s="1067"/>
      <c r="CJ61" s="1067"/>
      <c r="CK61" s="1067"/>
      <c r="CL61" s="1067"/>
      <c r="CM61" s="1067"/>
      <c r="CN61" s="1067"/>
      <c r="CO61" s="1086"/>
      <c r="CP61" s="1086"/>
      <c r="CQ61" s="1067"/>
      <c r="CR61" s="1067"/>
      <c r="CS61" s="1067"/>
      <c r="CT61" s="1067"/>
      <c r="CU61" s="1067"/>
      <c r="CV61" s="1067"/>
      <c r="CW61" s="1067"/>
      <c r="CX61" s="1067"/>
      <c r="CY61" s="1067"/>
      <c r="CZ61" s="1067"/>
      <c r="DA61" s="1086"/>
      <c r="DB61" s="1086"/>
      <c r="DC61" s="1086"/>
      <c r="DD61" s="1105"/>
      <c r="DE61" s="1065"/>
    </row>
    <row r="62" spans="1:109">
      <c r="B62" s="1064"/>
      <c r="C62" s="1064"/>
      <c r="D62" s="1064"/>
      <c r="E62" s="1064"/>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P62" s="1064"/>
      <c r="AQ62" s="1064"/>
      <c r="AR62" s="1064"/>
      <c r="AS62" s="1064"/>
      <c r="AT62" s="1064"/>
      <c r="AU62" s="1064"/>
      <c r="AV62" s="1064"/>
      <c r="AW62" s="1064"/>
      <c r="AX62" s="1064"/>
      <c r="AY62" s="1064"/>
      <c r="AZ62" s="1064"/>
      <c r="BA62" s="1064"/>
      <c r="BB62" s="1064"/>
      <c r="BC62" s="1064"/>
      <c r="BD62" s="1064"/>
      <c r="BE62" s="1064"/>
      <c r="BF62" s="1064"/>
      <c r="BG62" s="1064"/>
      <c r="BH62" s="1064"/>
      <c r="BI62" s="1064"/>
      <c r="BJ62" s="1064"/>
      <c r="BK62" s="1064"/>
      <c r="BL62" s="1064"/>
      <c r="BM62" s="1064"/>
      <c r="BN62" s="1064"/>
      <c r="BO62" s="1064"/>
      <c r="BP62" s="1064"/>
      <c r="BQ62" s="1064"/>
      <c r="BR62" s="1064"/>
      <c r="BS62" s="1064"/>
      <c r="BT62" s="1064"/>
      <c r="BU62" s="1064"/>
      <c r="BV62" s="1064"/>
      <c r="BW62" s="1064"/>
      <c r="BX62" s="1064"/>
      <c r="BY62" s="1064"/>
      <c r="BZ62" s="1064"/>
      <c r="CA62" s="1064"/>
      <c r="CB62" s="1064"/>
      <c r="CC62" s="1064"/>
      <c r="CD62" s="1064"/>
      <c r="CE62" s="1064"/>
      <c r="CF62" s="1064"/>
      <c r="CG62" s="1064"/>
      <c r="CH62" s="1064"/>
      <c r="CI62" s="1064"/>
      <c r="CJ62" s="1064"/>
      <c r="CK62" s="1064"/>
      <c r="CL62" s="1064"/>
      <c r="CM62" s="1064"/>
      <c r="CN62" s="1064"/>
      <c r="CO62" s="1064"/>
      <c r="CP62" s="1064"/>
      <c r="CQ62" s="1064"/>
      <c r="CR62" s="1064"/>
      <c r="CS62" s="1064"/>
      <c r="CT62" s="1064"/>
      <c r="CU62" s="1064"/>
      <c r="CV62" s="1064"/>
      <c r="CW62" s="1064"/>
      <c r="CX62" s="1064"/>
      <c r="CY62" s="1064"/>
      <c r="CZ62" s="1064"/>
      <c r="DA62" s="1064"/>
      <c r="DB62" s="1064"/>
      <c r="DC62" s="1064"/>
      <c r="DD62" s="1064"/>
      <c r="DE62" s="763"/>
    </row>
    <row r="63" spans="1:109" ht="17.25">
      <c r="B63" s="761" t="s">
        <v>333</v>
      </c>
    </row>
    <row r="64" spans="1:109">
      <c r="B64" s="752"/>
      <c r="G64" s="1068"/>
      <c r="N64" s="1088"/>
      <c r="AM64" s="1068"/>
      <c r="AN64" s="1068" t="s">
        <v>547</v>
      </c>
      <c r="AP64" s="1059"/>
      <c r="AQ64" s="1059"/>
      <c r="AR64" s="1059"/>
      <c r="AY64" s="1068"/>
      <c r="BA64" s="1059"/>
      <c r="BB64" s="1059"/>
      <c r="BC64" s="1059"/>
      <c r="BK64" s="1068"/>
      <c r="BM64" s="1059"/>
      <c r="BN64" s="1059"/>
      <c r="BO64" s="1059"/>
      <c r="BW64" s="1068"/>
      <c r="BY64" s="1059"/>
      <c r="BZ64" s="1059"/>
      <c r="CA64" s="1059"/>
      <c r="CI64" s="1068"/>
      <c r="CK64" s="1059"/>
      <c r="CL64" s="1059"/>
      <c r="CM64" s="1059"/>
      <c r="CU64" s="1068"/>
      <c r="CW64" s="1059"/>
      <c r="CX64" s="1059"/>
      <c r="CY64" s="1059"/>
    </row>
    <row r="65" spans="2:107">
      <c r="B65" s="752"/>
      <c r="AN65" s="1089" t="s">
        <v>550</v>
      </c>
      <c r="AO65" s="1095"/>
      <c r="AP65" s="1095"/>
      <c r="AQ65" s="1095"/>
      <c r="AR65" s="1095"/>
      <c r="AS65" s="1095"/>
      <c r="AT65" s="1095"/>
      <c r="AU65" s="1095"/>
      <c r="AV65" s="1095"/>
      <c r="AW65" s="1095"/>
      <c r="AX65" s="1095"/>
      <c r="AY65" s="1095"/>
      <c r="AZ65" s="1095"/>
      <c r="BA65" s="1095"/>
      <c r="BB65" s="1095"/>
      <c r="BC65" s="1095"/>
      <c r="BD65" s="1095"/>
      <c r="BE65" s="1095"/>
      <c r="BF65" s="1095"/>
      <c r="BG65" s="1095"/>
      <c r="BH65" s="1095"/>
      <c r="BI65" s="1095"/>
      <c r="BJ65" s="1095"/>
      <c r="BK65" s="1095"/>
      <c r="BL65" s="1095"/>
      <c r="BM65" s="1095"/>
      <c r="BN65" s="1095"/>
      <c r="BO65" s="1095"/>
      <c r="BP65" s="1095"/>
      <c r="BQ65" s="1095"/>
      <c r="BR65" s="1095"/>
      <c r="BS65" s="1095"/>
      <c r="BT65" s="1095"/>
      <c r="BU65" s="1095"/>
      <c r="BV65" s="1095"/>
      <c r="BW65" s="1095"/>
      <c r="BX65" s="1095"/>
      <c r="BY65" s="1095"/>
      <c r="BZ65" s="1095"/>
      <c r="CA65" s="1095"/>
      <c r="CB65" s="1095"/>
      <c r="CC65" s="1095"/>
      <c r="CD65" s="1095"/>
      <c r="CE65" s="1095"/>
      <c r="CF65" s="1095"/>
      <c r="CG65" s="1095"/>
      <c r="CH65" s="1095"/>
      <c r="CI65" s="1095"/>
      <c r="CJ65" s="1095"/>
      <c r="CK65" s="1095"/>
      <c r="CL65" s="1095"/>
      <c r="CM65" s="1095"/>
      <c r="CN65" s="1095"/>
      <c r="CO65" s="1095"/>
      <c r="CP65" s="1095"/>
      <c r="CQ65" s="1095"/>
      <c r="CR65" s="1095"/>
      <c r="CS65" s="1095"/>
      <c r="CT65" s="1095"/>
      <c r="CU65" s="1095"/>
      <c r="CV65" s="1095"/>
      <c r="CW65" s="1095"/>
      <c r="CX65" s="1095"/>
      <c r="CY65" s="1095"/>
      <c r="CZ65" s="1095"/>
      <c r="DA65" s="1095"/>
      <c r="DB65" s="1095"/>
      <c r="DC65" s="1100"/>
    </row>
    <row r="66" spans="2:107">
      <c r="B66" s="752"/>
      <c r="AN66" s="1090"/>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101"/>
    </row>
    <row r="67" spans="2:107">
      <c r="B67" s="752"/>
      <c r="AN67" s="1090"/>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101"/>
    </row>
    <row r="68" spans="2:107">
      <c r="B68" s="752"/>
      <c r="AN68" s="1090"/>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101"/>
    </row>
    <row r="69" spans="2:107">
      <c r="B69" s="752"/>
      <c r="AN69" s="1091"/>
      <c r="AO69" s="1097"/>
      <c r="AP69" s="1097"/>
      <c r="AQ69" s="1097"/>
      <c r="AR69" s="1097"/>
      <c r="AS69" s="1097"/>
      <c r="AT69" s="1097"/>
      <c r="AU69" s="1097"/>
      <c r="AV69" s="1097"/>
      <c r="AW69" s="1097"/>
      <c r="AX69" s="1097"/>
      <c r="AY69" s="1097"/>
      <c r="AZ69" s="1097"/>
      <c r="BA69" s="1097"/>
      <c r="BB69" s="1097"/>
      <c r="BC69" s="1097"/>
      <c r="BD69" s="1097"/>
      <c r="BE69" s="1097"/>
      <c r="BF69" s="1097"/>
      <c r="BG69" s="1097"/>
      <c r="BH69" s="1097"/>
      <c r="BI69" s="1097"/>
      <c r="BJ69" s="1097"/>
      <c r="BK69" s="1097"/>
      <c r="BL69" s="1097"/>
      <c r="BM69" s="1097"/>
      <c r="BN69" s="1097"/>
      <c r="BO69" s="1097"/>
      <c r="BP69" s="1097"/>
      <c r="BQ69" s="1097"/>
      <c r="BR69" s="1097"/>
      <c r="BS69" s="1097"/>
      <c r="BT69" s="1097"/>
      <c r="BU69" s="1097"/>
      <c r="BV69" s="1097"/>
      <c r="BW69" s="1097"/>
      <c r="BX69" s="1097"/>
      <c r="BY69" s="1097"/>
      <c r="BZ69" s="1097"/>
      <c r="CA69" s="1097"/>
      <c r="CB69" s="1097"/>
      <c r="CC69" s="1097"/>
      <c r="CD69" s="1097"/>
      <c r="CE69" s="1097"/>
      <c r="CF69" s="1097"/>
      <c r="CG69" s="1097"/>
      <c r="CH69" s="1097"/>
      <c r="CI69" s="1097"/>
      <c r="CJ69" s="1097"/>
      <c r="CK69" s="1097"/>
      <c r="CL69" s="1097"/>
      <c r="CM69" s="1097"/>
      <c r="CN69" s="1097"/>
      <c r="CO69" s="1097"/>
      <c r="CP69" s="1097"/>
      <c r="CQ69" s="1097"/>
      <c r="CR69" s="1097"/>
      <c r="CS69" s="1097"/>
      <c r="CT69" s="1097"/>
      <c r="CU69" s="1097"/>
      <c r="CV69" s="1097"/>
      <c r="CW69" s="1097"/>
      <c r="CX69" s="1097"/>
      <c r="CY69" s="1097"/>
      <c r="CZ69" s="1097"/>
      <c r="DA69" s="1097"/>
      <c r="DB69" s="1097"/>
      <c r="DC69" s="1102"/>
    </row>
    <row r="70" spans="2:107">
      <c r="B70" s="752"/>
      <c r="H70" s="1073"/>
      <c r="I70" s="1073"/>
      <c r="J70" s="1076"/>
      <c r="K70" s="1076"/>
      <c r="L70" s="1084"/>
      <c r="M70" s="1076"/>
      <c r="N70" s="1084"/>
      <c r="AN70" s="1072"/>
      <c r="AO70" s="1072"/>
      <c r="AP70" s="1072"/>
      <c r="AZ70" s="1072"/>
      <c r="BA70" s="1072"/>
      <c r="BB70" s="1072"/>
      <c r="BL70" s="1072"/>
      <c r="BM70" s="1072"/>
      <c r="BN70" s="1072"/>
      <c r="BX70" s="1072"/>
      <c r="BY70" s="1072"/>
      <c r="BZ70" s="1072"/>
      <c r="CJ70" s="1072"/>
      <c r="CK70" s="1072"/>
      <c r="CL70" s="1072"/>
      <c r="CV70" s="1072"/>
      <c r="CW70" s="1072"/>
      <c r="CX70" s="1072"/>
    </row>
    <row r="71" spans="2:107">
      <c r="B71" s="752"/>
      <c r="G71" s="1071"/>
      <c r="I71" s="1075"/>
      <c r="J71" s="1076"/>
      <c r="K71" s="1076"/>
      <c r="L71" s="1084"/>
      <c r="M71" s="1076"/>
      <c r="N71" s="1084"/>
      <c r="AM71" s="1071"/>
      <c r="AN71" s="365" t="s">
        <v>171</v>
      </c>
    </row>
    <row r="72" spans="2:107">
      <c r="B72" s="752"/>
      <c r="G72" s="1069"/>
      <c r="H72" s="1069"/>
      <c r="I72" s="1069"/>
      <c r="J72" s="1069"/>
      <c r="K72" s="1077"/>
      <c r="L72" s="1077"/>
      <c r="M72" s="1085"/>
      <c r="N72" s="1085"/>
      <c r="AN72" s="1092"/>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94" t="s">
        <v>527</v>
      </c>
      <c r="BQ72" s="1094"/>
      <c r="BR72" s="1094"/>
      <c r="BS72" s="1094"/>
      <c r="BT72" s="1094"/>
      <c r="BU72" s="1094"/>
      <c r="BV72" s="1094"/>
      <c r="BW72" s="1094"/>
      <c r="BX72" s="1094" t="s">
        <v>384</v>
      </c>
      <c r="BY72" s="1094"/>
      <c r="BZ72" s="1094"/>
      <c r="CA72" s="1094"/>
      <c r="CB72" s="1094"/>
      <c r="CC72" s="1094"/>
      <c r="CD72" s="1094"/>
      <c r="CE72" s="1094"/>
      <c r="CF72" s="1094" t="s">
        <v>528</v>
      </c>
      <c r="CG72" s="1094"/>
      <c r="CH72" s="1094"/>
      <c r="CI72" s="1094"/>
      <c r="CJ72" s="1094"/>
      <c r="CK72" s="1094"/>
      <c r="CL72" s="1094"/>
      <c r="CM72" s="1094"/>
      <c r="CN72" s="1094" t="s">
        <v>444</v>
      </c>
      <c r="CO72" s="1094"/>
      <c r="CP72" s="1094"/>
      <c r="CQ72" s="1094"/>
      <c r="CR72" s="1094"/>
      <c r="CS72" s="1094"/>
      <c r="CT72" s="1094"/>
      <c r="CU72" s="1094"/>
      <c r="CV72" s="1094" t="s">
        <v>529</v>
      </c>
      <c r="CW72" s="1094"/>
      <c r="CX72" s="1094"/>
      <c r="CY72" s="1094"/>
      <c r="CZ72" s="1094"/>
      <c r="DA72" s="1094"/>
      <c r="DB72" s="1094"/>
      <c r="DC72" s="1094"/>
    </row>
    <row r="73" spans="2:107">
      <c r="B73" s="752"/>
      <c r="G73" s="1070"/>
      <c r="H73" s="1070"/>
      <c r="I73" s="1070"/>
      <c r="J73" s="1070"/>
      <c r="K73" s="1080"/>
      <c r="L73" s="1080"/>
      <c r="M73" s="1080"/>
      <c r="N73" s="1080"/>
      <c r="AM73" s="1072"/>
      <c r="AN73" s="1093" t="s">
        <v>549</v>
      </c>
      <c r="AO73" s="1093"/>
      <c r="AP73" s="1093"/>
      <c r="AQ73" s="1093"/>
      <c r="AR73" s="1093"/>
      <c r="AS73" s="1093"/>
      <c r="AT73" s="1093"/>
      <c r="AU73" s="1093"/>
      <c r="AV73" s="1093"/>
      <c r="AW73" s="1093"/>
      <c r="AX73" s="1093"/>
      <c r="AY73" s="1093"/>
      <c r="AZ73" s="1093"/>
      <c r="BA73" s="1093"/>
      <c r="BB73" s="1093" t="s">
        <v>551</v>
      </c>
      <c r="BC73" s="1093"/>
      <c r="BD73" s="1093"/>
      <c r="BE73" s="1093"/>
      <c r="BF73" s="1093"/>
      <c r="BG73" s="1093"/>
      <c r="BH73" s="1093"/>
      <c r="BI73" s="1093"/>
      <c r="BJ73" s="1093"/>
      <c r="BK73" s="1093"/>
      <c r="BL73" s="1093"/>
      <c r="BM73" s="1093"/>
      <c r="BN73" s="1093"/>
      <c r="BO73" s="1093"/>
      <c r="BP73" s="1099">
        <v>246.1</v>
      </c>
      <c r="BQ73" s="1099"/>
      <c r="BR73" s="1099"/>
      <c r="BS73" s="1099"/>
      <c r="BT73" s="1099"/>
      <c r="BU73" s="1099"/>
      <c r="BV73" s="1099"/>
      <c r="BW73" s="1099"/>
      <c r="BX73" s="1099">
        <v>228.5</v>
      </c>
      <c r="BY73" s="1099"/>
      <c r="BZ73" s="1099"/>
      <c r="CA73" s="1099"/>
      <c r="CB73" s="1099"/>
      <c r="CC73" s="1099"/>
      <c r="CD73" s="1099"/>
      <c r="CE73" s="1099"/>
      <c r="CF73" s="1099">
        <v>228.4</v>
      </c>
      <c r="CG73" s="1099"/>
      <c r="CH73" s="1099"/>
      <c r="CI73" s="1099"/>
      <c r="CJ73" s="1099"/>
      <c r="CK73" s="1099"/>
      <c r="CL73" s="1099"/>
      <c r="CM73" s="1099"/>
      <c r="CN73" s="1099">
        <v>219.1</v>
      </c>
      <c r="CO73" s="1099"/>
      <c r="CP73" s="1099"/>
      <c r="CQ73" s="1099"/>
      <c r="CR73" s="1099"/>
      <c r="CS73" s="1099"/>
      <c r="CT73" s="1099"/>
      <c r="CU73" s="1099"/>
      <c r="CV73" s="1099">
        <v>209.1</v>
      </c>
      <c r="CW73" s="1099"/>
      <c r="CX73" s="1099"/>
      <c r="CY73" s="1099"/>
      <c r="CZ73" s="1099"/>
      <c r="DA73" s="1099"/>
      <c r="DB73" s="1099"/>
      <c r="DC73" s="1099"/>
    </row>
    <row r="74" spans="2:107">
      <c r="B74" s="752"/>
      <c r="G74" s="1070"/>
      <c r="H74" s="1070"/>
      <c r="I74" s="1070"/>
      <c r="J74" s="1070"/>
      <c r="K74" s="1080"/>
      <c r="L74" s="1080"/>
      <c r="M74" s="1080"/>
      <c r="N74" s="1080"/>
      <c r="AM74" s="1072"/>
      <c r="AN74" s="1093"/>
      <c r="AO74" s="1093"/>
      <c r="AP74" s="1093"/>
      <c r="AQ74" s="1093"/>
      <c r="AR74" s="1093"/>
      <c r="AS74" s="1093"/>
      <c r="AT74" s="1093"/>
      <c r="AU74" s="1093"/>
      <c r="AV74" s="1093"/>
      <c r="AW74" s="1093"/>
      <c r="AX74" s="1093"/>
      <c r="AY74" s="1093"/>
      <c r="AZ74" s="1093"/>
      <c r="BA74" s="1093"/>
      <c r="BB74" s="1093"/>
      <c r="BC74" s="1093"/>
      <c r="BD74" s="1093"/>
      <c r="BE74" s="1093"/>
      <c r="BF74" s="1093"/>
      <c r="BG74" s="1093"/>
      <c r="BH74" s="1093"/>
      <c r="BI74" s="1093"/>
      <c r="BJ74" s="1093"/>
      <c r="BK74" s="1093"/>
      <c r="BL74" s="1093"/>
      <c r="BM74" s="1093"/>
      <c r="BN74" s="1093"/>
      <c r="BO74" s="1093"/>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c r="B75" s="752"/>
      <c r="G75" s="1070"/>
      <c r="H75" s="1070"/>
      <c r="I75" s="1069"/>
      <c r="J75" s="1069"/>
      <c r="K75" s="1078"/>
      <c r="L75" s="1078"/>
      <c r="M75" s="1078"/>
      <c r="N75" s="1078"/>
      <c r="AM75" s="1072"/>
      <c r="AN75" s="1093"/>
      <c r="AO75" s="1093"/>
      <c r="AP75" s="1093"/>
      <c r="AQ75" s="1093"/>
      <c r="AR75" s="1093"/>
      <c r="AS75" s="1093"/>
      <c r="AT75" s="1093"/>
      <c r="AU75" s="1093"/>
      <c r="AV75" s="1093"/>
      <c r="AW75" s="1093"/>
      <c r="AX75" s="1093"/>
      <c r="AY75" s="1093"/>
      <c r="AZ75" s="1093"/>
      <c r="BA75" s="1093"/>
      <c r="BB75" s="1093" t="s">
        <v>411</v>
      </c>
      <c r="BC75" s="1093"/>
      <c r="BD75" s="1093"/>
      <c r="BE75" s="1093"/>
      <c r="BF75" s="1093"/>
      <c r="BG75" s="1093"/>
      <c r="BH75" s="1093"/>
      <c r="BI75" s="1093"/>
      <c r="BJ75" s="1093"/>
      <c r="BK75" s="1093"/>
      <c r="BL75" s="1093"/>
      <c r="BM75" s="1093"/>
      <c r="BN75" s="1093"/>
      <c r="BO75" s="1093"/>
      <c r="BP75" s="1099">
        <v>15.5</v>
      </c>
      <c r="BQ75" s="1099"/>
      <c r="BR75" s="1099"/>
      <c r="BS75" s="1099"/>
      <c r="BT75" s="1099"/>
      <c r="BU75" s="1099"/>
      <c r="BV75" s="1099"/>
      <c r="BW75" s="1099"/>
      <c r="BX75" s="1099">
        <v>17</v>
      </c>
      <c r="BY75" s="1099"/>
      <c r="BZ75" s="1099"/>
      <c r="CA75" s="1099"/>
      <c r="CB75" s="1099"/>
      <c r="CC75" s="1099"/>
      <c r="CD75" s="1099"/>
      <c r="CE75" s="1099"/>
      <c r="CF75" s="1099">
        <v>19</v>
      </c>
      <c r="CG75" s="1099"/>
      <c r="CH75" s="1099"/>
      <c r="CI75" s="1099"/>
      <c r="CJ75" s="1099"/>
      <c r="CK75" s="1099"/>
      <c r="CL75" s="1099"/>
      <c r="CM75" s="1099"/>
      <c r="CN75" s="1099">
        <v>20.6</v>
      </c>
      <c r="CO75" s="1099"/>
      <c r="CP75" s="1099"/>
      <c r="CQ75" s="1099"/>
      <c r="CR75" s="1099"/>
      <c r="CS75" s="1099"/>
      <c r="CT75" s="1099"/>
      <c r="CU75" s="1099"/>
      <c r="CV75" s="1099">
        <v>21.1</v>
      </c>
      <c r="CW75" s="1099"/>
      <c r="CX75" s="1099"/>
      <c r="CY75" s="1099"/>
      <c r="CZ75" s="1099"/>
      <c r="DA75" s="1099"/>
      <c r="DB75" s="1099"/>
      <c r="DC75" s="1099"/>
    </row>
    <row r="76" spans="2:107">
      <c r="B76" s="752"/>
      <c r="G76" s="1070"/>
      <c r="H76" s="1070"/>
      <c r="I76" s="1069"/>
      <c r="J76" s="1069"/>
      <c r="K76" s="1078"/>
      <c r="L76" s="1078"/>
      <c r="M76" s="1078"/>
      <c r="N76" s="1078"/>
      <c r="AM76" s="1072"/>
      <c r="AN76" s="1093"/>
      <c r="AO76" s="1093"/>
      <c r="AP76" s="1093"/>
      <c r="AQ76" s="1093"/>
      <c r="AR76" s="1093"/>
      <c r="AS76" s="1093"/>
      <c r="AT76" s="1093"/>
      <c r="AU76" s="1093"/>
      <c r="AV76" s="1093"/>
      <c r="AW76" s="1093"/>
      <c r="AX76" s="1093"/>
      <c r="AY76" s="1093"/>
      <c r="AZ76" s="1093"/>
      <c r="BA76" s="1093"/>
      <c r="BB76" s="1093"/>
      <c r="BC76" s="1093"/>
      <c r="BD76" s="1093"/>
      <c r="BE76" s="1093"/>
      <c r="BF76" s="1093"/>
      <c r="BG76" s="1093"/>
      <c r="BH76" s="1093"/>
      <c r="BI76" s="1093"/>
      <c r="BJ76" s="1093"/>
      <c r="BK76" s="1093"/>
      <c r="BL76" s="1093"/>
      <c r="BM76" s="1093"/>
      <c r="BN76" s="1093"/>
      <c r="BO76" s="1093"/>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c r="B77" s="752"/>
      <c r="G77" s="1069"/>
      <c r="H77" s="1069"/>
      <c r="I77" s="1069"/>
      <c r="J77" s="1069"/>
      <c r="K77" s="1080"/>
      <c r="L77" s="1080"/>
      <c r="M77" s="1080"/>
      <c r="N77" s="1080"/>
      <c r="AN77" s="1094" t="s">
        <v>59</v>
      </c>
      <c r="AO77" s="1094"/>
      <c r="AP77" s="1094"/>
      <c r="AQ77" s="1094"/>
      <c r="AR77" s="1094"/>
      <c r="AS77" s="1094"/>
      <c r="AT77" s="1094"/>
      <c r="AU77" s="1094"/>
      <c r="AV77" s="1094"/>
      <c r="AW77" s="1094"/>
      <c r="AX77" s="1094"/>
      <c r="AY77" s="1094"/>
      <c r="AZ77" s="1094"/>
      <c r="BA77" s="1094"/>
      <c r="BB77" s="1093" t="s">
        <v>551</v>
      </c>
      <c r="BC77" s="1093"/>
      <c r="BD77" s="1093"/>
      <c r="BE77" s="1093"/>
      <c r="BF77" s="1093"/>
      <c r="BG77" s="1093"/>
      <c r="BH77" s="1093"/>
      <c r="BI77" s="1093"/>
      <c r="BJ77" s="1093"/>
      <c r="BK77" s="1093"/>
      <c r="BL77" s="1093"/>
      <c r="BM77" s="1093"/>
      <c r="BN77" s="1093"/>
      <c r="BO77" s="1093"/>
      <c r="BP77" s="1099">
        <v>48.7</v>
      </c>
      <c r="BQ77" s="1099"/>
      <c r="BR77" s="1099"/>
      <c r="BS77" s="1099"/>
      <c r="BT77" s="1099"/>
      <c r="BU77" s="1099"/>
      <c r="BV77" s="1099"/>
      <c r="BW77" s="1099"/>
      <c r="BX77" s="1099">
        <v>36.5</v>
      </c>
      <c r="BY77" s="1099"/>
      <c r="BZ77" s="1099"/>
      <c r="CA77" s="1099"/>
      <c r="CB77" s="1099"/>
      <c r="CC77" s="1099"/>
      <c r="CD77" s="1099"/>
      <c r="CE77" s="1099"/>
      <c r="CF77" s="1099">
        <v>32.9</v>
      </c>
      <c r="CG77" s="1099"/>
      <c r="CH77" s="1099"/>
      <c r="CI77" s="1099"/>
      <c r="CJ77" s="1099"/>
      <c r="CK77" s="1099"/>
      <c r="CL77" s="1099"/>
      <c r="CM77" s="1099"/>
      <c r="CN77" s="1099">
        <v>28.5</v>
      </c>
      <c r="CO77" s="1099"/>
      <c r="CP77" s="1099"/>
      <c r="CQ77" s="1099"/>
      <c r="CR77" s="1099"/>
      <c r="CS77" s="1099"/>
      <c r="CT77" s="1099"/>
      <c r="CU77" s="1099"/>
      <c r="CV77" s="1099">
        <v>20.5</v>
      </c>
      <c r="CW77" s="1099"/>
      <c r="CX77" s="1099"/>
      <c r="CY77" s="1099"/>
      <c r="CZ77" s="1099"/>
      <c r="DA77" s="1099"/>
      <c r="DB77" s="1099"/>
      <c r="DC77" s="1099"/>
    </row>
    <row r="78" spans="2:107">
      <c r="B78" s="752"/>
      <c r="G78" s="1069"/>
      <c r="H78" s="1069"/>
      <c r="I78" s="1069"/>
      <c r="J78" s="1069"/>
      <c r="K78" s="1080"/>
      <c r="L78" s="1080"/>
      <c r="M78" s="1080"/>
      <c r="N78" s="1080"/>
      <c r="AN78" s="1094"/>
      <c r="AO78" s="1094"/>
      <c r="AP78" s="1094"/>
      <c r="AQ78" s="1094"/>
      <c r="AR78" s="1094"/>
      <c r="AS78" s="1094"/>
      <c r="AT78" s="1094"/>
      <c r="AU78" s="1094"/>
      <c r="AV78" s="1094"/>
      <c r="AW78" s="1094"/>
      <c r="AX78" s="1094"/>
      <c r="AY78" s="1094"/>
      <c r="AZ78" s="1094"/>
      <c r="BA78" s="1094"/>
      <c r="BB78" s="1093"/>
      <c r="BC78" s="1093"/>
      <c r="BD78" s="1093"/>
      <c r="BE78" s="1093"/>
      <c r="BF78" s="1093"/>
      <c r="BG78" s="1093"/>
      <c r="BH78" s="1093"/>
      <c r="BI78" s="1093"/>
      <c r="BJ78" s="1093"/>
      <c r="BK78" s="1093"/>
      <c r="BL78" s="1093"/>
      <c r="BM78" s="1093"/>
      <c r="BN78" s="1093"/>
      <c r="BO78" s="1093"/>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c r="B79" s="752"/>
      <c r="G79" s="1069"/>
      <c r="H79" s="1069"/>
      <c r="I79" s="1075"/>
      <c r="J79" s="1075"/>
      <c r="K79" s="1081"/>
      <c r="L79" s="1081"/>
      <c r="M79" s="1081"/>
      <c r="N79" s="1081"/>
      <c r="AN79" s="1094"/>
      <c r="AO79" s="1094"/>
      <c r="AP79" s="1094"/>
      <c r="AQ79" s="1094"/>
      <c r="AR79" s="1094"/>
      <c r="AS79" s="1094"/>
      <c r="AT79" s="1094"/>
      <c r="AU79" s="1094"/>
      <c r="AV79" s="1094"/>
      <c r="AW79" s="1094"/>
      <c r="AX79" s="1094"/>
      <c r="AY79" s="1094"/>
      <c r="AZ79" s="1094"/>
      <c r="BA79" s="1094"/>
      <c r="BB79" s="1093" t="s">
        <v>411</v>
      </c>
      <c r="BC79" s="1093"/>
      <c r="BD79" s="1093"/>
      <c r="BE79" s="1093"/>
      <c r="BF79" s="1093"/>
      <c r="BG79" s="1093"/>
      <c r="BH79" s="1093"/>
      <c r="BI79" s="1093"/>
      <c r="BJ79" s="1093"/>
      <c r="BK79" s="1093"/>
      <c r="BL79" s="1093"/>
      <c r="BM79" s="1093"/>
      <c r="BN79" s="1093"/>
      <c r="BO79" s="1093"/>
      <c r="BP79" s="1099">
        <v>10.4</v>
      </c>
      <c r="BQ79" s="1099"/>
      <c r="BR79" s="1099"/>
      <c r="BS79" s="1099"/>
      <c r="BT79" s="1099"/>
      <c r="BU79" s="1099"/>
      <c r="BV79" s="1099"/>
      <c r="BW79" s="1099"/>
      <c r="BX79" s="1099">
        <v>9</v>
      </c>
      <c r="BY79" s="1099"/>
      <c r="BZ79" s="1099"/>
      <c r="CA79" s="1099"/>
      <c r="CB79" s="1099"/>
      <c r="CC79" s="1099"/>
      <c r="CD79" s="1099"/>
      <c r="CE79" s="1099"/>
      <c r="CF79" s="1099">
        <v>8.1999999999999993</v>
      </c>
      <c r="CG79" s="1099"/>
      <c r="CH79" s="1099"/>
      <c r="CI79" s="1099"/>
      <c r="CJ79" s="1099"/>
      <c r="CK79" s="1099"/>
      <c r="CL79" s="1099"/>
      <c r="CM79" s="1099"/>
      <c r="CN79" s="1099">
        <v>8</v>
      </c>
      <c r="CO79" s="1099"/>
      <c r="CP79" s="1099"/>
      <c r="CQ79" s="1099"/>
      <c r="CR79" s="1099"/>
      <c r="CS79" s="1099"/>
      <c r="CT79" s="1099"/>
      <c r="CU79" s="1099"/>
      <c r="CV79" s="1099">
        <v>7.9</v>
      </c>
      <c r="CW79" s="1099"/>
      <c r="CX79" s="1099"/>
      <c r="CY79" s="1099"/>
      <c r="CZ79" s="1099"/>
      <c r="DA79" s="1099"/>
      <c r="DB79" s="1099"/>
      <c r="DC79" s="1099"/>
    </row>
    <row r="80" spans="2:107">
      <c r="B80" s="752"/>
      <c r="G80" s="1069"/>
      <c r="H80" s="1069"/>
      <c r="I80" s="1075"/>
      <c r="J80" s="1075"/>
      <c r="K80" s="1081"/>
      <c r="L80" s="1081"/>
      <c r="M80" s="1081"/>
      <c r="N80" s="1081"/>
      <c r="AN80" s="1094"/>
      <c r="AO80" s="1094"/>
      <c r="AP80" s="1094"/>
      <c r="AQ80" s="1094"/>
      <c r="AR80" s="1094"/>
      <c r="AS80" s="1094"/>
      <c r="AT80" s="1094"/>
      <c r="AU80" s="1094"/>
      <c r="AV80" s="1094"/>
      <c r="AW80" s="1094"/>
      <c r="AX80" s="1094"/>
      <c r="AY80" s="1094"/>
      <c r="AZ80" s="1094"/>
      <c r="BA80" s="1094"/>
      <c r="BB80" s="1093"/>
      <c r="BC80" s="1093"/>
      <c r="BD80" s="1093"/>
      <c r="BE80" s="1093"/>
      <c r="BF80" s="1093"/>
      <c r="BG80" s="1093"/>
      <c r="BH80" s="1093"/>
      <c r="BI80" s="1093"/>
      <c r="BJ80" s="1093"/>
      <c r="BK80" s="1093"/>
      <c r="BL80" s="1093"/>
      <c r="BM80" s="1093"/>
      <c r="BN80" s="1093"/>
      <c r="BO80" s="1093"/>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c r="B81" s="752"/>
    </row>
    <row r="82" spans="2:109" ht="17.25">
      <c r="B82" s="752"/>
      <c r="K82" s="1082"/>
      <c r="L82" s="1082"/>
      <c r="M82" s="1082"/>
      <c r="N82" s="1082"/>
      <c r="AQ82" s="1082"/>
      <c r="AR82" s="1082"/>
      <c r="AS82" s="1082"/>
      <c r="AT82" s="1082"/>
      <c r="BC82" s="1082"/>
      <c r="BD82" s="1082"/>
      <c r="BE82" s="1082"/>
      <c r="BF82" s="1082"/>
      <c r="BO82" s="1082"/>
      <c r="BP82" s="1082"/>
      <c r="BQ82" s="1082"/>
      <c r="BR82" s="1082"/>
      <c r="CA82" s="1082"/>
      <c r="CB82" s="1082"/>
      <c r="CC82" s="1082"/>
      <c r="CD82" s="1082"/>
      <c r="CM82" s="1082"/>
      <c r="CN82" s="1082"/>
      <c r="CO82" s="1082"/>
      <c r="CP82" s="1082"/>
      <c r="CY82" s="1082"/>
      <c r="CZ82" s="1082"/>
      <c r="DA82" s="1082"/>
      <c r="DB82" s="1082"/>
      <c r="DC82" s="1082"/>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83"/>
      <c r="AQ87" s="1083"/>
      <c r="BC87" s="1083"/>
      <c r="BO87" s="1083"/>
      <c r="CA87" s="1083"/>
      <c r="CM87" s="1083"/>
      <c r="CY87" s="1083"/>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2tzuFa8XT+0TJiCeAtr1cNSpdNi9prz4PKbOsPADFTl4xTfcHETGviseSrcKrX1T7pVS0T/KGilEFLShJ7o5w==" saltValue="xwFvHFQF5D7mkaQ3XI/95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2"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0ArM9Vq/NU5oXGp5BJF/FgQMWNdLv3ncrBj8o4gT5Ky1bVs+eMMomkLgArpshQV0LoOYPF8v32U3RTaLZ73SA==" saltValue="kO/oMBJm3KizvrRfumdrAg==" spinCount="100000" sheet="1" objects="1" scenarios="1"/>
  <phoneticPr fontId="6"/>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749" customWidth="1"/>
    <col min="35" max="122" width="2.5" style="750" customWidth="1"/>
    <col min="123" max="16384" width="2.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103</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t7WvaGUcaRHyl/jw6zbhhDgBomS3RVOS7oDr2vqMbWW9SSHL34X2Wk2zpLCxGKnI/lJN6Fpiz4pcJkdu4e1/Hg==" saltValue="9cssJnzqCnpzCn3R8/R85Q=="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76</v>
      </c>
      <c r="DI1" s="346"/>
      <c r="DJ1" s="346"/>
      <c r="DK1" s="346"/>
      <c r="DL1" s="346"/>
      <c r="DM1" s="346"/>
      <c r="DN1" s="353"/>
      <c r="DO1" s="1"/>
      <c r="DP1" s="345" t="s">
        <v>307</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311</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313</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308</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315</v>
      </c>
      <c r="S4" s="139"/>
      <c r="T4" s="139"/>
      <c r="U4" s="139"/>
      <c r="V4" s="139"/>
      <c r="W4" s="139"/>
      <c r="X4" s="139"/>
      <c r="Y4" s="144"/>
      <c r="Z4" s="148" t="s">
        <v>317</v>
      </c>
      <c r="AA4" s="139"/>
      <c r="AB4" s="139"/>
      <c r="AC4" s="144"/>
      <c r="AD4" s="148" t="s">
        <v>262</v>
      </c>
      <c r="AE4" s="139"/>
      <c r="AF4" s="139"/>
      <c r="AG4" s="139"/>
      <c r="AH4" s="139"/>
      <c r="AI4" s="139"/>
      <c r="AJ4" s="139"/>
      <c r="AK4" s="144"/>
      <c r="AL4" s="148" t="s">
        <v>317</v>
      </c>
      <c r="AM4" s="139"/>
      <c r="AN4" s="139"/>
      <c r="AO4" s="144"/>
      <c r="AP4" s="296" t="s">
        <v>319</v>
      </c>
      <c r="AQ4" s="296"/>
      <c r="AR4" s="296"/>
      <c r="AS4" s="296"/>
      <c r="AT4" s="296"/>
      <c r="AU4" s="296"/>
      <c r="AV4" s="296"/>
      <c r="AW4" s="296"/>
      <c r="AX4" s="296"/>
      <c r="AY4" s="296"/>
      <c r="AZ4" s="296"/>
      <c r="BA4" s="296"/>
      <c r="BB4" s="296"/>
      <c r="BC4" s="296"/>
      <c r="BD4" s="296"/>
      <c r="BE4" s="296"/>
      <c r="BF4" s="296"/>
      <c r="BG4" s="296" t="s">
        <v>298</v>
      </c>
      <c r="BH4" s="296"/>
      <c r="BI4" s="296"/>
      <c r="BJ4" s="296"/>
      <c r="BK4" s="296"/>
      <c r="BL4" s="296"/>
      <c r="BM4" s="296"/>
      <c r="BN4" s="296"/>
      <c r="BO4" s="296" t="s">
        <v>317</v>
      </c>
      <c r="BP4" s="296"/>
      <c r="BQ4" s="296"/>
      <c r="BR4" s="296"/>
      <c r="BS4" s="296" t="s">
        <v>321</v>
      </c>
      <c r="BT4" s="296"/>
      <c r="BU4" s="296"/>
      <c r="BV4" s="296"/>
      <c r="BW4" s="296"/>
      <c r="BX4" s="296"/>
      <c r="BY4" s="296"/>
      <c r="BZ4" s="296"/>
      <c r="CA4" s="296"/>
      <c r="CB4" s="296"/>
      <c r="CD4" s="148" t="s">
        <v>148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314</v>
      </c>
      <c r="C5" s="265"/>
      <c r="D5" s="265"/>
      <c r="E5" s="265"/>
      <c r="F5" s="265"/>
      <c r="G5" s="265"/>
      <c r="H5" s="265"/>
      <c r="I5" s="265"/>
      <c r="J5" s="265"/>
      <c r="K5" s="265"/>
      <c r="L5" s="265"/>
      <c r="M5" s="265"/>
      <c r="N5" s="265"/>
      <c r="O5" s="265"/>
      <c r="P5" s="265"/>
      <c r="Q5" s="268"/>
      <c r="R5" s="273">
        <v>2052623</v>
      </c>
      <c r="S5" s="276"/>
      <c r="T5" s="276"/>
      <c r="U5" s="276"/>
      <c r="V5" s="276"/>
      <c r="W5" s="276"/>
      <c r="X5" s="276"/>
      <c r="Y5" s="278"/>
      <c r="Z5" s="281">
        <v>28.9</v>
      </c>
      <c r="AA5" s="281"/>
      <c r="AB5" s="281"/>
      <c r="AC5" s="281"/>
      <c r="AD5" s="284">
        <v>2052623</v>
      </c>
      <c r="AE5" s="284"/>
      <c r="AF5" s="284"/>
      <c r="AG5" s="284"/>
      <c r="AH5" s="284"/>
      <c r="AI5" s="284"/>
      <c r="AJ5" s="284"/>
      <c r="AK5" s="284"/>
      <c r="AL5" s="288">
        <v>50.6</v>
      </c>
      <c r="AM5" s="291"/>
      <c r="AN5" s="291"/>
      <c r="AO5" s="293"/>
      <c r="AP5" s="259" t="s">
        <v>322</v>
      </c>
      <c r="AQ5" s="265"/>
      <c r="AR5" s="265"/>
      <c r="AS5" s="265"/>
      <c r="AT5" s="265"/>
      <c r="AU5" s="265"/>
      <c r="AV5" s="265"/>
      <c r="AW5" s="265"/>
      <c r="AX5" s="265"/>
      <c r="AY5" s="265"/>
      <c r="AZ5" s="265"/>
      <c r="BA5" s="265"/>
      <c r="BB5" s="265"/>
      <c r="BC5" s="265"/>
      <c r="BD5" s="265"/>
      <c r="BE5" s="265"/>
      <c r="BF5" s="268"/>
      <c r="BG5" s="274">
        <v>2052623</v>
      </c>
      <c r="BH5" s="216"/>
      <c r="BI5" s="216"/>
      <c r="BJ5" s="216"/>
      <c r="BK5" s="216"/>
      <c r="BL5" s="216"/>
      <c r="BM5" s="216"/>
      <c r="BN5" s="279"/>
      <c r="BO5" s="282">
        <v>100</v>
      </c>
      <c r="BP5" s="282"/>
      <c r="BQ5" s="282"/>
      <c r="BR5" s="282"/>
      <c r="BS5" s="285" t="s">
        <v>207</v>
      </c>
      <c r="BT5" s="285"/>
      <c r="BU5" s="285"/>
      <c r="BV5" s="285"/>
      <c r="BW5" s="285"/>
      <c r="BX5" s="285"/>
      <c r="BY5" s="285"/>
      <c r="BZ5" s="285"/>
      <c r="CA5" s="285"/>
      <c r="CB5" s="327"/>
      <c r="CC5" s="36"/>
      <c r="CD5" s="148" t="s">
        <v>319</v>
      </c>
      <c r="CE5" s="139"/>
      <c r="CF5" s="139"/>
      <c r="CG5" s="139"/>
      <c r="CH5" s="139"/>
      <c r="CI5" s="139"/>
      <c r="CJ5" s="139"/>
      <c r="CK5" s="139"/>
      <c r="CL5" s="139"/>
      <c r="CM5" s="139"/>
      <c r="CN5" s="139"/>
      <c r="CO5" s="139"/>
      <c r="CP5" s="139"/>
      <c r="CQ5" s="144"/>
      <c r="CR5" s="148" t="s">
        <v>324</v>
      </c>
      <c r="CS5" s="139"/>
      <c r="CT5" s="139"/>
      <c r="CU5" s="139"/>
      <c r="CV5" s="139"/>
      <c r="CW5" s="139"/>
      <c r="CX5" s="139"/>
      <c r="CY5" s="144"/>
      <c r="CZ5" s="148" t="s">
        <v>317</v>
      </c>
      <c r="DA5" s="139"/>
      <c r="DB5" s="139"/>
      <c r="DC5" s="144"/>
      <c r="DD5" s="148" t="s">
        <v>326</v>
      </c>
      <c r="DE5" s="139"/>
      <c r="DF5" s="139"/>
      <c r="DG5" s="139"/>
      <c r="DH5" s="139"/>
      <c r="DI5" s="139"/>
      <c r="DJ5" s="139"/>
      <c r="DK5" s="139"/>
      <c r="DL5" s="139"/>
      <c r="DM5" s="139"/>
      <c r="DN5" s="139"/>
      <c r="DO5" s="139"/>
      <c r="DP5" s="144"/>
      <c r="DQ5" s="148" t="s">
        <v>328</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0" t="s">
        <v>329</v>
      </c>
      <c r="C6" s="36"/>
      <c r="D6" s="36"/>
      <c r="E6" s="36"/>
      <c r="F6" s="36"/>
      <c r="G6" s="36"/>
      <c r="H6" s="36"/>
      <c r="I6" s="36"/>
      <c r="J6" s="36"/>
      <c r="K6" s="36"/>
      <c r="L6" s="36"/>
      <c r="M6" s="36"/>
      <c r="N6" s="36"/>
      <c r="O6" s="36"/>
      <c r="P6" s="36"/>
      <c r="Q6" s="269"/>
      <c r="R6" s="274">
        <v>45515</v>
      </c>
      <c r="S6" s="216"/>
      <c r="T6" s="216"/>
      <c r="U6" s="216"/>
      <c r="V6" s="216"/>
      <c r="W6" s="216"/>
      <c r="X6" s="216"/>
      <c r="Y6" s="279"/>
      <c r="Z6" s="282">
        <v>0.6</v>
      </c>
      <c r="AA6" s="282"/>
      <c r="AB6" s="282"/>
      <c r="AC6" s="282"/>
      <c r="AD6" s="285">
        <v>45515</v>
      </c>
      <c r="AE6" s="285"/>
      <c r="AF6" s="285"/>
      <c r="AG6" s="285"/>
      <c r="AH6" s="285"/>
      <c r="AI6" s="285"/>
      <c r="AJ6" s="285"/>
      <c r="AK6" s="285"/>
      <c r="AL6" s="289">
        <v>1.1000000000000001</v>
      </c>
      <c r="AM6" s="237"/>
      <c r="AN6" s="237"/>
      <c r="AO6" s="294"/>
      <c r="AP6" s="260" t="s">
        <v>108</v>
      </c>
      <c r="AQ6" s="36"/>
      <c r="AR6" s="36"/>
      <c r="AS6" s="36"/>
      <c r="AT6" s="36"/>
      <c r="AU6" s="36"/>
      <c r="AV6" s="36"/>
      <c r="AW6" s="36"/>
      <c r="AX6" s="36"/>
      <c r="AY6" s="36"/>
      <c r="AZ6" s="36"/>
      <c r="BA6" s="36"/>
      <c r="BB6" s="36"/>
      <c r="BC6" s="36"/>
      <c r="BD6" s="36"/>
      <c r="BE6" s="36"/>
      <c r="BF6" s="269"/>
      <c r="BG6" s="274">
        <v>2052623</v>
      </c>
      <c r="BH6" s="216"/>
      <c r="BI6" s="216"/>
      <c r="BJ6" s="216"/>
      <c r="BK6" s="216"/>
      <c r="BL6" s="216"/>
      <c r="BM6" s="216"/>
      <c r="BN6" s="279"/>
      <c r="BO6" s="282">
        <v>100</v>
      </c>
      <c r="BP6" s="282"/>
      <c r="BQ6" s="282"/>
      <c r="BR6" s="282"/>
      <c r="BS6" s="285" t="s">
        <v>207</v>
      </c>
      <c r="BT6" s="285"/>
      <c r="BU6" s="285"/>
      <c r="BV6" s="285"/>
      <c r="BW6" s="285"/>
      <c r="BX6" s="285"/>
      <c r="BY6" s="285"/>
      <c r="BZ6" s="285"/>
      <c r="CA6" s="285"/>
      <c r="CB6" s="327"/>
      <c r="CD6" s="259" t="s">
        <v>330</v>
      </c>
      <c r="CE6" s="265"/>
      <c r="CF6" s="265"/>
      <c r="CG6" s="265"/>
      <c r="CH6" s="265"/>
      <c r="CI6" s="265"/>
      <c r="CJ6" s="265"/>
      <c r="CK6" s="265"/>
      <c r="CL6" s="265"/>
      <c r="CM6" s="265"/>
      <c r="CN6" s="265"/>
      <c r="CO6" s="265"/>
      <c r="CP6" s="265"/>
      <c r="CQ6" s="268"/>
      <c r="CR6" s="274">
        <v>97262</v>
      </c>
      <c r="CS6" s="216"/>
      <c r="CT6" s="216"/>
      <c r="CU6" s="216"/>
      <c r="CV6" s="216"/>
      <c r="CW6" s="216"/>
      <c r="CX6" s="216"/>
      <c r="CY6" s="279"/>
      <c r="CZ6" s="288">
        <v>1.4</v>
      </c>
      <c r="DA6" s="291"/>
      <c r="DB6" s="291"/>
      <c r="DC6" s="338"/>
      <c r="DD6" s="326" t="s">
        <v>207</v>
      </c>
      <c r="DE6" s="216"/>
      <c r="DF6" s="216"/>
      <c r="DG6" s="216"/>
      <c r="DH6" s="216"/>
      <c r="DI6" s="216"/>
      <c r="DJ6" s="216"/>
      <c r="DK6" s="216"/>
      <c r="DL6" s="216"/>
      <c r="DM6" s="216"/>
      <c r="DN6" s="216"/>
      <c r="DO6" s="216"/>
      <c r="DP6" s="279"/>
      <c r="DQ6" s="326">
        <v>97262</v>
      </c>
      <c r="DR6" s="216"/>
      <c r="DS6" s="216"/>
      <c r="DT6" s="216"/>
      <c r="DU6" s="216"/>
      <c r="DV6" s="216"/>
      <c r="DW6" s="216"/>
      <c r="DX6" s="216"/>
      <c r="DY6" s="216"/>
      <c r="DZ6" s="216"/>
      <c r="EA6" s="216"/>
      <c r="EB6" s="216"/>
      <c r="EC6" s="328"/>
    </row>
    <row r="7" spans="2:143" ht="11.25" customHeight="1">
      <c r="B7" s="260" t="s">
        <v>48</v>
      </c>
      <c r="C7" s="36"/>
      <c r="D7" s="36"/>
      <c r="E7" s="36"/>
      <c r="F7" s="36"/>
      <c r="G7" s="36"/>
      <c r="H7" s="36"/>
      <c r="I7" s="36"/>
      <c r="J7" s="36"/>
      <c r="K7" s="36"/>
      <c r="L7" s="36"/>
      <c r="M7" s="36"/>
      <c r="N7" s="36"/>
      <c r="O7" s="36"/>
      <c r="P7" s="36"/>
      <c r="Q7" s="269"/>
      <c r="R7" s="274">
        <v>6792</v>
      </c>
      <c r="S7" s="216"/>
      <c r="T7" s="216"/>
      <c r="U7" s="216"/>
      <c r="V7" s="216"/>
      <c r="W7" s="216"/>
      <c r="X7" s="216"/>
      <c r="Y7" s="279"/>
      <c r="Z7" s="282">
        <v>0.1</v>
      </c>
      <c r="AA7" s="282"/>
      <c r="AB7" s="282"/>
      <c r="AC7" s="282"/>
      <c r="AD7" s="285">
        <v>6792</v>
      </c>
      <c r="AE7" s="285"/>
      <c r="AF7" s="285"/>
      <c r="AG7" s="285"/>
      <c r="AH7" s="285"/>
      <c r="AI7" s="285"/>
      <c r="AJ7" s="285"/>
      <c r="AK7" s="285"/>
      <c r="AL7" s="289">
        <v>0.2</v>
      </c>
      <c r="AM7" s="237"/>
      <c r="AN7" s="237"/>
      <c r="AO7" s="294"/>
      <c r="AP7" s="260" t="s">
        <v>331</v>
      </c>
      <c r="AQ7" s="36"/>
      <c r="AR7" s="36"/>
      <c r="AS7" s="36"/>
      <c r="AT7" s="36"/>
      <c r="AU7" s="36"/>
      <c r="AV7" s="36"/>
      <c r="AW7" s="36"/>
      <c r="AX7" s="36"/>
      <c r="AY7" s="36"/>
      <c r="AZ7" s="36"/>
      <c r="BA7" s="36"/>
      <c r="BB7" s="36"/>
      <c r="BC7" s="36"/>
      <c r="BD7" s="36"/>
      <c r="BE7" s="36"/>
      <c r="BF7" s="269"/>
      <c r="BG7" s="274">
        <v>1125624</v>
      </c>
      <c r="BH7" s="216"/>
      <c r="BI7" s="216"/>
      <c r="BJ7" s="216"/>
      <c r="BK7" s="216"/>
      <c r="BL7" s="216"/>
      <c r="BM7" s="216"/>
      <c r="BN7" s="279"/>
      <c r="BO7" s="282">
        <v>54.8</v>
      </c>
      <c r="BP7" s="282"/>
      <c r="BQ7" s="282"/>
      <c r="BR7" s="282"/>
      <c r="BS7" s="285" t="s">
        <v>207</v>
      </c>
      <c r="BT7" s="285"/>
      <c r="BU7" s="285"/>
      <c r="BV7" s="285"/>
      <c r="BW7" s="285"/>
      <c r="BX7" s="285"/>
      <c r="BY7" s="285"/>
      <c r="BZ7" s="285"/>
      <c r="CA7" s="285"/>
      <c r="CB7" s="327"/>
      <c r="CD7" s="260" t="s">
        <v>334</v>
      </c>
      <c r="CE7" s="36"/>
      <c r="CF7" s="36"/>
      <c r="CG7" s="36"/>
      <c r="CH7" s="36"/>
      <c r="CI7" s="36"/>
      <c r="CJ7" s="36"/>
      <c r="CK7" s="36"/>
      <c r="CL7" s="36"/>
      <c r="CM7" s="36"/>
      <c r="CN7" s="36"/>
      <c r="CO7" s="36"/>
      <c r="CP7" s="36"/>
      <c r="CQ7" s="269"/>
      <c r="CR7" s="274">
        <v>1116511</v>
      </c>
      <c r="CS7" s="216"/>
      <c r="CT7" s="216"/>
      <c r="CU7" s="216"/>
      <c r="CV7" s="216"/>
      <c r="CW7" s="216"/>
      <c r="CX7" s="216"/>
      <c r="CY7" s="279"/>
      <c r="CZ7" s="282">
        <v>15.8</v>
      </c>
      <c r="DA7" s="282"/>
      <c r="DB7" s="282"/>
      <c r="DC7" s="282"/>
      <c r="DD7" s="326">
        <v>307322</v>
      </c>
      <c r="DE7" s="216"/>
      <c r="DF7" s="216"/>
      <c r="DG7" s="216"/>
      <c r="DH7" s="216"/>
      <c r="DI7" s="216"/>
      <c r="DJ7" s="216"/>
      <c r="DK7" s="216"/>
      <c r="DL7" s="216"/>
      <c r="DM7" s="216"/>
      <c r="DN7" s="216"/>
      <c r="DO7" s="216"/>
      <c r="DP7" s="279"/>
      <c r="DQ7" s="326">
        <v>695061</v>
      </c>
      <c r="DR7" s="216"/>
      <c r="DS7" s="216"/>
      <c r="DT7" s="216"/>
      <c r="DU7" s="216"/>
      <c r="DV7" s="216"/>
      <c r="DW7" s="216"/>
      <c r="DX7" s="216"/>
      <c r="DY7" s="216"/>
      <c r="DZ7" s="216"/>
      <c r="EA7" s="216"/>
      <c r="EB7" s="216"/>
      <c r="EC7" s="328"/>
    </row>
    <row r="8" spans="2:143" ht="11.25" customHeight="1">
      <c r="B8" s="260" t="s">
        <v>226</v>
      </c>
      <c r="C8" s="36"/>
      <c r="D8" s="36"/>
      <c r="E8" s="36"/>
      <c r="F8" s="36"/>
      <c r="G8" s="36"/>
      <c r="H8" s="36"/>
      <c r="I8" s="36"/>
      <c r="J8" s="36"/>
      <c r="K8" s="36"/>
      <c r="L8" s="36"/>
      <c r="M8" s="36"/>
      <c r="N8" s="36"/>
      <c r="O8" s="36"/>
      <c r="P8" s="36"/>
      <c r="Q8" s="269"/>
      <c r="R8" s="274">
        <v>21326</v>
      </c>
      <c r="S8" s="216"/>
      <c r="T8" s="216"/>
      <c r="U8" s="216"/>
      <c r="V8" s="216"/>
      <c r="W8" s="216"/>
      <c r="X8" s="216"/>
      <c r="Y8" s="279"/>
      <c r="Z8" s="282">
        <v>0.3</v>
      </c>
      <c r="AA8" s="282"/>
      <c r="AB8" s="282"/>
      <c r="AC8" s="282"/>
      <c r="AD8" s="285">
        <v>21326</v>
      </c>
      <c r="AE8" s="285"/>
      <c r="AF8" s="285"/>
      <c r="AG8" s="285"/>
      <c r="AH8" s="285"/>
      <c r="AI8" s="285"/>
      <c r="AJ8" s="285"/>
      <c r="AK8" s="285"/>
      <c r="AL8" s="289">
        <v>0.5</v>
      </c>
      <c r="AM8" s="237"/>
      <c r="AN8" s="237"/>
      <c r="AO8" s="294"/>
      <c r="AP8" s="260" t="s">
        <v>124</v>
      </c>
      <c r="AQ8" s="36"/>
      <c r="AR8" s="36"/>
      <c r="AS8" s="36"/>
      <c r="AT8" s="36"/>
      <c r="AU8" s="36"/>
      <c r="AV8" s="36"/>
      <c r="AW8" s="36"/>
      <c r="AX8" s="36"/>
      <c r="AY8" s="36"/>
      <c r="AZ8" s="36"/>
      <c r="BA8" s="36"/>
      <c r="BB8" s="36"/>
      <c r="BC8" s="36"/>
      <c r="BD8" s="36"/>
      <c r="BE8" s="36"/>
      <c r="BF8" s="269"/>
      <c r="BG8" s="274">
        <v>30005</v>
      </c>
      <c r="BH8" s="216"/>
      <c r="BI8" s="216"/>
      <c r="BJ8" s="216"/>
      <c r="BK8" s="216"/>
      <c r="BL8" s="216"/>
      <c r="BM8" s="216"/>
      <c r="BN8" s="279"/>
      <c r="BO8" s="282">
        <v>1.5</v>
      </c>
      <c r="BP8" s="282"/>
      <c r="BQ8" s="282"/>
      <c r="BR8" s="282"/>
      <c r="BS8" s="326" t="s">
        <v>207</v>
      </c>
      <c r="BT8" s="216"/>
      <c r="BU8" s="216"/>
      <c r="BV8" s="216"/>
      <c r="BW8" s="216"/>
      <c r="BX8" s="216"/>
      <c r="BY8" s="216"/>
      <c r="BZ8" s="216"/>
      <c r="CA8" s="216"/>
      <c r="CB8" s="328"/>
      <c r="CD8" s="260" t="s">
        <v>335</v>
      </c>
      <c r="CE8" s="36"/>
      <c r="CF8" s="36"/>
      <c r="CG8" s="36"/>
      <c r="CH8" s="36"/>
      <c r="CI8" s="36"/>
      <c r="CJ8" s="36"/>
      <c r="CK8" s="36"/>
      <c r="CL8" s="36"/>
      <c r="CM8" s="36"/>
      <c r="CN8" s="36"/>
      <c r="CO8" s="36"/>
      <c r="CP8" s="36"/>
      <c r="CQ8" s="269"/>
      <c r="CR8" s="274">
        <v>2509608</v>
      </c>
      <c r="CS8" s="216"/>
      <c r="CT8" s="216"/>
      <c r="CU8" s="216"/>
      <c r="CV8" s="216"/>
      <c r="CW8" s="216"/>
      <c r="CX8" s="216"/>
      <c r="CY8" s="279"/>
      <c r="CZ8" s="282">
        <v>35.5</v>
      </c>
      <c r="DA8" s="282"/>
      <c r="DB8" s="282"/>
      <c r="DC8" s="282"/>
      <c r="DD8" s="326">
        <v>463339</v>
      </c>
      <c r="DE8" s="216"/>
      <c r="DF8" s="216"/>
      <c r="DG8" s="216"/>
      <c r="DH8" s="216"/>
      <c r="DI8" s="216"/>
      <c r="DJ8" s="216"/>
      <c r="DK8" s="216"/>
      <c r="DL8" s="216"/>
      <c r="DM8" s="216"/>
      <c r="DN8" s="216"/>
      <c r="DO8" s="216"/>
      <c r="DP8" s="279"/>
      <c r="DQ8" s="326">
        <v>1194157</v>
      </c>
      <c r="DR8" s="216"/>
      <c r="DS8" s="216"/>
      <c r="DT8" s="216"/>
      <c r="DU8" s="216"/>
      <c r="DV8" s="216"/>
      <c r="DW8" s="216"/>
      <c r="DX8" s="216"/>
      <c r="DY8" s="216"/>
      <c r="DZ8" s="216"/>
      <c r="EA8" s="216"/>
      <c r="EB8" s="216"/>
      <c r="EC8" s="328"/>
    </row>
    <row r="9" spans="2:143" ht="11.25" customHeight="1">
      <c r="B9" s="260" t="s">
        <v>336</v>
      </c>
      <c r="C9" s="36"/>
      <c r="D9" s="36"/>
      <c r="E9" s="36"/>
      <c r="F9" s="36"/>
      <c r="G9" s="36"/>
      <c r="H9" s="36"/>
      <c r="I9" s="36"/>
      <c r="J9" s="36"/>
      <c r="K9" s="36"/>
      <c r="L9" s="36"/>
      <c r="M9" s="36"/>
      <c r="N9" s="36"/>
      <c r="O9" s="36"/>
      <c r="P9" s="36"/>
      <c r="Q9" s="269"/>
      <c r="R9" s="274">
        <v>17113</v>
      </c>
      <c r="S9" s="216"/>
      <c r="T9" s="216"/>
      <c r="U9" s="216"/>
      <c r="V9" s="216"/>
      <c r="W9" s="216"/>
      <c r="X9" s="216"/>
      <c r="Y9" s="279"/>
      <c r="Z9" s="282">
        <v>0.2</v>
      </c>
      <c r="AA9" s="282"/>
      <c r="AB9" s="282"/>
      <c r="AC9" s="282"/>
      <c r="AD9" s="285">
        <v>17113</v>
      </c>
      <c r="AE9" s="285"/>
      <c r="AF9" s="285"/>
      <c r="AG9" s="285"/>
      <c r="AH9" s="285"/>
      <c r="AI9" s="285"/>
      <c r="AJ9" s="285"/>
      <c r="AK9" s="285"/>
      <c r="AL9" s="289">
        <v>0.4</v>
      </c>
      <c r="AM9" s="237"/>
      <c r="AN9" s="237"/>
      <c r="AO9" s="294"/>
      <c r="AP9" s="260" t="s">
        <v>338</v>
      </c>
      <c r="AQ9" s="36"/>
      <c r="AR9" s="36"/>
      <c r="AS9" s="36"/>
      <c r="AT9" s="36"/>
      <c r="AU9" s="36"/>
      <c r="AV9" s="36"/>
      <c r="AW9" s="36"/>
      <c r="AX9" s="36"/>
      <c r="AY9" s="36"/>
      <c r="AZ9" s="36"/>
      <c r="BA9" s="36"/>
      <c r="BB9" s="36"/>
      <c r="BC9" s="36"/>
      <c r="BD9" s="36"/>
      <c r="BE9" s="36"/>
      <c r="BF9" s="269"/>
      <c r="BG9" s="274">
        <v>981187</v>
      </c>
      <c r="BH9" s="216"/>
      <c r="BI9" s="216"/>
      <c r="BJ9" s="216"/>
      <c r="BK9" s="216"/>
      <c r="BL9" s="216"/>
      <c r="BM9" s="216"/>
      <c r="BN9" s="279"/>
      <c r="BO9" s="282">
        <v>47.8</v>
      </c>
      <c r="BP9" s="282"/>
      <c r="BQ9" s="282"/>
      <c r="BR9" s="282"/>
      <c r="BS9" s="326" t="s">
        <v>207</v>
      </c>
      <c r="BT9" s="216"/>
      <c r="BU9" s="216"/>
      <c r="BV9" s="216"/>
      <c r="BW9" s="216"/>
      <c r="BX9" s="216"/>
      <c r="BY9" s="216"/>
      <c r="BZ9" s="216"/>
      <c r="CA9" s="216"/>
      <c r="CB9" s="328"/>
      <c r="CD9" s="260" t="s">
        <v>340</v>
      </c>
      <c r="CE9" s="36"/>
      <c r="CF9" s="36"/>
      <c r="CG9" s="36"/>
      <c r="CH9" s="36"/>
      <c r="CI9" s="36"/>
      <c r="CJ9" s="36"/>
      <c r="CK9" s="36"/>
      <c r="CL9" s="36"/>
      <c r="CM9" s="36"/>
      <c r="CN9" s="36"/>
      <c r="CO9" s="36"/>
      <c r="CP9" s="36"/>
      <c r="CQ9" s="269"/>
      <c r="CR9" s="274">
        <v>642958</v>
      </c>
      <c r="CS9" s="216"/>
      <c r="CT9" s="216"/>
      <c r="CU9" s="216"/>
      <c r="CV9" s="216"/>
      <c r="CW9" s="216"/>
      <c r="CX9" s="216"/>
      <c r="CY9" s="279"/>
      <c r="CZ9" s="282">
        <v>9.1</v>
      </c>
      <c r="DA9" s="282"/>
      <c r="DB9" s="282"/>
      <c r="DC9" s="282"/>
      <c r="DD9" s="326">
        <v>31686</v>
      </c>
      <c r="DE9" s="216"/>
      <c r="DF9" s="216"/>
      <c r="DG9" s="216"/>
      <c r="DH9" s="216"/>
      <c r="DI9" s="216"/>
      <c r="DJ9" s="216"/>
      <c r="DK9" s="216"/>
      <c r="DL9" s="216"/>
      <c r="DM9" s="216"/>
      <c r="DN9" s="216"/>
      <c r="DO9" s="216"/>
      <c r="DP9" s="279"/>
      <c r="DQ9" s="326">
        <v>527472</v>
      </c>
      <c r="DR9" s="216"/>
      <c r="DS9" s="216"/>
      <c r="DT9" s="216"/>
      <c r="DU9" s="216"/>
      <c r="DV9" s="216"/>
      <c r="DW9" s="216"/>
      <c r="DX9" s="216"/>
      <c r="DY9" s="216"/>
      <c r="DZ9" s="216"/>
      <c r="EA9" s="216"/>
      <c r="EB9" s="216"/>
      <c r="EC9" s="328"/>
    </row>
    <row r="10" spans="2:143" ht="11.25" customHeight="1">
      <c r="B10" s="260" t="s">
        <v>131</v>
      </c>
      <c r="C10" s="36"/>
      <c r="D10" s="36"/>
      <c r="E10" s="36"/>
      <c r="F10" s="36"/>
      <c r="G10" s="36"/>
      <c r="H10" s="36"/>
      <c r="I10" s="36"/>
      <c r="J10" s="36"/>
      <c r="K10" s="36"/>
      <c r="L10" s="36"/>
      <c r="M10" s="36"/>
      <c r="N10" s="36"/>
      <c r="O10" s="36"/>
      <c r="P10" s="36"/>
      <c r="Q10" s="269"/>
      <c r="R10" s="274" t="s">
        <v>207</v>
      </c>
      <c r="S10" s="216"/>
      <c r="T10" s="216"/>
      <c r="U10" s="216"/>
      <c r="V10" s="216"/>
      <c r="W10" s="216"/>
      <c r="X10" s="216"/>
      <c r="Y10" s="279"/>
      <c r="Z10" s="282" t="s">
        <v>207</v>
      </c>
      <c r="AA10" s="282"/>
      <c r="AB10" s="282"/>
      <c r="AC10" s="282"/>
      <c r="AD10" s="285" t="s">
        <v>207</v>
      </c>
      <c r="AE10" s="285"/>
      <c r="AF10" s="285"/>
      <c r="AG10" s="285"/>
      <c r="AH10" s="285"/>
      <c r="AI10" s="285"/>
      <c r="AJ10" s="285"/>
      <c r="AK10" s="285"/>
      <c r="AL10" s="289" t="s">
        <v>207</v>
      </c>
      <c r="AM10" s="237"/>
      <c r="AN10" s="237"/>
      <c r="AO10" s="294"/>
      <c r="AP10" s="260" t="s">
        <v>197</v>
      </c>
      <c r="AQ10" s="36"/>
      <c r="AR10" s="36"/>
      <c r="AS10" s="36"/>
      <c r="AT10" s="36"/>
      <c r="AU10" s="36"/>
      <c r="AV10" s="36"/>
      <c r="AW10" s="36"/>
      <c r="AX10" s="36"/>
      <c r="AY10" s="36"/>
      <c r="AZ10" s="36"/>
      <c r="BA10" s="36"/>
      <c r="BB10" s="36"/>
      <c r="BC10" s="36"/>
      <c r="BD10" s="36"/>
      <c r="BE10" s="36"/>
      <c r="BF10" s="269"/>
      <c r="BG10" s="274">
        <v>30483</v>
      </c>
      <c r="BH10" s="216"/>
      <c r="BI10" s="216"/>
      <c r="BJ10" s="216"/>
      <c r="BK10" s="216"/>
      <c r="BL10" s="216"/>
      <c r="BM10" s="216"/>
      <c r="BN10" s="279"/>
      <c r="BO10" s="282">
        <v>1.5</v>
      </c>
      <c r="BP10" s="282"/>
      <c r="BQ10" s="282"/>
      <c r="BR10" s="282"/>
      <c r="BS10" s="326" t="s">
        <v>207</v>
      </c>
      <c r="BT10" s="216"/>
      <c r="BU10" s="216"/>
      <c r="BV10" s="216"/>
      <c r="BW10" s="216"/>
      <c r="BX10" s="216"/>
      <c r="BY10" s="216"/>
      <c r="BZ10" s="216"/>
      <c r="CA10" s="216"/>
      <c r="CB10" s="328"/>
      <c r="CD10" s="260" t="s">
        <v>45</v>
      </c>
      <c r="CE10" s="36"/>
      <c r="CF10" s="36"/>
      <c r="CG10" s="36"/>
      <c r="CH10" s="36"/>
      <c r="CI10" s="36"/>
      <c r="CJ10" s="36"/>
      <c r="CK10" s="36"/>
      <c r="CL10" s="36"/>
      <c r="CM10" s="36"/>
      <c r="CN10" s="36"/>
      <c r="CO10" s="36"/>
      <c r="CP10" s="36"/>
      <c r="CQ10" s="269"/>
      <c r="CR10" s="274" t="s">
        <v>207</v>
      </c>
      <c r="CS10" s="216"/>
      <c r="CT10" s="216"/>
      <c r="CU10" s="216"/>
      <c r="CV10" s="216"/>
      <c r="CW10" s="216"/>
      <c r="CX10" s="216"/>
      <c r="CY10" s="279"/>
      <c r="CZ10" s="282" t="s">
        <v>207</v>
      </c>
      <c r="DA10" s="282"/>
      <c r="DB10" s="282"/>
      <c r="DC10" s="282"/>
      <c r="DD10" s="326" t="s">
        <v>207</v>
      </c>
      <c r="DE10" s="216"/>
      <c r="DF10" s="216"/>
      <c r="DG10" s="216"/>
      <c r="DH10" s="216"/>
      <c r="DI10" s="216"/>
      <c r="DJ10" s="216"/>
      <c r="DK10" s="216"/>
      <c r="DL10" s="216"/>
      <c r="DM10" s="216"/>
      <c r="DN10" s="216"/>
      <c r="DO10" s="216"/>
      <c r="DP10" s="279"/>
      <c r="DQ10" s="326" t="s">
        <v>207</v>
      </c>
      <c r="DR10" s="216"/>
      <c r="DS10" s="216"/>
      <c r="DT10" s="216"/>
      <c r="DU10" s="216"/>
      <c r="DV10" s="216"/>
      <c r="DW10" s="216"/>
      <c r="DX10" s="216"/>
      <c r="DY10" s="216"/>
      <c r="DZ10" s="216"/>
      <c r="EA10" s="216"/>
      <c r="EB10" s="216"/>
      <c r="EC10" s="328"/>
    </row>
    <row r="11" spans="2:143" ht="11.25" customHeight="1">
      <c r="B11" s="260" t="s">
        <v>342</v>
      </c>
      <c r="C11" s="36"/>
      <c r="D11" s="36"/>
      <c r="E11" s="36"/>
      <c r="F11" s="36"/>
      <c r="G11" s="36"/>
      <c r="H11" s="36"/>
      <c r="I11" s="36"/>
      <c r="J11" s="36"/>
      <c r="K11" s="36"/>
      <c r="L11" s="36"/>
      <c r="M11" s="36"/>
      <c r="N11" s="36"/>
      <c r="O11" s="36"/>
      <c r="P11" s="36"/>
      <c r="Q11" s="269"/>
      <c r="R11" s="274" t="s">
        <v>207</v>
      </c>
      <c r="S11" s="216"/>
      <c r="T11" s="216"/>
      <c r="U11" s="216"/>
      <c r="V11" s="216"/>
      <c r="W11" s="216"/>
      <c r="X11" s="216"/>
      <c r="Y11" s="279"/>
      <c r="Z11" s="282" t="s">
        <v>207</v>
      </c>
      <c r="AA11" s="282"/>
      <c r="AB11" s="282"/>
      <c r="AC11" s="282"/>
      <c r="AD11" s="285" t="s">
        <v>207</v>
      </c>
      <c r="AE11" s="285"/>
      <c r="AF11" s="285"/>
      <c r="AG11" s="285"/>
      <c r="AH11" s="285"/>
      <c r="AI11" s="285"/>
      <c r="AJ11" s="285"/>
      <c r="AK11" s="285"/>
      <c r="AL11" s="289" t="s">
        <v>207</v>
      </c>
      <c r="AM11" s="237"/>
      <c r="AN11" s="237"/>
      <c r="AO11" s="294"/>
      <c r="AP11" s="260" t="s">
        <v>343</v>
      </c>
      <c r="AQ11" s="36"/>
      <c r="AR11" s="36"/>
      <c r="AS11" s="36"/>
      <c r="AT11" s="36"/>
      <c r="AU11" s="36"/>
      <c r="AV11" s="36"/>
      <c r="AW11" s="36"/>
      <c r="AX11" s="36"/>
      <c r="AY11" s="36"/>
      <c r="AZ11" s="36"/>
      <c r="BA11" s="36"/>
      <c r="BB11" s="36"/>
      <c r="BC11" s="36"/>
      <c r="BD11" s="36"/>
      <c r="BE11" s="36"/>
      <c r="BF11" s="269"/>
      <c r="BG11" s="274">
        <v>83949</v>
      </c>
      <c r="BH11" s="216"/>
      <c r="BI11" s="216"/>
      <c r="BJ11" s="216"/>
      <c r="BK11" s="216"/>
      <c r="BL11" s="216"/>
      <c r="BM11" s="216"/>
      <c r="BN11" s="279"/>
      <c r="BO11" s="282">
        <v>4.0999999999999996</v>
      </c>
      <c r="BP11" s="282"/>
      <c r="BQ11" s="282"/>
      <c r="BR11" s="282"/>
      <c r="BS11" s="326" t="s">
        <v>207</v>
      </c>
      <c r="BT11" s="216"/>
      <c r="BU11" s="216"/>
      <c r="BV11" s="216"/>
      <c r="BW11" s="216"/>
      <c r="BX11" s="216"/>
      <c r="BY11" s="216"/>
      <c r="BZ11" s="216"/>
      <c r="CA11" s="216"/>
      <c r="CB11" s="328"/>
      <c r="CD11" s="260" t="s">
        <v>346</v>
      </c>
      <c r="CE11" s="36"/>
      <c r="CF11" s="36"/>
      <c r="CG11" s="36"/>
      <c r="CH11" s="36"/>
      <c r="CI11" s="36"/>
      <c r="CJ11" s="36"/>
      <c r="CK11" s="36"/>
      <c r="CL11" s="36"/>
      <c r="CM11" s="36"/>
      <c r="CN11" s="36"/>
      <c r="CO11" s="36"/>
      <c r="CP11" s="36"/>
      <c r="CQ11" s="269"/>
      <c r="CR11" s="274">
        <v>85441</v>
      </c>
      <c r="CS11" s="216"/>
      <c r="CT11" s="216"/>
      <c r="CU11" s="216"/>
      <c r="CV11" s="216"/>
      <c r="CW11" s="216"/>
      <c r="CX11" s="216"/>
      <c r="CY11" s="279"/>
      <c r="CZ11" s="282">
        <v>1.2</v>
      </c>
      <c r="DA11" s="282"/>
      <c r="DB11" s="282"/>
      <c r="DC11" s="282"/>
      <c r="DD11" s="326">
        <v>7009</v>
      </c>
      <c r="DE11" s="216"/>
      <c r="DF11" s="216"/>
      <c r="DG11" s="216"/>
      <c r="DH11" s="216"/>
      <c r="DI11" s="216"/>
      <c r="DJ11" s="216"/>
      <c r="DK11" s="216"/>
      <c r="DL11" s="216"/>
      <c r="DM11" s="216"/>
      <c r="DN11" s="216"/>
      <c r="DO11" s="216"/>
      <c r="DP11" s="279"/>
      <c r="DQ11" s="326">
        <v>20750</v>
      </c>
      <c r="DR11" s="216"/>
      <c r="DS11" s="216"/>
      <c r="DT11" s="216"/>
      <c r="DU11" s="216"/>
      <c r="DV11" s="216"/>
      <c r="DW11" s="216"/>
      <c r="DX11" s="216"/>
      <c r="DY11" s="216"/>
      <c r="DZ11" s="216"/>
      <c r="EA11" s="216"/>
      <c r="EB11" s="216"/>
      <c r="EC11" s="328"/>
    </row>
    <row r="12" spans="2:143" ht="11.25" customHeight="1">
      <c r="B12" s="260" t="s">
        <v>106</v>
      </c>
      <c r="C12" s="36"/>
      <c r="D12" s="36"/>
      <c r="E12" s="36"/>
      <c r="F12" s="36"/>
      <c r="G12" s="36"/>
      <c r="H12" s="36"/>
      <c r="I12" s="36"/>
      <c r="J12" s="36"/>
      <c r="K12" s="36"/>
      <c r="L12" s="36"/>
      <c r="M12" s="36"/>
      <c r="N12" s="36"/>
      <c r="O12" s="36"/>
      <c r="P12" s="36"/>
      <c r="Q12" s="269"/>
      <c r="R12" s="274">
        <v>278210</v>
      </c>
      <c r="S12" s="216"/>
      <c r="T12" s="216"/>
      <c r="U12" s="216"/>
      <c r="V12" s="216"/>
      <c r="W12" s="216"/>
      <c r="X12" s="216"/>
      <c r="Y12" s="279"/>
      <c r="Z12" s="282">
        <v>3.9</v>
      </c>
      <c r="AA12" s="282"/>
      <c r="AB12" s="282"/>
      <c r="AC12" s="282"/>
      <c r="AD12" s="285">
        <v>278210</v>
      </c>
      <c r="AE12" s="285"/>
      <c r="AF12" s="285"/>
      <c r="AG12" s="285"/>
      <c r="AH12" s="285"/>
      <c r="AI12" s="285"/>
      <c r="AJ12" s="285"/>
      <c r="AK12" s="285"/>
      <c r="AL12" s="289">
        <v>6.9</v>
      </c>
      <c r="AM12" s="237"/>
      <c r="AN12" s="237"/>
      <c r="AO12" s="294"/>
      <c r="AP12" s="260" t="s">
        <v>347</v>
      </c>
      <c r="AQ12" s="36"/>
      <c r="AR12" s="36"/>
      <c r="AS12" s="36"/>
      <c r="AT12" s="36"/>
      <c r="AU12" s="36"/>
      <c r="AV12" s="36"/>
      <c r="AW12" s="36"/>
      <c r="AX12" s="36"/>
      <c r="AY12" s="36"/>
      <c r="AZ12" s="36"/>
      <c r="BA12" s="36"/>
      <c r="BB12" s="36"/>
      <c r="BC12" s="36"/>
      <c r="BD12" s="36"/>
      <c r="BE12" s="36"/>
      <c r="BF12" s="269"/>
      <c r="BG12" s="274">
        <v>809238</v>
      </c>
      <c r="BH12" s="216"/>
      <c r="BI12" s="216"/>
      <c r="BJ12" s="216"/>
      <c r="BK12" s="216"/>
      <c r="BL12" s="216"/>
      <c r="BM12" s="216"/>
      <c r="BN12" s="279"/>
      <c r="BO12" s="282">
        <v>39.4</v>
      </c>
      <c r="BP12" s="282"/>
      <c r="BQ12" s="282"/>
      <c r="BR12" s="282"/>
      <c r="BS12" s="326" t="s">
        <v>207</v>
      </c>
      <c r="BT12" s="216"/>
      <c r="BU12" s="216"/>
      <c r="BV12" s="216"/>
      <c r="BW12" s="216"/>
      <c r="BX12" s="216"/>
      <c r="BY12" s="216"/>
      <c r="BZ12" s="216"/>
      <c r="CA12" s="216"/>
      <c r="CB12" s="328"/>
      <c r="CD12" s="260" t="s">
        <v>91</v>
      </c>
      <c r="CE12" s="36"/>
      <c r="CF12" s="36"/>
      <c r="CG12" s="36"/>
      <c r="CH12" s="36"/>
      <c r="CI12" s="36"/>
      <c r="CJ12" s="36"/>
      <c r="CK12" s="36"/>
      <c r="CL12" s="36"/>
      <c r="CM12" s="36"/>
      <c r="CN12" s="36"/>
      <c r="CO12" s="36"/>
      <c r="CP12" s="36"/>
      <c r="CQ12" s="269"/>
      <c r="CR12" s="274">
        <v>3729</v>
      </c>
      <c r="CS12" s="216"/>
      <c r="CT12" s="216"/>
      <c r="CU12" s="216"/>
      <c r="CV12" s="216"/>
      <c r="CW12" s="216"/>
      <c r="CX12" s="216"/>
      <c r="CY12" s="279"/>
      <c r="CZ12" s="282">
        <v>0.1</v>
      </c>
      <c r="DA12" s="282"/>
      <c r="DB12" s="282"/>
      <c r="DC12" s="282"/>
      <c r="DD12" s="326" t="s">
        <v>207</v>
      </c>
      <c r="DE12" s="216"/>
      <c r="DF12" s="216"/>
      <c r="DG12" s="216"/>
      <c r="DH12" s="216"/>
      <c r="DI12" s="216"/>
      <c r="DJ12" s="216"/>
      <c r="DK12" s="216"/>
      <c r="DL12" s="216"/>
      <c r="DM12" s="216"/>
      <c r="DN12" s="216"/>
      <c r="DO12" s="216"/>
      <c r="DP12" s="279"/>
      <c r="DQ12" s="326">
        <v>3729</v>
      </c>
      <c r="DR12" s="216"/>
      <c r="DS12" s="216"/>
      <c r="DT12" s="216"/>
      <c r="DU12" s="216"/>
      <c r="DV12" s="216"/>
      <c r="DW12" s="216"/>
      <c r="DX12" s="216"/>
      <c r="DY12" s="216"/>
      <c r="DZ12" s="216"/>
      <c r="EA12" s="216"/>
      <c r="EB12" s="216"/>
      <c r="EC12" s="328"/>
    </row>
    <row r="13" spans="2:143" ht="11.25" customHeight="1">
      <c r="B13" s="260" t="s">
        <v>145</v>
      </c>
      <c r="C13" s="36"/>
      <c r="D13" s="36"/>
      <c r="E13" s="36"/>
      <c r="F13" s="36"/>
      <c r="G13" s="36"/>
      <c r="H13" s="36"/>
      <c r="I13" s="36"/>
      <c r="J13" s="36"/>
      <c r="K13" s="36"/>
      <c r="L13" s="36"/>
      <c r="M13" s="36"/>
      <c r="N13" s="36"/>
      <c r="O13" s="36"/>
      <c r="P13" s="36"/>
      <c r="Q13" s="269"/>
      <c r="R13" s="274" t="s">
        <v>207</v>
      </c>
      <c r="S13" s="216"/>
      <c r="T13" s="216"/>
      <c r="U13" s="216"/>
      <c r="V13" s="216"/>
      <c r="W13" s="216"/>
      <c r="X13" s="216"/>
      <c r="Y13" s="279"/>
      <c r="Z13" s="282" t="s">
        <v>207</v>
      </c>
      <c r="AA13" s="282"/>
      <c r="AB13" s="282"/>
      <c r="AC13" s="282"/>
      <c r="AD13" s="285" t="s">
        <v>207</v>
      </c>
      <c r="AE13" s="285"/>
      <c r="AF13" s="285"/>
      <c r="AG13" s="285"/>
      <c r="AH13" s="285"/>
      <c r="AI13" s="285"/>
      <c r="AJ13" s="285"/>
      <c r="AK13" s="285"/>
      <c r="AL13" s="289" t="s">
        <v>207</v>
      </c>
      <c r="AM13" s="237"/>
      <c r="AN13" s="237"/>
      <c r="AO13" s="294"/>
      <c r="AP13" s="260" t="s">
        <v>149</v>
      </c>
      <c r="AQ13" s="36"/>
      <c r="AR13" s="36"/>
      <c r="AS13" s="36"/>
      <c r="AT13" s="36"/>
      <c r="AU13" s="36"/>
      <c r="AV13" s="36"/>
      <c r="AW13" s="36"/>
      <c r="AX13" s="36"/>
      <c r="AY13" s="36"/>
      <c r="AZ13" s="36"/>
      <c r="BA13" s="36"/>
      <c r="BB13" s="36"/>
      <c r="BC13" s="36"/>
      <c r="BD13" s="36"/>
      <c r="BE13" s="36"/>
      <c r="BF13" s="269"/>
      <c r="BG13" s="274">
        <v>809238</v>
      </c>
      <c r="BH13" s="216"/>
      <c r="BI13" s="216"/>
      <c r="BJ13" s="216"/>
      <c r="BK13" s="216"/>
      <c r="BL13" s="216"/>
      <c r="BM13" s="216"/>
      <c r="BN13" s="279"/>
      <c r="BO13" s="282">
        <v>39.4</v>
      </c>
      <c r="BP13" s="282"/>
      <c r="BQ13" s="282"/>
      <c r="BR13" s="282"/>
      <c r="BS13" s="326" t="s">
        <v>207</v>
      </c>
      <c r="BT13" s="216"/>
      <c r="BU13" s="216"/>
      <c r="BV13" s="216"/>
      <c r="BW13" s="216"/>
      <c r="BX13" s="216"/>
      <c r="BY13" s="216"/>
      <c r="BZ13" s="216"/>
      <c r="CA13" s="216"/>
      <c r="CB13" s="328"/>
      <c r="CD13" s="260" t="s">
        <v>348</v>
      </c>
      <c r="CE13" s="36"/>
      <c r="CF13" s="36"/>
      <c r="CG13" s="36"/>
      <c r="CH13" s="36"/>
      <c r="CI13" s="36"/>
      <c r="CJ13" s="36"/>
      <c r="CK13" s="36"/>
      <c r="CL13" s="36"/>
      <c r="CM13" s="36"/>
      <c r="CN13" s="36"/>
      <c r="CO13" s="36"/>
      <c r="CP13" s="36"/>
      <c r="CQ13" s="269"/>
      <c r="CR13" s="274">
        <v>624454</v>
      </c>
      <c r="CS13" s="216"/>
      <c r="CT13" s="216"/>
      <c r="CU13" s="216"/>
      <c r="CV13" s="216"/>
      <c r="CW13" s="216"/>
      <c r="CX13" s="216"/>
      <c r="CY13" s="279"/>
      <c r="CZ13" s="282">
        <v>8.8000000000000007</v>
      </c>
      <c r="DA13" s="282"/>
      <c r="DB13" s="282"/>
      <c r="DC13" s="282"/>
      <c r="DD13" s="326">
        <v>210355</v>
      </c>
      <c r="DE13" s="216"/>
      <c r="DF13" s="216"/>
      <c r="DG13" s="216"/>
      <c r="DH13" s="216"/>
      <c r="DI13" s="216"/>
      <c r="DJ13" s="216"/>
      <c r="DK13" s="216"/>
      <c r="DL13" s="216"/>
      <c r="DM13" s="216"/>
      <c r="DN13" s="216"/>
      <c r="DO13" s="216"/>
      <c r="DP13" s="279"/>
      <c r="DQ13" s="326">
        <v>434689</v>
      </c>
      <c r="DR13" s="216"/>
      <c r="DS13" s="216"/>
      <c r="DT13" s="216"/>
      <c r="DU13" s="216"/>
      <c r="DV13" s="216"/>
      <c r="DW13" s="216"/>
      <c r="DX13" s="216"/>
      <c r="DY13" s="216"/>
      <c r="DZ13" s="216"/>
      <c r="EA13" s="216"/>
      <c r="EB13" s="216"/>
      <c r="EC13" s="328"/>
    </row>
    <row r="14" spans="2:143" ht="11.25" customHeight="1">
      <c r="B14" s="260" t="s">
        <v>349</v>
      </c>
      <c r="C14" s="36"/>
      <c r="D14" s="36"/>
      <c r="E14" s="36"/>
      <c r="F14" s="36"/>
      <c r="G14" s="36"/>
      <c r="H14" s="36"/>
      <c r="I14" s="36"/>
      <c r="J14" s="36"/>
      <c r="K14" s="36"/>
      <c r="L14" s="36"/>
      <c r="M14" s="36"/>
      <c r="N14" s="36"/>
      <c r="O14" s="36"/>
      <c r="P14" s="36"/>
      <c r="Q14" s="269"/>
      <c r="R14" s="274" t="s">
        <v>207</v>
      </c>
      <c r="S14" s="216"/>
      <c r="T14" s="216"/>
      <c r="U14" s="216"/>
      <c r="V14" s="216"/>
      <c r="W14" s="216"/>
      <c r="X14" s="216"/>
      <c r="Y14" s="279"/>
      <c r="Z14" s="282" t="s">
        <v>207</v>
      </c>
      <c r="AA14" s="282"/>
      <c r="AB14" s="282"/>
      <c r="AC14" s="282"/>
      <c r="AD14" s="285" t="s">
        <v>207</v>
      </c>
      <c r="AE14" s="285"/>
      <c r="AF14" s="285"/>
      <c r="AG14" s="285"/>
      <c r="AH14" s="285"/>
      <c r="AI14" s="285"/>
      <c r="AJ14" s="285"/>
      <c r="AK14" s="285"/>
      <c r="AL14" s="289" t="s">
        <v>207</v>
      </c>
      <c r="AM14" s="237"/>
      <c r="AN14" s="237"/>
      <c r="AO14" s="294"/>
      <c r="AP14" s="260" t="s">
        <v>223</v>
      </c>
      <c r="AQ14" s="36"/>
      <c r="AR14" s="36"/>
      <c r="AS14" s="36"/>
      <c r="AT14" s="36"/>
      <c r="AU14" s="36"/>
      <c r="AV14" s="36"/>
      <c r="AW14" s="36"/>
      <c r="AX14" s="36"/>
      <c r="AY14" s="36"/>
      <c r="AZ14" s="36"/>
      <c r="BA14" s="36"/>
      <c r="BB14" s="36"/>
      <c r="BC14" s="36"/>
      <c r="BD14" s="36"/>
      <c r="BE14" s="36"/>
      <c r="BF14" s="269"/>
      <c r="BG14" s="274">
        <v>35691</v>
      </c>
      <c r="BH14" s="216"/>
      <c r="BI14" s="216"/>
      <c r="BJ14" s="216"/>
      <c r="BK14" s="216"/>
      <c r="BL14" s="216"/>
      <c r="BM14" s="216"/>
      <c r="BN14" s="279"/>
      <c r="BO14" s="282">
        <v>1.7</v>
      </c>
      <c r="BP14" s="282"/>
      <c r="BQ14" s="282"/>
      <c r="BR14" s="282"/>
      <c r="BS14" s="326" t="s">
        <v>207</v>
      </c>
      <c r="BT14" s="216"/>
      <c r="BU14" s="216"/>
      <c r="BV14" s="216"/>
      <c r="BW14" s="216"/>
      <c r="BX14" s="216"/>
      <c r="BY14" s="216"/>
      <c r="BZ14" s="216"/>
      <c r="CA14" s="216"/>
      <c r="CB14" s="328"/>
      <c r="CD14" s="260" t="s">
        <v>350</v>
      </c>
      <c r="CE14" s="36"/>
      <c r="CF14" s="36"/>
      <c r="CG14" s="36"/>
      <c r="CH14" s="36"/>
      <c r="CI14" s="36"/>
      <c r="CJ14" s="36"/>
      <c r="CK14" s="36"/>
      <c r="CL14" s="36"/>
      <c r="CM14" s="36"/>
      <c r="CN14" s="36"/>
      <c r="CO14" s="36"/>
      <c r="CP14" s="36"/>
      <c r="CQ14" s="269"/>
      <c r="CR14" s="274">
        <v>251789</v>
      </c>
      <c r="CS14" s="216"/>
      <c r="CT14" s="216"/>
      <c r="CU14" s="216"/>
      <c r="CV14" s="216"/>
      <c r="CW14" s="216"/>
      <c r="CX14" s="216"/>
      <c r="CY14" s="279"/>
      <c r="CZ14" s="282">
        <v>3.6</v>
      </c>
      <c r="DA14" s="282"/>
      <c r="DB14" s="282"/>
      <c r="DC14" s="282"/>
      <c r="DD14" s="326">
        <v>2355</v>
      </c>
      <c r="DE14" s="216"/>
      <c r="DF14" s="216"/>
      <c r="DG14" s="216"/>
      <c r="DH14" s="216"/>
      <c r="DI14" s="216"/>
      <c r="DJ14" s="216"/>
      <c r="DK14" s="216"/>
      <c r="DL14" s="216"/>
      <c r="DM14" s="216"/>
      <c r="DN14" s="216"/>
      <c r="DO14" s="216"/>
      <c r="DP14" s="279"/>
      <c r="DQ14" s="326">
        <v>243245</v>
      </c>
      <c r="DR14" s="216"/>
      <c r="DS14" s="216"/>
      <c r="DT14" s="216"/>
      <c r="DU14" s="216"/>
      <c r="DV14" s="216"/>
      <c r="DW14" s="216"/>
      <c r="DX14" s="216"/>
      <c r="DY14" s="216"/>
      <c r="DZ14" s="216"/>
      <c r="EA14" s="216"/>
      <c r="EB14" s="216"/>
      <c r="EC14" s="328"/>
    </row>
    <row r="15" spans="2:143" ht="11.25" customHeight="1">
      <c r="B15" s="260" t="s">
        <v>351</v>
      </c>
      <c r="C15" s="36"/>
      <c r="D15" s="36"/>
      <c r="E15" s="36"/>
      <c r="F15" s="36"/>
      <c r="G15" s="36"/>
      <c r="H15" s="36"/>
      <c r="I15" s="36"/>
      <c r="J15" s="36"/>
      <c r="K15" s="36"/>
      <c r="L15" s="36"/>
      <c r="M15" s="36"/>
      <c r="N15" s="36"/>
      <c r="O15" s="36"/>
      <c r="P15" s="36"/>
      <c r="Q15" s="269"/>
      <c r="R15" s="274">
        <v>15571</v>
      </c>
      <c r="S15" s="216"/>
      <c r="T15" s="216"/>
      <c r="U15" s="216"/>
      <c r="V15" s="216"/>
      <c r="W15" s="216"/>
      <c r="X15" s="216"/>
      <c r="Y15" s="279"/>
      <c r="Z15" s="282">
        <v>0.2</v>
      </c>
      <c r="AA15" s="282"/>
      <c r="AB15" s="282"/>
      <c r="AC15" s="282"/>
      <c r="AD15" s="285">
        <v>15571</v>
      </c>
      <c r="AE15" s="285"/>
      <c r="AF15" s="285"/>
      <c r="AG15" s="285"/>
      <c r="AH15" s="285"/>
      <c r="AI15" s="285"/>
      <c r="AJ15" s="285"/>
      <c r="AK15" s="285"/>
      <c r="AL15" s="289">
        <v>0.4</v>
      </c>
      <c r="AM15" s="237"/>
      <c r="AN15" s="237"/>
      <c r="AO15" s="294"/>
      <c r="AP15" s="260" t="s">
        <v>353</v>
      </c>
      <c r="AQ15" s="36"/>
      <c r="AR15" s="36"/>
      <c r="AS15" s="36"/>
      <c r="AT15" s="36"/>
      <c r="AU15" s="36"/>
      <c r="AV15" s="36"/>
      <c r="AW15" s="36"/>
      <c r="AX15" s="36"/>
      <c r="AY15" s="36"/>
      <c r="AZ15" s="36"/>
      <c r="BA15" s="36"/>
      <c r="BB15" s="36"/>
      <c r="BC15" s="36"/>
      <c r="BD15" s="36"/>
      <c r="BE15" s="36"/>
      <c r="BF15" s="269"/>
      <c r="BG15" s="274">
        <v>82070</v>
      </c>
      <c r="BH15" s="216"/>
      <c r="BI15" s="216"/>
      <c r="BJ15" s="216"/>
      <c r="BK15" s="216"/>
      <c r="BL15" s="216"/>
      <c r="BM15" s="216"/>
      <c r="BN15" s="279"/>
      <c r="BO15" s="282">
        <v>4</v>
      </c>
      <c r="BP15" s="282"/>
      <c r="BQ15" s="282"/>
      <c r="BR15" s="282"/>
      <c r="BS15" s="326" t="s">
        <v>207</v>
      </c>
      <c r="BT15" s="216"/>
      <c r="BU15" s="216"/>
      <c r="BV15" s="216"/>
      <c r="BW15" s="216"/>
      <c r="BX15" s="216"/>
      <c r="BY15" s="216"/>
      <c r="BZ15" s="216"/>
      <c r="CA15" s="216"/>
      <c r="CB15" s="328"/>
      <c r="CD15" s="260" t="s">
        <v>354</v>
      </c>
      <c r="CE15" s="36"/>
      <c r="CF15" s="36"/>
      <c r="CG15" s="36"/>
      <c r="CH15" s="36"/>
      <c r="CI15" s="36"/>
      <c r="CJ15" s="36"/>
      <c r="CK15" s="36"/>
      <c r="CL15" s="36"/>
      <c r="CM15" s="36"/>
      <c r="CN15" s="36"/>
      <c r="CO15" s="36"/>
      <c r="CP15" s="36"/>
      <c r="CQ15" s="269"/>
      <c r="CR15" s="274">
        <v>622963</v>
      </c>
      <c r="CS15" s="216"/>
      <c r="CT15" s="216"/>
      <c r="CU15" s="216"/>
      <c r="CV15" s="216"/>
      <c r="CW15" s="216"/>
      <c r="CX15" s="216"/>
      <c r="CY15" s="279"/>
      <c r="CZ15" s="282">
        <v>8.8000000000000007</v>
      </c>
      <c r="DA15" s="282"/>
      <c r="DB15" s="282"/>
      <c r="DC15" s="282"/>
      <c r="DD15" s="326">
        <v>205519</v>
      </c>
      <c r="DE15" s="216"/>
      <c r="DF15" s="216"/>
      <c r="DG15" s="216"/>
      <c r="DH15" s="216"/>
      <c r="DI15" s="216"/>
      <c r="DJ15" s="216"/>
      <c r="DK15" s="216"/>
      <c r="DL15" s="216"/>
      <c r="DM15" s="216"/>
      <c r="DN15" s="216"/>
      <c r="DO15" s="216"/>
      <c r="DP15" s="279"/>
      <c r="DQ15" s="326">
        <v>406022</v>
      </c>
      <c r="DR15" s="216"/>
      <c r="DS15" s="216"/>
      <c r="DT15" s="216"/>
      <c r="DU15" s="216"/>
      <c r="DV15" s="216"/>
      <c r="DW15" s="216"/>
      <c r="DX15" s="216"/>
      <c r="DY15" s="216"/>
      <c r="DZ15" s="216"/>
      <c r="EA15" s="216"/>
      <c r="EB15" s="216"/>
      <c r="EC15" s="328"/>
    </row>
    <row r="16" spans="2:143" ht="11.25" customHeight="1">
      <c r="B16" s="260" t="s">
        <v>323</v>
      </c>
      <c r="C16" s="36"/>
      <c r="D16" s="36"/>
      <c r="E16" s="36"/>
      <c r="F16" s="36"/>
      <c r="G16" s="36"/>
      <c r="H16" s="36"/>
      <c r="I16" s="36"/>
      <c r="J16" s="36"/>
      <c r="K16" s="36"/>
      <c r="L16" s="36"/>
      <c r="M16" s="36"/>
      <c r="N16" s="36"/>
      <c r="O16" s="36"/>
      <c r="P16" s="36"/>
      <c r="Q16" s="269"/>
      <c r="R16" s="274" t="s">
        <v>207</v>
      </c>
      <c r="S16" s="216"/>
      <c r="T16" s="216"/>
      <c r="U16" s="216"/>
      <c r="V16" s="216"/>
      <c r="W16" s="216"/>
      <c r="X16" s="216"/>
      <c r="Y16" s="279"/>
      <c r="Z16" s="282" t="s">
        <v>207</v>
      </c>
      <c r="AA16" s="282"/>
      <c r="AB16" s="282"/>
      <c r="AC16" s="282"/>
      <c r="AD16" s="285" t="s">
        <v>207</v>
      </c>
      <c r="AE16" s="285"/>
      <c r="AF16" s="285"/>
      <c r="AG16" s="285"/>
      <c r="AH16" s="285"/>
      <c r="AI16" s="285"/>
      <c r="AJ16" s="285"/>
      <c r="AK16" s="285"/>
      <c r="AL16" s="289" t="s">
        <v>207</v>
      </c>
      <c r="AM16" s="237"/>
      <c r="AN16" s="237"/>
      <c r="AO16" s="294"/>
      <c r="AP16" s="260" t="s">
        <v>355</v>
      </c>
      <c r="AQ16" s="36"/>
      <c r="AR16" s="36"/>
      <c r="AS16" s="36"/>
      <c r="AT16" s="36"/>
      <c r="AU16" s="36"/>
      <c r="AV16" s="36"/>
      <c r="AW16" s="36"/>
      <c r="AX16" s="36"/>
      <c r="AY16" s="36"/>
      <c r="AZ16" s="36"/>
      <c r="BA16" s="36"/>
      <c r="BB16" s="36"/>
      <c r="BC16" s="36"/>
      <c r="BD16" s="36"/>
      <c r="BE16" s="36"/>
      <c r="BF16" s="269"/>
      <c r="BG16" s="274" t="s">
        <v>207</v>
      </c>
      <c r="BH16" s="216"/>
      <c r="BI16" s="216"/>
      <c r="BJ16" s="216"/>
      <c r="BK16" s="216"/>
      <c r="BL16" s="216"/>
      <c r="BM16" s="216"/>
      <c r="BN16" s="279"/>
      <c r="BO16" s="282" t="s">
        <v>207</v>
      </c>
      <c r="BP16" s="282"/>
      <c r="BQ16" s="282"/>
      <c r="BR16" s="282"/>
      <c r="BS16" s="326" t="s">
        <v>207</v>
      </c>
      <c r="BT16" s="216"/>
      <c r="BU16" s="216"/>
      <c r="BV16" s="216"/>
      <c r="BW16" s="216"/>
      <c r="BX16" s="216"/>
      <c r="BY16" s="216"/>
      <c r="BZ16" s="216"/>
      <c r="CA16" s="216"/>
      <c r="CB16" s="328"/>
      <c r="CD16" s="260" t="s">
        <v>356</v>
      </c>
      <c r="CE16" s="36"/>
      <c r="CF16" s="36"/>
      <c r="CG16" s="36"/>
      <c r="CH16" s="36"/>
      <c r="CI16" s="36"/>
      <c r="CJ16" s="36"/>
      <c r="CK16" s="36"/>
      <c r="CL16" s="36"/>
      <c r="CM16" s="36"/>
      <c r="CN16" s="36"/>
      <c r="CO16" s="36"/>
      <c r="CP16" s="36"/>
      <c r="CQ16" s="269"/>
      <c r="CR16" s="274">
        <v>693</v>
      </c>
      <c r="CS16" s="216"/>
      <c r="CT16" s="216"/>
      <c r="CU16" s="216"/>
      <c r="CV16" s="216"/>
      <c r="CW16" s="216"/>
      <c r="CX16" s="216"/>
      <c r="CY16" s="279"/>
      <c r="CZ16" s="282">
        <v>0</v>
      </c>
      <c r="DA16" s="282"/>
      <c r="DB16" s="282"/>
      <c r="DC16" s="282"/>
      <c r="DD16" s="326" t="s">
        <v>207</v>
      </c>
      <c r="DE16" s="216"/>
      <c r="DF16" s="216"/>
      <c r="DG16" s="216"/>
      <c r="DH16" s="216"/>
      <c r="DI16" s="216"/>
      <c r="DJ16" s="216"/>
      <c r="DK16" s="216"/>
      <c r="DL16" s="216"/>
      <c r="DM16" s="216"/>
      <c r="DN16" s="216"/>
      <c r="DO16" s="216"/>
      <c r="DP16" s="279"/>
      <c r="DQ16" s="326">
        <v>31</v>
      </c>
      <c r="DR16" s="216"/>
      <c r="DS16" s="216"/>
      <c r="DT16" s="216"/>
      <c r="DU16" s="216"/>
      <c r="DV16" s="216"/>
      <c r="DW16" s="216"/>
      <c r="DX16" s="216"/>
      <c r="DY16" s="216"/>
      <c r="DZ16" s="216"/>
      <c r="EA16" s="216"/>
      <c r="EB16" s="216"/>
      <c r="EC16" s="328"/>
    </row>
    <row r="17" spans="2:133" ht="11.25" customHeight="1">
      <c r="B17" s="260" t="s">
        <v>166</v>
      </c>
      <c r="C17" s="36"/>
      <c r="D17" s="36"/>
      <c r="E17" s="36"/>
      <c r="F17" s="36"/>
      <c r="G17" s="36"/>
      <c r="H17" s="36"/>
      <c r="I17" s="36"/>
      <c r="J17" s="36"/>
      <c r="K17" s="36"/>
      <c r="L17" s="36"/>
      <c r="M17" s="36"/>
      <c r="N17" s="36"/>
      <c r="O17" s="36"/>
      <c r="P17" s="36"/>
      <c r="Q17" s="269"/>
      <c r="R17" s="274">
        <v>8777</v>
      </c>
      <c r="S17" s="216"/>
      <c r="T17" s="216"/>
      <c r="U17" s="216"/>
      <c r="V17" s="216"/>
      <c r="W17" s="216"/>
      <c r="X17" s="216"/>
      <c r="Y17" s="279"/>
      <c r="Z17" s="282">
        <v>0.1</v>
      </c>
      <c r="AA17" s="282"/>
      <c r="AB17" s="282"/>
      <c r="AC17" s="282"/>
      <c r="AD17" s="285">
        <v>8777</v>
      </c>
      <c r="AE17" s="285"/>
      <c r="AF17" s="285"/>
      <c r="AG17" s="285"/>
      <c r="AH17" s="285"/>
      <c r="AI17" s="285"/>
      <c r="AJ17" s="285"/>
      <c r="AK17" s="285"/>
      <c r="AL17" s="289">
        <v>0.2</v>
      </c>
      <c r="AM17" s="237"/>
      <c r="AN17" s="237"/>
      <c r="AO17" s="294"/>
      <c r="AP17" s="260" t="s">
        <v>358</v>
      </c>
      <c r="AQ17" s="36"/>
      <c r="AR17" s="36"/>
      <c r="AS17" s="36"/>
      <c r="AT17" s="36"/>
      <c r="AU17" s="36"/>
      <c r="AV17" s="36"/>
      <c r="AW17" s="36"/>
      <c r="AX17" s="36"/>
      <c r="AY17" s="36"/>
      <c r="AZ17" s="36"/>
      <c r="BA17" s="36"/>
      <c r="BB17" s="36"/>
      <c r="BC17" s="36"/>
      <c r="BD17" s="36"/>
      <c r="BE17" s="36"/>
      <c r="BF17" s="269"/>
      <c r="BG17" s="274" t="s">
        <v>207</v>
      </c>
      <c r="BH17" s="216"/>
      <c r="BI17" s="216"/>
      <c r="BJ17" s="216"/>
      <c r="BK17" s="216"/>
      <c r="BL17" s="216"/>
      <c r="BM17" s="216"/>
      <c r="BN17" s="279"/>
      <c r="BO17" s="282" t="s">
        <v>207</v>
      </c>
      <c r="BP17" s="282"/>
      <c r="BQ17" s="282"/>
      <c r="BR17" s="282"/>
      <c r="BS17" s="326" t="s">
        <v>207</v>
      </c>
      <c r="BT17" s="216"/>
      <c r="BU17" s="216"/>
      <c r="BV17" s="216"/>
      <c r="BW17" s="216"/>
      <c r="BX17" s="216"/>
      <c r="BY17" s="216"/>
      <c r="BZ17" s="216"/>
      <c r="CA17" s="216"/>
      <c r="CB17" s="328"/>
      <c r="CD17" s="260" t="s">
        <v>360</v>
      </c>
      <c r="CE17" s="36"/>
      <c r="CF17" s="36"/>
      <c r="CG17" s="36"/>
      <c r="CH17" s="36"/>
      <c r="CI17" s="36"/>
      <c r="CJ17" s="36"/>
      <c r="CK17" s="36"/>
      <c r="CL17" s="36"/>
      <c r="CM17" s="36"/>
      <c r="CN17" s="36"/>
      <c r="CO17" s="36"/>
      <c r="CP17" s="36"/>
      <c r="CQ17" s="269"/>
      <c r="CR17" s="274">
        <v>1112181</v>
      </c>
      <c r="CS17" s="216"/>
      <c r="CT17" s="216"/>
      <c r="CU17" s="216"/>
      <c r="CV17" s="216"/>
      <c r="CW17" s="216"/>
      <c r="CX17" s="216"/>
      <c r="CY17" s="279"/>
      <c r="CZ17" s="282">
        <v>15.7</v>
      </c>
      <c r="DA17" s="282"/>
      <c r="DB17" s="282"/>
      <c r="DC17" s="282"/>
      <c r="DD17" s="326" t="s">
        <v>207</v>
      </c>
      <c r="DE17" s="216"/>
      <c r="DF17" s="216"/>
      <c r="DG17" s="216"/>
      <c r="DH17" s="216"/>
      <c r="DI17" s="216"/>
      <c r="DJ17" s="216"/>
      <c r="DK17" s="216"/>
      <c r="DL17" s="216"/>
      <c r="DM17" s="216"/>
      <c r="DN17" s="216"/>
      <c r="DO17" s="216"/>
      <c r="DP17" s="279"/>
      <c r="DQ17" s="326">
        <v>1108616</v>
      </c>
      <c r="DR17" s="216"/>
      <c r="DS17" s="216"/>
      <c r="DT17" s="216"/>
      <c r="DU17" s="216"/>
      <c r="DV17" s="216"/>
      <c r="DW17" s="216"/>
      <c r="DX17" s="216"/>
      <c r="DY17" s="216"/>
      <c r="DZ17" s="216"/>
      <c r="EA17" s="216"/>
      <c r="EB17" s="216"/>
      <c r="EC17" s="328"/>
    </row>
    <row r="18" spans="2:133" ht="11.25" customHeight="1">
      <c r="B18" s="260" t="s">
        <v>344</v>
      </c>
      <c r="C18" s="36"/>
      <c r="D18" s="36"/>
      <c r="E18" s="36"/>
      <c r="F18" s="36"/>
      <c r="G18" s="36"/>
      <c r="H18" s="36"/>
      <c r="I18" s="36"/>
      <c r="J18" s="36"/>
      <c r="K18" s="36"/>
      <c r="L18" s="36"/>
      <c r="M18" s="36"/>
      <c r="N18" s="36"/>
      <c r="O18" s="36"/>
      <c r="P18" s="36"/>
      <c r="Q18" s="269"/>
      <c r="R18" s="274">
        <v>1873893</v>
      </c>
      <c r="S18" s="216"/>
      <c r="T18" s="216"/>
      <c r="U18" s="216"/>
      <c r="V18" s="216"/>
      <c r="W18" s="216"/>
      <c r="X18" s="216"/>
      <c r="Y18" s="279"/>
      <c r="Z18" s="282">
        <v>26.4</v>
      </c>
      <c r="AA18" s="282"/>
      <c r="AB18" s="282"/>
      <c r="AC18" s="282"/>
      <c r="AD18" s="285">
        <v>1574818</v>
      </c>
      <c r="AE18" s="285"/>
      <c r="AF18" s="285"/>
      <c r="AG18" s="285"/>
      <c r="AH18" s="285"/>
      <c r="AI18" s="285"/>
      <c r="AJ18" s="285"/>
      <c r="AK18" s="285"/>
      <c r="AL18" s="289">
        <v>38.9</v>
      </c>
      <c r="AM18" s="237"/>
      <c r="AN18" s="237"/>
      <c r="AO18" s="294"/>
      <c r="AP18" s="260" t="s">
        <v>102</v>
      </c>
      <c r="AQ18" s="36"/>
      <c r="AR18" s="36"/>
      <c r="AS18" s="36"/>
      <c r="AT18" s="36"/>
      <c r="AU18" s="36"/>
      <c r="AV18" s="36"/>
      <c r="AW18" s="36"/>
      <c r="AX18" s="36"/>
      <c r="AY18" s="36"/>
      <c r="AZ18" s="36"/>
      <c r="BA18" s="36"/>
      <c r="BB18" s="36"/>
      <c r="BC18" s="36"/>
      <c r="BD18" s="36"/>
      <c r="BE18" s="36"/>
      <c r="BF18" s="269"/>
      <c r="BG18" s="274" t="s">
        <v>207</v>
      </c>
      <c r="BH18" s="216"/>
      <c r="BI18" s="216"/>
      <c r="BJ18" s="216"/>
      <c r="BK18" s="216"/>
      <c r="BL18" s="216"/>
      <c r="BM18" s="216"/>
      <c r="BN18" s="279"/>
      <c r="BO18" s="282" t="s">
        <v>207</v>
      </c>
      <c r="BP18" s="282"/>
      <c r="BQ18" s="282"/>
      <c r="BR18" s="282"/>
      <c r="BS18" s="326" t="s">
        <v>207</v>
      </c>
      <c r="BT18" s="216"/>
      <c r="BU18" s="216"/>
      <c r="BV18" s="216"/>
      <c r="BW18" s="216"/>
      <c r="BX18" s="216"/>
      <c r="BY18" s="216"/>
      <c r="BZ18" s="216"/>
      <c r="CA18" s="216"/>
      <c r="CB18" s="328"/>
      <c r="CD18" s="260" t="s">
        <v>361</v>
      </c>
      <c r="CE18" s="36"/>
      <c r="CF18" s="36"/>
      <c r="CG18" s="36"/>
      <c r="CH18" s="36"/>
      <c r="CI18" s="36"/>
      <c r="CJ18" s="36"/>
      <c r="CK18" s="36"/>
      <c r="CL18" s="36"/>
      <c r="CM18" s="36"/>
      <c r="CN18" s="36"/>
      <c r="CO18" s="36"/>
      <c r="CP18" s="36"/>
      <c r="CQ18" s="269"/>
      <c r="CR18" s="274" t="s">
        <v>207</v>
      </c>
      <c r="CS18" s="216"/>
      <c r="CT18" s="216"/>
      <c r="CU18" s="216"/>
      <c r="CV18" s="216"/>
      <c r="CW18" s="216"/>
      <c r="CX18" s="216"/>
      <c r="CY18" s="279"/>
      <c r="CZ18" s="282" t="s">
        <v>207</v>
      </c>
      <c r="DA18" s="282"/>
      <c r="DB18" s="282"/>
      <c r="DC18" s="282"/>
      <c r="DD18" s="326" t="s">
        <v>207</v>
      </c>
      <c r="DE18" s="216"/>
      <c r="DF18" s="216"/>
      <c r="DG18" s="216"/>
      <c r="DH18" s="216"/>
      <c r="DI18" s="216"/>
      <c r="DJ18" s="216"/>
      <c r="DK18" s="216"/>
      <c r="DL18" s="216"/>
      <c r="DM18" s="216"/>
      <c r="DN18" s="216"/>
      <c r="DO18" s="216"/>
      <c r="DP18" s="279"/>
      <c r="DQ18" s="326" t="s">
        <v>207</v>
      </c>
      <c r="DR18" s="216"/>
      <c r="DS18" s="216"/>
      <c r="DT18" s="216"/>
      <c r="DU18" s="216"/>
      <c r="DV18" s="216"/>
      <c r="DW18" s="216"/>
      <c r="DX18" s="216"/>
      <c r="DY18" s="216"/>
      <c r="DZ18" s="216"/>
      <c r="EA18" s="216"/>
      <c r="EB18" s="216"/>
      <c r="EC18" s="328"/>
    </row>
    <row r="19" spans="2:133" ht="11.25" customHeight="1">
      <c r="B19" s="260" t="s">
        <v>302</v>
      </c>
      <c r="C19" s="36"/>
      <c r="D19" s="36"/>
      <c r="E19" s="36"/>
      <c r="F19" s="36"/>
      <c r="G19" s="36"/>
      <c r="H19" s="36"/>
      <c r="I19" s="36"/>
      <c r="J19" s="36"/>
      <c r="K19" s="36"/>
      <c r="L19" s="36"/>
      <c r="M19" s="36"/>
      <c r="N19" s="36"/>
      <c r="O19" s="36"/>
      <c r="P19" s="36"/>
      <c r="Q19" s="269"/>
      <c r="R19" s="274">
        <v>1574818</v>
      </c>
      <c r="S19" s="216"/>
      <c r="T19" s="216"/>
      <c r="U19" s="216"/>
      <c r="V19" s="216"/>
      <c r="W19" s="216"/>
      <c r="X19" s="216"/>
      <c r="Y19" s="279"/>
      <c r="Z19" s="282">
        <v>22.2</v>
      </c>
      <c r="AA19" s="282"/>
      <c r="AB19" s="282"/>
      <c r="AC19" s="282"/>
      <c r="AD19" s="285">
        <v>1574818</v>
      </c>
      <c r="AE19" s="285"/>
      <c r="AF19" s="285"/>
      <c r="AG19" s="285"/>
      <c r="AH19" s="285"/>
      <c r="AI19" s="285"/>
      <c r="AJ19" s="285"/>
      <c r="AK19" s="285"/>
      <c r="AL19" s="289">
        <v>38.9</v>
      </c>
      <c r="AM19" s="237"/>
      <c r="AN19" s="237"/>
      <c r="AO19" s="294"/>
      <c r="AP19" s="260" t="s">
        <v>362</v>
      </c>
      <c r="AQ19" s="36"/>
      <c r="AR19" s="36"/>
      <c r="AS19" s="36"/>
      <c r="AT19" s="36"/>
      <c r="AU19" s="36"/>
      <c r="AV19" s="36"/>
      <c r="AW19" s="36"/>
      <c r="AX19" s="36"/>
      <c r="AY19" s="36"/>
      <c r="AZ19" s="36"/>
      <c r="BA19" s="36"/>
      <c r="BB19" s="36"/>
      <c r="BC19" s="36"/>
      <c r="BD19" s="36"/>
      <c r="BE19" s="36"/>
      <c r="BF19" s="269"/>
      <c r="BG19" s="274" t="s">
        <v>207</v>
      </c>
      <c r="BH19" s="216"/>
      <c r="BI19" s="216"/>
      <c r="BJ19" s="216"/>
      <c r="BK19" s="216"/>
      <c r="BL19" s="216"/>
      <c r="BM19" s="216"/>
      <c r="BN19" s="279"/>
      <c r="BO19" s="282" t="s">
        <v>207</v>
      </c>
      <c r="BP19" s="282"/>
      <c r="BQ19" s="282"/>
      <c r="BR19" s="282"/>
      <c r="BS19" s="326" t="s">
        <v>207</v>
      </c>
      <c r="BT19" s="216"/>
      <c r="BU19" s="216"/>
      <c r="BV19" s="216"/>
      <c r="BW19" s="216"/>
      <c r="BX19" s="216"/>
      <c r="BY19" s="216"/>
      <c r="BZ19" s="216"/>
      <c r="CA19" s="216"/>
      <c r="CB19" s="328"/>
      <c r="CD19" s="260" t="s">
        <v>363</v>
      </c>
      <c r="CE19" s="36"/>
      <c r="CF19" s="36"/>
      <c r="CG19" s="36"/>
      <c r="CH19" s="36"/>
      <c r="CI19" s="36"/>
      <c r="CJ19" s="36"/>
      <c r="CK19" s="36"/>
      <c r="CL19" s="36"/>
      <c r="CM19" s="36"/>
      <c r="CN19" s="36"/>
      <c r="CO19" s="36"/>
      <c r="CP19" s="36"/>
      <c r="CQ19" s="269"/>
      <c r="CR19" s="274" t="s">
        <v>207</v>
      </c>
      <c r="CS19" s="216"/>
      <c r="CT19" s="216"/>
      <c r="CU19" s="216"/>
      <c r="CV19" s="216"/>
      <c r="CW19" s="216"/>
      <c r="CX19" s="216"/>
      <c r="CY19" s="279"/>
      <c r="CZ19" s="282" t="s">
        <v>207</v>
      </c>
      <c r="DA19" s="282"/>
      <c r="DB19" s="282"/>
      <c r="DC19" s="282"/>
      <c r="DD19" s="326" t="s">
        <v>207</v>
      </c>
      <c r="DE19" s="216"/>
      <c r="DF19" s="216"/>
      <c r="DG19" s="216"/>
      <c r="DH19" s="216"/>
      <c r="DI19" s="216"/>
      <c r="DJ19" s="216"/>
      <c r="DK19" s="216"/>
      <c r="DL19" s="216"/>
      <c r="DM19" s="216"/>
      <c r="DN19" s="216"/>
      <c r="DO19" s="216"/>
      <c r="DP19" s="279"/>
      <c r="DQ19" s="326" t="s">
        <v>207</v>
      </c>
      <c r="DR19" s="216"/>
      <c r="DS19" s="216"/>
      <c r="DT19" s="216"/>
      <c r="DU19" s="216"/>
      <c r="DV19" s="216"/>
      <c r="DW19" s="216"/>
      <c r="DX19" s="216"/>
      <c r="DY19" s="216"/>
      <c r="DZ19" s="216"/>
      <c r="EA19" s="216"/>
      <c r="EB19" s="216"/>
      <c r="EC19" s="328"/>
    </row>
    <row r="20" spans="2:133" ht="11.25" customHeight="1">
      <c r="B20" s="260" t="s">
        <v>300</v>
      </c>
      <c r="C20" s="36"/>
      <c r="D20" s="36"/>
      <c r="E20" s="36"/>
      <c r="F20" s="36"/>
      <c r="G20" s="36"/>
      <c r="H20" s="36"/>
      <c r="I20" s="36"/>
      <c r="J20" s="36"/>
      <c r="K20" s="36"/>
      <c r="L20" s="36"/>
      <c r="M20" s="36"/>
      <c r="N20" s="36"/>
      <c r="O20" s="36"/>
      <c r="P20" s="36"/>
      <c r="Q20" s="269"/>
      <c r="R20" s="274">
        <v>299075</v>
      </c>
      <c r="S20" s="216"/>
      <c r="T20" s="216"/>
      <c r="U20" s="216"/>
      <c r="V20" s="216"/>
      <c r="W20" s="216"/>
      <c r="X20" s="216"/>
      <c r="Y20" s="279"/>
      <c r="Z20" s="282">
        <v>4.2</v>
      </c>
      <c r="AA20" s="282"/>
      <c r="AB20" s="282"/>
      <c r="AC20" s="282"/>
      <c r="AD20" s="285" t="s">
        <v>207</v>
      </c>
      <c r="AE20" s="285"/>
      <c r="AF20" s="285"/>
      <c r="AG20" s="285"/>
      <c r="AH20" s="285"/>
      <c r="AI20" s="285"/>
      <c r="AJ20" s="285"/>
      <c r="AK20" s="285"/>
      <c r="AL20" s="289" t="s">
        <v>207</v>
      </c>
      <c r="AM20" s="237"/>
      <c r="AN20" s="237"/>
      <c r="AO20" s="294"/>
      <c r="AP20" s="260" t="s">
        <v>364</v>
      </c>
      <c r="AQ20" s="36"/>
      <c r="AR20" s="36"/>
      <c r="AS20" s="36"/>
      <c r="AT20" s="36"/>
      <c r="AU20" s="36"/>
      <c r="AV20" s="36"/>
      <c r="AW20" s="36"/>
      <c r="AX20" s="36"/>
      <c r="AY20" s="36"/>
      <c r="AZ20" s="36"/>
      <c r="BA20" s="36"/>
      <c r="BB20" s="36"/>
      <c r="BC20" s="36"/>
      <c r="BD20" s="36"/>
      <c r="BE20" s="36"/>
      <c r="BF20" s="269"/>
      <c r="BG20" s="274" t="s">
        <v>207</v>
      </c>
      <c r="BH20" s="216"/>
      <c r="BI20" s="216"/>
      <c r="BJ20" s="216"/>
      <c r="BK20" s="216"/>
      <c r="BL20" s="216"/>
      <c r="BM20" s="216"/>
      <c r="BN20" s="279"/>
      <c r="BO20" s="282" t="s">
        <v>207</v>
      </c>
      <c r="BP20" s="282"/>
      <c r="BQ20" s="282"/>
      <c r="BR20" s="282"/>
      <c r="BS20" s="326" t="s">
        <v>207</v>
      </c>
      <c r="BT20" s="216"/>
      <c r="BU20" s="216"/>
      <c r="BV20" s="216"/>
      <c r="BW20" s="216"/>
      <c r="BX20" s="216"/>
      <c r="BY20" s="216"/>
      <c r="BZ20" s="216"/>
      <c r="CA20" s="216"/>
      <c r="CB20" s="328"/>
      <c r="CD20" s="260" t="s">
        <v>199</v>
      </c>
      <c r="CE20" s="36"/>
      <c r="CF20" s="36"/>
      <c r="CG20" s="36"/>
      <c r="CH20" s="36"/>
      <c r="CI20" s="36"/>
      <c r="CJ20" s="36"/>
      <c r="CK20" s="36"/>
      <c r="CL20" s="36"/>
      <c r="CM20" s="36"/>
      <c r="CN20" s="36"/>
      <c r="CO20" s="36"/>
      <c r="CP20" s="36"/>
      <c r="CQ20" s="269"/>
      <c r="CR20" s="274">
        <v>7067589</v>
      </c>
      <c r="CS20" s="216"/>
      <c r="CT20" s="216"/>
      <c r="CU20" s="216"/>
      <c r="CV20" s="216"/>
      <c r="CW20" s="216"/>
      <c r="CX20" s="216"/>
      <c r="CY20" s="279"/>
      <c r="CZ20" s="282">
        <v>100</v>
      </c>
      <c r="DA20" s="282"/>
      <c r="DB20" s="282"/>
      <c r="DC20" s="282"/>
      <c r="DD20" s="326">
        <v>1227585</v>
      </c>
      <c r="DE20" s="216"/>
      <c r="DF20" s="216"/>
      <c r="DG20" s="216"/>
      <c r="DH20" s="216"/>
      <c r="DI20" s="216"/>
      <c r="DJ20" s="216"/>
      <c r="DK20" s="216"/>
      <c r="DL20" s="216"/>
      <c r="DM20" s="216"/>
      <c r="DN20" s="216"/>
      <c r="DO20" s="216"/>
      <c r="DP20" s="279"/>
      <c r="DQ20" s="326">
        <v>4731034</v>
      </c>
      <c r="DR20" s="216"/>
      <c r="DS20" s="216"/>
      <c r="DT20" s="216"/>
      <c r="DU20" s="216"/>
      <c r="DV20" s="216"/>
      <c r="DW20" s="216"/>
      <c r="DX20" s="216"/>
      <c r="DY20" s="216"/>
      <c r="DZ20" s="216"/>
      <c r="EA20" s="216"/>
      <c r="EB20" s="216"/>
      <c r="EC20" s="328"/>
    </row>
    <row r="21" spans="2:133" ht="11.25" customHeight="1">
      <c r="B21" s="260" t="s">
        <v>366</v>
      </c>
      <c r="C21" s="36"/>
      <c r="D21" s="36"/>
      <c r="E21" s="36"/>
      <c r="F21" s="36"/>
      <c r="G21" s="36"/>
      <c r="H21" s="36"/>
      <c r="I21" s="36"/>
      <c r="J21" s="36"/>
      <c r="K21" s="36"/>
      <c r="L21" s="36"/>
      <c r="M21" s="36"/>
      <c r="N21" s="36"/>
      <c r="O21" s="36"/>
      <c r="P21" s="36"/>
      <c r="Q21" s="269"/>
      <c r="R21" s="274" t="s">
        <v>207</v>
      </c>
      <c r="S21" s="216"/>
      <c r="T21" s="216"/>
      <c r="U21" s="216"/>
      <c r="V21" s="216"/>
      <c r="W21" s="216"/>
      <c r="X21" s="216"/>
      <c r="Y21" s="279"/>
      <c r="Z21" s="282" t="s">
        <v>207</v>
      </c>
      <c r="AA21" s="282"/>
      <c r="AB21" s="282"/>
      <c r="AC21" s="282"/>
      <c r="AD21" s="285" t="s">
        <v>207</v>
      </c>
      <c r="AE21" s="285"/>
      <c r="AF21" s="285"/>
      <c r="AG21" s="285"/>
      <c r="AH21" s="285"/>
      <c r="AI21" s="285"/>
      <c r="AJ21" s="285"/>
      <c r="AK21" s="285"/>
      <c r="AL21" s="289" t="s">
        <v>207</v>
      </c>
      <c r="AM21" s="237"/>
      <c r="AN21" s="237"/>
      <c r="AO21" s="294"/>
      <c r="AP21" s="297" t="s">
        <v>368</v>
      </c>
      <c r="AQ21" s="300"/>
      <c r="AR21" s="300"/>
      <c r="AS21" s="300"/>
      <c r="AT21" s="300"/>
      <c r="AU21" s="300"/>
      <c r="AV21" s="300"/>
      <c r="AW21" s="300"/>
      <c r="AX21" s="300"/>
      <c r="AY21" s="300"/>
      <c r="AZ21" s="300"/>
      <c r="BA21" s="300"/>
      <c r="BB21" s="300"/>
      <c r="BC21" s="300"/>
      <c r="BD21" s="300"/>
      <c r="BE21" s="300"/>
      <c r="BF21" s="314"/>
      <c r="BG21" s="274" t="s">
        <v>207</v>
      </c>
      <c r="BH21" s="216"/>
      <c r="BI21" s="216"/>
      <c r="BJ21" s="216"/>
      <c r="BK21" s="216"/>
      <c r="BL21" s="216"/>
      <c r="BM21" s="216"/>
      <c r="BN21" s="279"/>
      <c r="BO21" s="282" t="s">
        <v>207</v>
      </c>
      <c r="BP21" s="282"/>
      <c r="BQ21" s="282"/>
      <c r="BR21" s="282"/>
      <c r="BS21" s="326" t="s">
        <v>207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82</v>
      </c>
      <c r="C22" s="36"/>
      <c r="D22" s="36"/>
      <c r="E22" s="36"/>
      <c r="F22" s="36"/>
      <c r="G22" s="36"/>
      <c r="H22" s="36"/>
      <c r="I22" s="36"/>
      <c r="J22" s="36"/>
      <c r="K22" s="36"/>
      <c r="L22" s="36"/>
      <c r="M22" s="36"/>
      <c r="N22" s="36"/>
      <c r="O22" s="36"/>
      <c r="P22" s="36"/>
      <c r="Q22" s="269"/>
      <c r="R22" s="274">
        <v>4319820</v>
      </c>
      <c r="S22" s="216"/>
      <c r="T22" s="216"/>
      <c r="U22" s="216"/>
      <c r="V22" s="216"/>
      <c r="W22" s="216"/>
      <c r="X22" s="216"/>
      <c r="Y22" s="279"/>
      <c r="Z22" s="282">
        <v>60.9</v>
      </c>
      <c r="AA22" s="282"/>
      <c r="AB22" s="282"/>
      <c r="AC22" s="282"/>
      <c r="AD22" s="285">
        <v>4020745</v>
      </c>
      <c r="AE22" s="285"/>
      <c r="AF22" s="285"/>
      <c r="AG22" s="285"/>
      <c r="AH22" s="285"/>
      <c r="AI22" s="285"/>
      <c r="AJ22" s="285"/>
      <c r="AK22" s="285"/>
      <c r="AL22" s="289">
        <v>99.2</v>
      </c>
      <c r="AM22" s="237"/>
      <c r="AN22" s="237"/>
      <c r="AO22" s="294"/>
      <c r="AP22" s="297" t="s">
        <v>369</v>
      </c>
      <c r="AQ22" s="300"/>
      <c r="AR22" s="300"/>
      <c r="AS22" s="300"/>
      <c r="AT22" s="300"/>
      <c r="AU22" s="300"/>
      <c r="AV22" s="300"/>
      <c r="AW22" s="300"/>
      <c r="AX22" s="300"/>
      <c r="AY22" s="300"/>
      <c r="AZ22" s="300"/>
      <c r="BA22" s="300"/>
      <c r="BB22" s="300"/>
      <c r="BC22" s="300"/>
      <c r="BD22" s="300"/>
      <c r="BE22" s="300"/>
      <c r="BF22" s="314"/>
      <c r="BG22" s="274" t="s">
        <v>207</v>
      </c>
      <c r="BH22" s="216"/>
      <c r="BI22" s="216"/>
      <c r="BJ22" s="216"/>
      <c r="BK22" s="216"/>
      <c r="BL22" s="216"/>
      <c r="BM22" s="216"/>
      <c r="BN22" s="279"/>
      <c r="BO22" s="282" t="s">
        <v>207</v>
      </c>
      <c r="BP22" s="282"/>
      <c r="BQ22" s="282"/>
      <c r="BR22" s="282"/>
      <c r="BS22" s="326" t="s">
        <v>207</v>
      </c>
      <c r="BT22" s="216"/>
      <c r="BU22" s="216"/>
      <c r="BV22" s="216"/>
      <c r="BW22" s="216"/>
      <c r="BX22" s="216"/>
      <c r="BY22" s="216"/>
      <c r="BZ22" s="216"/>
      <c r="CA22" s="216"/>
      <c r="CB22" s="328"/>
      <c r="CD22" s="148" t="s">
        <v>372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373</v>
      </c>
      <c r="C23" s="36"/>
      <c r="D23" s="36"/>
      <c r="E23" s="36"/>
      <c r="F23" s="36"/>
      <c r="G23" s="36"/>
      <c r="H23" s="36"/>
      <c r="I23" s="36"/>
      <c r="J23" s="36"/>
      <c r="K23" s="36"/>
      <c r="L23" s="36"/>
      <c r="M23" s="36"/>
      <c r="N23" s="36"/>
      <c r="O23" s="36"/>
      <c r="P23" s="36"/>
      <c r="Q23" s="269"/>
      <c r="R23" s="274">
        <v>2116</v>
      </c>
      <c r="S23" s="216"/>
      <c r="T23" s="216"/>
      <c r="U23" s="216"/>
      <c r="V23" s="216"/>
      <c r="W23" s="216"/>
      <c r="X23" s="216"/>
      <c r="Y23" s="279"/>
      <c r="Z23" s="282">
        <v>0</v>
      </c>
      <c r="AA23" s="282"/>
      <c r="AB23" s="282"/>
      <c r="AC23" s="282"/>
      <c r="AD23" s="285">
        <v>2116</v>
      </c>
      <c r="AE23" s="285"/>
      <c r="AF23" s="285"/>
      <c r="AG23" s="285"/>
      <c r="AH23" s="285"/>
      <c r="AI23" s="285"/>
      <c r="AJ23" s="285"/>
      <c r="AK23" s="285"/>
      <c r="AL23" s="289">
        <v>0.1</v>
      </c>
      <c r="AM23" s="237"/>
      <c r="AN23" s="237"/>
      <c r="AO23" s="294"/>
      <c r="AP23" s="297" t="s">
        <v>119</v>
      </c>
      <c r="AQ23" s="300"/>
      <c r="AR23" s="300"/>
      <c r="AS23" s="300"/>
      <c r="AT23" s="300"/>
      <c r="AU23" s="300"/>
      <c r="AV23" s="300"/>
      <c r="AW23" s="300"/>
      <c r="AX23" s="300"/>
      <c r="AY23" s="300"/>
      <c r="AZ23" s="300"/>
      <c r="BA23" s="300"/>
      <c r="BB23" s="300"/>
      <c r="BC23" s="300"/>
      <c r="BD23" s="300"/>
      <c r="BE23" s="300"/>
      <c r="BF23" s="314"/>
      <c r="BG23" s="274" t="s">
        <v>207</v>
      </c>
      <c r="BH23" s="216"/>
      <c r="BI23" s="216"/>
      <c r="BJ23" s="216"/>
      <c r="BK23" s="216"/>
      <c r="BL23" s="216"/>
      <c r="BM23" s="216"/>
      <c r="BN23" s="279"/>
      <c r="BO23" s="282" t="s">
        <v>207</v>
      </c>
      <c r="BP23" s="282"/>
      <c r="BQ23" s="282"/>
      <c r="BR23" s="282"/>
      <c r="BS23" s="326" t="s">
        <v>207</v>
      </c>
      <c r="BT23" s="216"/>
      <c r="BU23" s="216"/>
      <c r="BV23" s="216"/>
      <c r="BW23" s="216"/>
      <c r="BX23" s="216"/>
      <c r="BY23" s="216"/>
      <c r="BZ23" s="216"/>
      <c r="CA23" s="216"/>
      <c r="CB23" s="328"/>
      <c r="CD23" s="148" t="s">
        <v>319</v>
      </c>
      <c r="CE23" s="139"/>
      <c r="CF23" s="139"/>
      <c r="CG23" s="139"/>
      <c r="CH23" s="139"/>
      <c r="CI23" s="139"/>
      <c r="CJ23" s="139"/>
      <c r="CK23" s="139"/>
      <c r="CL23" s="139"/>
      <c r="CM23" s="139"/>
      <c r="CN23" s="139"/>
      <c r="CO23" s="139"/>
      <c r="CP23" s="139"/>
      <c r="CQ23" s="144"/>
      <c r="CR23" s="148" t="s">
        <v>375</v>
      </c>
      <c r="CS23" s="139"/>
      <c r="CT23" s="139"/>
      <c r="CU23" s="139"/>
      <c r="CV23" s="139"/>
      <c r="CW23" s="139"/>
      <c r="CX23" s="139"/>
      <c r="CY23" s="144"/>
      <c r="CZ23" s="148" t="s">
        <v>378</v>
      </c>
      <c r="DA23" s="139"/>
      <c r="DB23" s="139"/>
      <c r="DC23" s="144"/>
      <c r="DD23" s="148" t="s">
        <v>306</v>
      </c>
      <c r="DE23" s="139"/>
      <c r="DF23" s="139"/>
      <c r="DG23" s="139"/>
      <c r="DH23" s="139"/>
      <c r="DI23" s="139"/>
      <c r="DJ23" s="139"/>
      <c r="DK23" s="144"/>
      <c r="DL23" s="347" t="s">
        <v>381</v>
      </c>
      <c r="DM23" s="350"/>
      <c r="DN23" s="350"/>
      <c r="DO23" s="350"/>
      <c r="DP23" s="350"/>
      <c r="DQ23" s="350"/>
      <c r="DR23" s="350"/>
      <c r="DS23" s="350"/>
      <c r="DT23" s="350"/>
      <c r="DU23" s="350"/>
      <c r="DV23" s="354"/>
      <c r="DW23" s="148" t="s">
        <v>382</v>
      </c>
      <c r="DX23" s="139"/>
      <c r="DY23" s="139"/>
      <c r="DZ23" s="139"/>
      <c r="EA23" s="139"/>
      <c r="EB23" s="139"/>
      <c r="EC23" s="144"/>
    </row>
    <row r="24" spans="2:133" ht="11.25" customHeight="1">
      <c r="B24" s="260" t="s">
        <v>158</v>
      </c>
      <c r="C24" s="36"/>
      <c r="D24" s="36"/>
      <c r="E24" s="36"/>
      <c r="F24" s="36"/>
      <c r="G24" s="36"/>
      <c r="H24" s="36"/>
      <c r="I24" s="36"/>
      <c r="J24" s="36"/>
      <c r="K24" s="36"/>
      <c r="L24" s="36"/>
      <c r="M24" s="36"/>
      <c r="N24" s="36"/>
      <c r="O24" s="36"/>
      <c r="P24" s="36"/>
      <c r="Q24" s="269"/>
      <c r="R24" s="274">
        <v>57866</v>
      </c>
      <c r="S24" s="216"/>
      <c r="T24" s="216"/>
      <c r="U24" s="216"/>
      <c r="V24" s="216"/>
      <c r="W24" s="216"/>
      <c r="X24" s="216"/>
      <c r="Y24" s="279"/>
      <c r="Z24" s="282">
        <v>0.8</v>
      </c>
      <c r="AA24" s="282"/>
      <c r="AB24" s="282"/>
      <c r="AC24" s="282"/>
      <c r="AD24" s="285" t="s">
        <v>207</v>
      </c>
      <c r="AE24" s="285"/>
      <c r="AF24" s="285"/>
      <c r="AG24" s="285"/>
      <c r="AH24" s="285"/>
      <c r="AI24" s="285"/>
      <c r="AJ24" s="285"/>
      <c r="AK24" s="285"/>
      <c r="AL24" s="289" t="s">
        <v>207</v>
      </c>
      <c r="AM24" s="237"/>
      <c r="AN24" s="237"/>
      <c r="AO24" s="294"/>
      <c r="AP24" s="297" t="s">
        <v>383</v>
      </c>
      <c r="AQ24" s="300"/>
      <c r="AR24" s="300"/>
      <c r="AS24" s="300"/>
      <c r="AT24" s="300"/>
      <c r="AU24" s="300"/>
      <c r="AV24" s="300"/>
      <c r="AW24" s="300"/>
      <c r="AX24" s="300"/>
      <c r="AY24" s="300"/>
      <c r="AZ24" s="300"/>
      <c r="BA24" s="300"/>
      <c r="BB24" s="300"/>
      <c r="BC24" s="300"/>
      <c r="BD24" s="300"/>
      <c r="BE24" s="300"/>
      <c r="BF24" s="314"/>
      <c r="BG24" s="274" t="s">
        <v>207</v>
      </c>
      <c r="BH24" s="216"/>
      <c r="BI24" s="216"/>
      <c r="BJ24" s="216"/>
      <c r="BK24" s="216"/>
      <c r="BL24" s="216"/>
      <c r="BM24" s="216"/>
      <c r="BN24" s="279"/>
      <c r="BO24" s="282" t="s">
        <v>207</v>
      </c>
      <c r="BP24" s="282"/>
      <c r="BQ24" s="282"/>
      <c r="BR24" s="282"/>
      <c r="BS24" s="326" t="s">
        <v>207</v>
      </c>
      <c r="BT24" s="216"/>
      <c r="BU24" s="216"/>
      <c r="BV24" s="216"/>
      <c r="BW24" s="216"/>
      <c r="BX24" s="216"/>
      <c r="BY24" s="216"/>
      <c r="BZ24" s="216"/>
      <c r="CA24" s="216"/>
      <c r="CB24" s="328"/>
      <c r="CD24" s="259" t="s">
        <v>385</v>
      </c>
      <c r="CE24" s="265"/>
      <c r="CF24" s="265"/>
      <c r="CG24" s="265"/>
      <c r="CH24" s="265"/>
      <c r="CI24" s="265"/>
      <c r="CJ24" s="265"/>
      <c r="CK24" s="265"/>
      <c r="CL24" s="265"/>
      <c r="CM24" s="265"/>
      <c r="CN24" s="265"/>
      <c r="CO24" s="265"/>
      <c r="CP24" s="265"/>
      <c r="CQ24" s="268"/>
      <c r="CR24" s="273">
        <v>3455264</v>
      </c>
      <c r="CS24" s="276"/>
      <c r="CT24" s="276"/>
      <c r="CU24" s="276"/>
      <c r="CV24" s="276"/>
      <c r="CW24" s="276"/>
      <c r="CX24" s="276"/>
      <c r="CY24" s="278"/>
      <c r="CZ24" s="288">
        <v>48.9</v>
      </c>
      <c r="DA24" s="291"/>
      <c r="DB24" s="291"/>
      <c r="DC24" s="338"/>
      <c r="DD24" s="343">
        <v>2612469</v>
      </c>
      <c r="DE24" s="276"/>
      <c r="DF24" s="276"/>
      <c r="DG24" s="276"/>
      <c r="DH24" s="276"/>
      <c r="DI24" s="276"/>
      <c r="DJ24" s="276"/>
      <c r="DK24" s="278"/>
      <c r="DL24" s="343">
        <v>2606792</v>
      </c>
      <c r="DM24" s="276"/>
      <c r="DN24" s="276"/>
      <c r="DO24" s="276"/>
      <c r="DP24" s="276"/>
      <c r="DQ24" s="276"/>
      <c r="DR24" s="276"/>
      <c r="DS24" s="276"/>
      <c r="DT24" s="276"/>
      <c r="DU24" s="276"/>
      <c r="DV24" s="278"/>
      <c r="DW24" s="288">
        <v>60.3</v>
      </c>
      <c r="DX24" s="291"/>
      <c r="DY24" s="291"/>
      <c r="DZ24" s="291"/>
      <c r="EA24" s="291"/>
      <c r="EB24" s="291"/>
      <c r="EC24" s="293"/>
    </row>
    <row r="25" spans="2:133" ht="11.25" customHeight="1">
      <c r="B25" s="260" t="s">
        <v>318</v>
      </c>
      <c r="C25" s="36"/>
      <c r="D25" s="36"/>
      <c r="E25" s="36"/>
      <c r="F25" s="36"/>
      <c r="G25" s="36"/>
      <c r="H25" s="36"/>
      <c r="I25" s="36"/>
      <c r="J25" s="36"/>
      <c r="K25" s="36"/>
      <c r="L25" s="36"/>
      <c r="M25" s="36"/>
      <c r="N25" s="36"/>
      <c r="O25" s="36"/>
      <c r="P25" s="36"/>
      <c r="Q25" s="269"/>
      <c r="R25" s="274">
        <v>90697</v>
      </c>
      <c r="S25" s="216"/>
      <c r="T25" s="216"/>
      <c r="U25" s="216"/>
      <c r="V25" s="216"/>
      <c r="W25" s="216"/>
      <c r="X25" s="216"/>
      <c r="Y25" s="279"/>
      <c r="Z25" s="282">
        <v>1.3</v>
      </c>
      <c r="AA25" s="282"/>
      <c r="AB25" s="282"/>
      <c r="AC25" s="282"/>
      <c r="AD25" s="285">
        <v>24726</v>
      </c>
      <c r="AE25" s="285"/>
      <c r="AF25" s="285"/>
      <c r="AG25" s="285"/>
      <c r="AH25" s="285"/>
      <c r="AI25" s="285"/>
      <c r="AJ25" s="285"/>
      <c r="AK25" s="285"/>
      <c r="AL25" s="289">
        <v>0.6</v>
      </c>
      <c r="AM25" s="237"/>
      <c r="AN25" s="237"/>
      <c r="AO25" s="294"/>
      <c r="AP25" s="297" t="s">
        <v>279</v>
      </c>
      <c r="AQ25" s="300"/>
      <c r="AR25" s="300"/>
      <c r="AS25" s="300"/>
      <c r="AT25" s="300"/>
      <c r="AU25" s="300"/>
      <c r="AV25" s="300"/>
      <c r="AW25" s="300"/>
      <c r="AX25" s="300"/>
      <c r="AY25" s="300"/>
      <c r="AZ25" s="300"/>
      <c r="BA25" s="300"/>
      <c r="BB25" s="300"/>
      <c r="BC25" s="300"/>
      <c r="BD25" s="300"/>
      <c r="BE25" s="300"/>
      <c r="BF25" s="314"/>
      <c r="BG25" s="274" t="s">
        <v>207</v>
      </c>
      <c r="BH25" s="216"/>
      <c r="BI25" s="216"/>
      <c r="BJ25" s="216"/>
      <c r="BK25" s="216"/>
      <c r="BL25" s="216"/>
      <c r="BM25" s="216"/>
      <c r="BN25" s="279"/>
      <c r="BO25" s="282" t="s">
        <v>207</v>
      </c>
      <c r="BP25" s="282"/>
      <c r="BQ25" s="282"/>
      <c r="BR25" s="282"/>
      <c r="BS25" s="326" t="s">
        <v>207</v>
      </c>
      <c r="BT25" s="216"/>
      <c r="BU25" s="216"/>
      <c r="BV25" s="216"/>
      <c r="BW25" s="216"/>
      <c r="BX25" s="216"/>
      <c r="BY25" s="216"/>
      <c r="BZ25" s="216"/>
      <c r="CA25" s="216"/>
      <c r="CB25" s="328"/>
      <c r="CD25" s="260" t="s">
        <v>205</v>
      </c>
      <c r="CE25" s="36"/>
      <c r="CF25" s="36"/>
      <c r="CG25" s="36"/>
      <c r="CH25" s="36"/>
      <c r="CI25" s="36"/>
      <c r="CJ25" s="36"/>
      <c r="CK25" s="36"/>
      <c r="CL25" s="36"/>
      <c r="CM25" s="36"/>
      <c r="CN25" s="36"/>
      <c r="CO25" s="36"/>
      <c r="CP25" s="36"/>
      <c r="CQ25" s="269"/>
      <c r="CR25" s="274">
        <v>1435345</v>
      </c>
      <c r="CS25" s="313"/>
      <c r="CT25" s="313"/>
      <c r="CU25" s="313"/>
      <c r="CV25" s="313"/>
      <c r="CW25" s="313"/>
      <c r="CX25" s="313"/>
      <c r="CY25" s="333"/>
      <c r="CZ25" s="289">
        <v>20.3</v>
      </c>
      <c r="DA25" s="336"/>
      <c r="DB25" s="336"/>
      <c r="DC25" s="339"/>
      <c r="DD25" s="326">
        <v>1261332</v>
      </c>
      <c r="DE25" s="313"/>
      <c r="DF25" s="313"/>
      <c r="DG25" s="313"/>
      <c r="DH25" s="313"/>
      <c r="DI25" s="313"/>
      <c r="DJ25" s="313"/>
      <c r="DK25" s="333"/>
      <c r="DL25" s="326">
        <v>1255655</v>
      </c>
      <c r="DM25" s="313"/>
      <c r="DN25" s="313"/>
      <c r="DO25" s="313"/>
      <c r="DP25" s="313"/>
      <c r="DQ25" s="313"/>
      <c r="DR25" s="313"/>
      <c r="DS25" s="313"/>
      <c r="DT25" s="313"/>
      <c r="DU25" s="313"/>
      <c r="DV25" s="333"/>
      <c r="DW25" s="289">
        <v>29.1</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68579</v>
      </c>
      <c r="S26" s="216"/>
      <c r="T26" s="216"/>
      <c r="U26" s="216"/>
      <c r="V26" s="216"/>
      <c r="W26" s="216"/>
      <c r="X26" s="216"/>
      <c r="Y26" s="279"/>
      <c r="Z26" s="282">
        <v>1</v>
      </c>
      <c r="AA26" s="282"/>
      <c r="AB26" s="282"/>
      <c r="AC26" s="282"/>
      <c r="AD26" s="285" t="s">
        <v>207</v>
      </c>
      <c r="AE26" s="285"/>
      <c r="AF26" s="285"/>
      <c r="AG26" s="285"/>
      <c r="AH26" s="285"/>
      <c r="AI26" s="285"/>
      <c r="AJ26" s="285"/>
      <c r="AK26" s="285"/>
      <c r="AL26" s="289" t="s">
        <v>207</v>
      </c>
      <c r="AM26" s="237"/>
      <c r="AN26" s="237"/>
      <c r="AO26" s="294"/>
      <c r="AP26" s="297" t="s">
        <v>168</v>
      </c>
      <c r="AQ26" s="299"/>
      <c r="AR26" s="299"/>
      <c r="AS26" s="299"/>
      <c r="AT26" s="299"/>
      <c r="AU26" s="299"/>
      <c r="AV26" s="299"/>
      <c r="AW26" s="299"/>
      <c r="AX26" s="299"/>
      <c r="AY26" s="299"/>
      <c r="AZ26" s="299"/>
      <c r="BA26" s="299"/>
      <c r="BB26" s="299"/>
      <c r="BC26" s="299"/>
      <c r="BD26" s="299"/>
      <c r="BE26" s="299"/>
      <c r="BF26" s="314"/>
      <c r="BG26" s="274" t="s">
        <v>207</v>
      </c>
      <c r="BH26" s="216"/>
      <c r="BI26" s="216"/>
      <c r="BJ26" s="216"/>
      <c r="BK26" s="216"/>
      <c r="BL26" s="216"/>
      <c r="BM26" s="216"/>
      <c r="BN26" s="279"/>
      <c r="BO26" s="282" t="s">
        <v>207</v>
      </c>
      <c r="BP26" s="282"/>
      <c r="BQ26" s="282"/>
      <c r="BR26" s="282"/>
      <c r="BS26" s="326" t="s">
        <v>207</v>
      </c>
      <c r="BT26" s="216"/>
      <c r="BU26" s="216"/>
      <c r="BV26" s="216"/>
      <c r="BW26" s="216"/>
      <c r="BX26" s="216"/>
      <c r="BY26" s="216"/>
      <c r="BZ26" s="216"/>
      <c r="CA26" s="216"/>
      <c r="CB26" s="328"/>
      <c r="CD26" s="260" t="s">
        <v>125</v>
      </c>
      <c r="CE26" s="36"/>
      <c r="CF26" s="36"/>
      <c r="CG26" s="36"/>
      <c r="CH26" s="36"/>
      <c r="CI26" s="36"/>
      <c r="CJ26" s="36"/>
      <c r="CK26" s="36"/>
      <c r="CL26" s="36"/>
      <c r="CM26" s="36"/>
      <c r="CN26" s="36"/>
      <c r="CO26" s="36"/>
      <c r="CP26" s="36"/>
      <c r="CQ26" s="269"/>
      <c r="CR26" s="274">
        <v>939607</v>
      </c>
      <c r="CS26" s="216"/>
      <c r="CT26" s="216"/>
      <c r="CU26" s="216"/>
      <c r="CV26" s="216"/>
      <c r="CW26" s="216"/>
      <c r="CX26" s="216"/>
      <c r="CY26" s="279"/>
      <c r="CZ26" s="289">
        <v>13.3</v>
      </c>
      <c r="DA26" s="336"/>
      <c r="DB26" s="336"/>
      <c r="DC26" s="339"/>
      <c r="DD26" s="326">
        <v>830501</v>
      </c>
      <c r="DE26" s="216"/>
      <c r="DF26" s="216"/>
      <c r="DG26" s="216"/>
      <c r="DH26" s="216"/>
      <c r="DI26" s="216"/>
      <c r="DJ26" s="216"/>
      <c r="DK26" s="279"/>
      <c r="DL26" s="326" t="s">
        <v>207</v>
      </c>
      <c r="DM26" s="216"/>
      <c r="DN26" s="216"/>
      <c r="DO26" s="216"/>
      <c r="DP26" s="216"/>
      <c r="DQ26" s="216"/>
      <c r="DR26" s="216"/>
      <c r="DS26" s="216"/>
      <c r="DT26" s="216"/>
      <c r="DU26" s="216"/>
      <c r="DV26" s="279"/>
      <c r="DW26" s="289" t="s">
        <v>207</v>
      </c>
      <c r="DX26" s="336"/>
      <c r="DY26" s="336"/>
      <c r="DZ26" s="336"/>
      <c r="EA26" s="336"/>
      <c r="EB26" s="336"/>
      <c r="EC26" s="362"/>
    </row>
    <row r="27" spans="2:133" ht="11.25" customHeight="1">
      <c r="B27" s="260" t="s">
        <v>345</v>
      </c>
      <c r="C27" s="36"/>
      <c r="D27" s="36"/>
      <c r="E27" s="36"/>
      <c r="F27" s="36"/>
      <c r="G27" s="36"/>
      <c r="H27" s="36"/>
      <c r="I27" s="36"/>
      <c r="J27" s="36"/>
      <c r="K27" s="36"/>
      <c r="L27" s="36"/>
      <c r="M27" s="36"/>
      <c r="N27" s="36"/>
      <c r="O27" s="36"/>
      <c r="P27" s="36"/>
      <c r="Q27" s="269"/>
      <c r="R27" s="274">
        <v>596395</v>
      </c>
      <c r="S27" s="216"/>
      <c r="T27" s="216"/>
      <c r="U27" s="216"/>
      <c r="V27" s="216"/>
      <c r="W27" s="216"/>
      <c r="X27" s="216"/>
      <c r="Y27" s="279"/>
      <c r="Z27" s="282">
        <v>8.4</v>
      </c>
      <c r="AA27" s="282"/>
      <c r="AB27" s="282"/>
      <c r="AC27" s="282"/>
      <c r="AD27" s="285" t="s">
        <v>207</v>
      </c>
      <c r="AE27" s="285"/>
      <c r="AF27" s="285"/>
      <c r="AG27" s="285"/>
      <c r="AH27" s="285"/>
      <c r="AI27" s="285"/>
      <c r="AJ27" s="285"/>
      <c r="AK27" s="285"/>
      <c r="AL27" s="289" t="s">
        <v>207</v>
      </c>
      <c r="AM27" s="237"/>
      <c r="AN27" s="237"/>
      <c r="AO27" s="294"/>
      <c r="AP27" s="260" t="s">
        <v>388</v>
      </c>
      <c r="AQ27" s="36"/>
      <c r="AR27" s="36"/>
      <c r="AS27" s="36"/>
      <c r="AT27" s="36"/>
      <c r="AU27" s="36"/>
      <c r="AV27" s="36"/>
      <c r="AW27" s="36"/>
      <c r="AX27" s="36"/>
      <c r="AY27" s="36"/>
      <c r="AZ27" s="36"/>
      <c r="BA27" s="36"/>
      <c r="BB27" s="36"/>
      <c r="BC27" s="36"/>
      <c r="BD27" s="36"/>
      <c r="BE27" s="36"/>
      <c r="BF27" s="269"/>
      <c r="BG27" s="274">
        <v>2052623</v>
      </c>
      <c r="BH27" s="216"/>
      <c r="BI27" s="216"/>
      <c r="BJ27" s="216"/>
      <c r="BK27" s="216"/>
      <c r="BL27" s="216"/>
      <c r="BM27" s="216"/>
      <c r="BN27" s="279"/>
      <c r="BO27" s="282">
        <v>100</v>
      </c>
      <c r="BP27" s="282"/>
      <c r="BQ27" s="282"/>
      <c r="BR27" s="282"/>
      <c r="BS27" s="326" t="s">
        <v>207</v>
      </c>
      <c r="BT27" s="216"/>
      <c r="BU27" s="216"/>
      <c r="BV27" s="216"/>
      <c r="BW27" s="216"/>
      <c r="BX27" s="216"/>
      <c r="BY27" s="216"/>
      <c r="BZ27" s="216"/>
      <c r="CA27" s="216"/>
      <c r="CB27" s="328"/>
      <c r="CD27" s="260" t="s">
        <v>230</v>
      </c>
      <c r="CE27" s="36"/>
      <c r="CF27" s="36"/>
      <c r="CG27" s="36"/>
      <c r="CH27" s="36"/>
      <c r="CI27" s="36"/>
      <c r="CJ27" s="36"/>
      <c r="CK27" s="36"/>
      <c r="CL27" s="36"/>
      <c r="CM27" s="36"/>
      <c r="CN27" s="36"/>
      <c r="CO27" s="36"/>
      <c r="CP27" s="36"/>
      <c r="CQ27" s="269"/>
      <c r="CR27" s="274">
        <v>907738</v>
      </c>
      <c r="CS27" s="313"/>
      <c r="CT27" s="313"/>
      <c r="CU27" s="313"/>
      <c r="CV27" s="313"/>
      <c r="CW27" s="313"/>
      <c r="CX27" s="313"/>
      <c r="CY27" s="333"/>
      <c r="CZ27" s="289">
        <v>12.8</v>
      </c>
      <c r="DA27" s="336"/>
      <c r="DB27" s="336"/>
      <c r="DC27" s="339"/>
      <c r="DD27" s="326">
        <v>242521</v>
      </c>
      <c r="DE27" s="313"/>
      <c r="DF27" s="313"/>
      <c r="DG27" s="313"/>
      <c r="DH27" s="313"/>
      <c r="DI27" s="313"/>
      <c r="DJ27" s="313"/>
      <c r="DK27" s="333"/>
      <c r="DL27" s="326">
        <v>242521</v>
      </c>
      <c r="DM27" s="313"/>
      <c r="DN27" s="313"/>
      <c r="DO27" s="313"/>
      <c r="DP27" s="313"/>
      <c r="DQ27" s="313"/>
      <c r="DR27" s="313"/>
      <c r="DS27" s="313"/>
      <c r="DT27" s="313"/>
      <c r="DU27" s="313"/>
      <c r="DV27" s="333"/>
      <c r="DW27" s="289">
        <v>5.6</v>
      </c>
      <c r="DX27" s="336"/>
      <c r="DY27" s="336"/>
      <c r="DZ27" s="336"/>
      <c r="EA27" s="336"/>
      <c r="EB27" s="336"/>
      <c r="EC27" s="362"/>
    </row>
    <row r="28" spans="2:133" ht="11.25" customHeight="1">
      <c r="B28" s="261" t="s">
        <v>55</v>
      </c>
      <c r="C28" s="266"/>
      <c r="D28" s="266"/>
      <c r="E28" s="266"/>
      <c r="F28" s="266"/>
      <c r="G28" s="266"/>
      <c r="H28" s="266"/>
      <c r="I28" s="266"/>
      <c r="J28" s="266"/>
      <c r="K28" s="266"/>
      <c r="L28" s="266"/>
      <c r="M28" s="266"/>
      <c r="N28" s="266"/>
      <c r="O28" s="266"/>
      <c r="P28" s="266"/>
      <c r="Q28" s="270"/>
      <c r="R28" s="274" t="s">
        <v>207</v>
      </c>
      <c r="S28" s="216"/>
      <c r="T28" s="216"/>
      <c r="U28" s="216"/>
      <c r="V28" s="216"/>
      <c r="W28" s="216"/>
      <c r="X28" s="216"/>
      <c r="Y28" s="279"/>
      <c r="Z28" s="282" t="s">
        <v>207</v>
      </c>
      <c r="AA28" s="282"/>
      <c r="AB28" s="282"/>
      <c r="AC28" s="282"/>
      <c r="AD28" s="285" t="s">
        <v>207</v>
      </c>
      <c r="AE28" s="285"/>
      <c r="AF28" s="285"/>
      <c r="AG28" s="285"/>
      <c r="AH28" s="285"/>
      <c r="AI28" s="285"/>
      <c r="AJ28" s="285"/>
      <c r="AK28" s="285"/>
      <c r="AL28" s="289" t="s">
        <v>207</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386</v>
      </c>
      <c r="CE28" s="36"/>
      <c r="CF28" s="36"/>
      <c r="CG28" s="36"/>
      <c r="CH28" s="36"/>
      <c r="CI28" s="36"/>
      <c r="CJ28" s="36"/>
      <c r="CK28" s="36"/>
      <c r="CL28" s="36"/>
      <c r="CM28" s="36"/>
      <c r="CN28" s="36"/>
      <c r="CO28" s="36"/>
      <c r="CP28" s="36"/>
      <c r="CQ28" s="269"/>
      <c r="CR28" s="274">
        <v>1112181</v>
      </c>
      <c r="CS28" s="216"/>
      <c r="CT28" s="216"/>
      <c r="CU28" s="216"/>
      <c r="CV28" s="216"/>
      <c r="CW28" s="216"/>
      <c r="CX28" s="216"/>
      <c r="CY28" s="279"/>
      <c r="CZ28" s="289">
        <v>15.7</v>
      </c>
      <c r="DA28" s="336"/>
      <c r="DB28" s="336"/>
      <c r="DC28" s="339"/>
      <c r="DD28" s="326">
        <v>1108616</v>
      </c>
      <c r="DE28" s="216"/>
      <c r="DF28" s="216"/>
      <c r="DG28" s="216"/>
      <c r="DH28" s="216"/>
      <c r="DI28" s="216"/>
      <c r="DJ28" s="216"/>
      <c r="DK28" s="279"/>
      <c r="DL28" s="326">
        <v>1108616</v>
      </c>
      <c r="DM28" s="216"/>
      <c r="DN28" s="216"/>
      <c r="DO28" s="216"/>
      <c r="DP28" s="216"/>
      <c r="DQ28" s="216"/>
      <c r="DR28" s="216"/>
      <c r="DS28" s="216"/>
      <c r="DT28" s="216"/>
      <c r="DU28" s="216"/>
      <c r="DV28" s="279"/>
      <c r="DW28" s="289">
        <v>25.7</v>
      </c>
      <c r="DX28" s="336"/>
      <c r="DY28" s="336"/>
      <c r="DZ28" s="336"/>
      <c r="EA28" s="336"/>
      <c r="EB28" s="336"/>
      <c r="EC28" s="362"/>
    </row>
    <row r="29" spans="2:133" ht="11.25" customHeight="1">
      <c r="B29" s="260" t="s">
        <v>390</v>
      </c>
      <c r="C29" s="36"/>
      <c r="D29" s="36"/>
      <c r="E29" s="36"/>
      <c r="F29" s="36"/>
      <c r="G29" s="36"/>
      <c r="H29" s="36"/>
      <c r="I29" s="36"/>
      <c r="J29" s="36"/>
      <c r="K29" s="36"/>
      <c r="L29" s="36"/>
      <c r="M29" s="36"/>
      <c r="N29" s="36"/>
      <c r="O29" s="36"/>
      <c r="P29" s="36"/>
      <c r="Q29" s="269"/>
      <c r="R29" s="274">
        <v>376319</v>
      </c>
      <c r="S29" s="216"/>
      <c r="T29" s="216"/>
      <c r="U29" s="216"/>
      <c r="V29" s="216"/>
      <c r="W29" s="216"/>
      <c r="X29" s="216"/>
      <c r="Y29" s="279"/>
      <c r="Z29" s="282">
        <v>5.3</v>
      </c>
      <c r="AA29" s="282"/>
      <c r="AB29" s="282"/>
      <c r="AC29" s="282"/>
      <c r="AD29" s="285" t="s">
        <v>207</v>
      </c>
      <c r="AE29" s="285"/>
      <c r="AF29" s="285"/>
      <c r="AG29" s="285"/>
      <c r="AH29" s="285"/>
      <c r="AI29" s="285"/>
      <c r="AJ29" s="285"/>
      <c r="AK29" s="285"/>
      <c r="AL29" s="289" t="s">
        <v>207</v>
      </c>
      <c r="AM29" s="237"/>
      <c r="AN29" s="237"/>
      <c r="AO29" s="294"/>
      <c r="AP29" s="148" t="s">
        <v>319</v>
      </c>
      <c r="AQ29" s="139"/>
      <c r="AR29" s="139"/>
      <c r="AS29" s="139"/>
      <c r="AT29" s="139"/>
      <c r="AU29" s="139"/>
      <c r="AV29" s="139"/>
      <c r="AW29" s="139"/>
      <c r="AX29" s="139"/>
      <c r="AY29" s="139"/>
      <c r="AZ29" s="139"/>
      <c r="BA29" s="139"/>
      <c r="BB29" s="139"/>
      <c r="BC29" s="139"/>
      <c r="BD29" s="139"/>
      <c r="BE29" s="139"/>
      <c r="BF29" s="144"/>
      <c r="BG29" s="148" t="s">
        <v>391</v>
      </c>
      <c r="BH29" s="321"/>
      <c r="BI29" s="321"/>
      <c r="BJ29" s="321"/>
      <c r="BK29" s="321"/>
      <c r="BL29" s="321"/>
      <c r="BM29" s="321"/>
      <c r="BN29" s="321"/>
      <c r="BO29" s="321"/>
      <c r="BP29" s="321"/>
      <c r="BQ29" s="324"/>
      <c r="BR29" s="148" t="s">
        <v>263</v>
      </c>
      <c r="BS29" s="321"/>
      <c r="BT29" s="321"/>
      <c r="BU29" s="321"/>
      <c r="BV29" s="321"/>
      <c r="BW29" s="321"/>
      <c r="BX29" s="321"/>
      <c r="BY29" s="321"/>
      <c r="BZ29" s="321"/>
      <c r="CA29" s="321"/>
      <c r="CB29" s="324"/>
      <c r="CD29" s="133" t="s">
        <v>179</v>
      </c>
      <c r="CE29" s="42"/>
      <c r="CF29" s="260" t="s">
        <v>23</v>
      </c>
      <c r="CG29" s="36"/>
      <c r="CH29" s="36"/>
      <c r="CI29" s="36"/>
      <c r="CJ29" s="36"/>
      <c r="CK29" s="36"/>
      <c r="CL29" s="36"/>
      <c r="CM29" s="36"/>
      <c r="CN29" s="36"/>
      <c r="CO29" s="36"/>
      <c r="CP29" s="36"/>
      <c r="CQ29" s="269"/>
      <c r="CR29" s="274">
        <v>1111191</v>
      </c>
      <c r="CS29" s="313"/>
      <c r="CT29" s="313"/>
      <c r="CU29" s="313"/>
      <c r="CV29" s="313"/>
      <c r="CW29" s="313"/>
      <c r="CX29" s="313"/>
      <c r="CY29" s="333"/>
      <c r="CZ29" s="289">
        <v>15.7</v>
      </c>
      <c r="DA29" s="336"/>
      <c r="DB29" s="336"/>
      <c r="DC29" s="339"/>
      <c r="DD29" s="326">
        <v>1107626</v>
      </c>
      <c r="DE29" s="313"/>
      <c r="DF29" s="313"/>
      <c r="DG29" s="313"/>
      <c r="DH29" s="313"/>
      <c r="DI29" s="313"/>
      <c r="DJ29" s="313"/>
      <c r="DK29" s="333"/>
      <c r="DL29" s="326">
        <v>1107626</v>
      </c>
      <c r="DM29" s="313"/>
      <c r="DN29" s="313"/>
      <c r="DO29" s="313"/>
      <c r="DP29" s="313"/>
      <c r="DQ29" s="313"/>
      <c r="DR29" s="313"/>
      <c r="DS29" s="313"/>
      <c r="DT29" s="313"/>
      <c r="DU29" s="313"/>
      <c r="DV29" s="333"/>
      <c r="DW29" s="289">
        <v>25.6</v>
      </c>
      <c r="DX29" s="336"/>
      <c r="DY29" s="336"/>
      <c r="DZ29" s="336"/>
      <c r="EA29" s="336"/>
      <c r="EB29" s="336"/>
      <c r="EC29" s="362"/>
    </row>
    <row r="30" spans="2:133" ht="11.25" customHeight="1">
      <c r="B30" s="260" t="s">
        <v>241</v>
      </c>
      <c r="C30" s="36"/>
      <c r="D30" s="36"/>
      <c r="E30" s="36"/>
      <c r="F30" s="36"/>
      <c r="G30" s="36"/>
      <c r="H30" s="36"/>
      <c r="I30" s="36"/>
      <c r="J30" s="36"/>
      <c r="K30" s="36"/>
      <c r="L30" s="36"/>
      <c r="M30" s="36"/>
      <c r="N30" s="36"/>
      <c r="O30" s="36"/>
      <c r="P30" s="36"/>
      <c r="Q30" s="269"/>
      <c r="R30" s="274">
        <v>86535</v>
      </c>
      <c r="S30" s="216"/>
      <c r="T30" s="216"/>
      <c r="U30" s="216"/>
      <c r="V30" s="216"/>
      <c r="W30" s="216"/>
      <c r="X30" s="216"/>
      <c r="Y30" s="279"/>
      <c r="Z30" s="282">
        <v>1.2</v>
      </c>
      <c r="AA30" s="282"/>
      <c r="AB30" s="282"/>
      <c r="AC30" s="282"/>
      <c r="AD30" s="285">
        <v>5859</v>
      </c>
      <c r="AE30" s="285"/>
      <c r="AF30" s="285"/>
      <c r="AG30" s="285"/>
      <c r="AH30" s="285"/>
      <c r="AI30" s="285"/>
      <c r="AJ30" s="285"/>
      <c r="AK30" s="285"/>
      <c r="AL30" s="289">
        <v>0.1</v>
      </c>
      <c r="AM30" s="237"/>
      <c r="AN30" s="237"/>
      <c r="AO30" s="294"/>
      <c r="AP30" s="161" t="s">
        <v>4</v>
      </c>
      <c r="AQ30" s="177"/>
      <c r="AR30" s="177"/>
      <c r="AS30" s="177"/>
      <c r="AT30" s="306" t="s">
        <v>392</v>
      </c>
      <c r="AU30" s="265"/>
      <c r="AV30" s="265"/>
      <c r="AW30" s="265"/>
      <c r="AX30" s="259" t="s">
        <v>280</v>
      </c>
      <c r="AY30" s="265"/>
      <c r="AZ30" s="265"/>
      <c r="BA30" s="265"/>
      <c r="BB30" s="265"/>
      <c r="BC30" s="265"/>
      <c r="BD30" s="265"/>
      <c r="BE30" s="265"/>
      <c r="BF30" s="268"/>
      <c r="BG30" s="318">
        <v>99.2</v>
      </c>
      <c r="BH30" s="322"/>
      <c r="BI30" s="322"/>
      <c r="BJ30" s="322"/>
      <c r="BK30" s="322"/>
      <c r="BL30" s="322"/>
      <c r="BM30" s="291">
        <v>96.2</v>
      </c>
      <c r="BN30" s="322"/>
      <c r="BO30" s="322"/>
      <c r="BP30" s="322"/>
      <c r="BQ30" s="325"/>
      <c r="BR30" s="318">
        <v>99</v>
      </c>
      <c r="BS30" s="322"/>
      <c r="BT30" s="322"/>
      <c r="BU30" s="322"/>
      <c r="BV30" s="322"/>
      <c r="BW30" s="322"/>
      <c r="BX30" s="291">
        <v>95.8</v>
      </c>
      <c r="BY30" s="322"/>
      <c r="BZ30" s="322"/>
      <c r="CA30" s="322"/>
      <c r="CB30" s="325"/>
      <c r="CD30" s="134"/>
      <c r="CE30" s="43"/>
      <c r="CF30" s="260" t="s">
        <v>394</v>
      </c>
      <c r="CG30" s="36"/>
      <c r="CH30" s="36"/>
      <c r="CI30" s="36"/>
      <c r="CJ30" s="36"/>
      <c r="CK30" s="36"/>
      <c r="CL30" s="36"/>
      <c r="CM30" s="36"/>
      <c r="CN30" s="36"/>
      <c r="CO30" s="36"/>
      <c r="CP30" s="36"/>
      <c r="CQ30" s="269"/>
      <c r="CR30" s="274">
        <v>1007710</v>
      </c>
      <c r="CS30" s="216"/>
      <c r="CT30" s="216"/>
      <c r="CU30" s="216"/>
      <c r="CV30" s="216"/>
      <c r="CW30" s="216"/>
      <c r="CX30" s="216"/>
      <c r="CY30" s="279"/>
      <c r="CZ30" s="289">
        <v>14.3</v>
      </c>
      <c r="DA30" s="336"/>
      <c r="DB30" s="336"/>
      <c r="DC30" s="339"/>
      <c r="DD30" s="326">
        <v>1004331</v>
      </c>
      <c r="DE30" s="216"/>
      <c r="DF30" s="216"/>
      <c r="DG30" s="216"/>
      <c r="DH30" s="216"/>
      <c r="DI30" s="216"/>
      <c r="DJ30" s="216"/>
      <c r="DK30" s="279"/>
      <c r="DL30" s="326">
        <v>1004331</v>
      </c>
      <c r="DM30" s="216"/>
      <c r="DN30" s="216"/>
      <c r="DO30" s="216"/>
      <c r="DP30" s="216"/>
      <c r="DQ30" s="216"/>
      <c r="DR30" s="216"/>
      <c r="DS30" s="216"/>
      <c r="DT30" s="216"/>
      <c r="DU30" s="216"/>
      <c r="DV30" s="279"/>
      <c r="DW30" s="289">
        <v>23.2</v>
      </c>
      <c r="DX30" s="336"/>
      <c r="DY30" s="336"/>
      <c r="DZ30" s="336"/>
      <c r="EA30" s="336"/>
      <c r="EB30" s="336"/>
      <c r="EC30" s="362"/>
    </row>
    <row r="31" spans="2:133" ht="11.25" customHeight="1">
      <c r="B31" s="260" t="s">
        <v>146</v>
      </c>
      <c r="C31" s="36"/>
      <c r="D31" s="36"/>
      <c r="E31" s="36"/>
      <c r="F31" s="36"/>
      <c r="G31" s="36"/>
      <c r="H31" s="36"/>
      <c r="I31" s="36"/>
      <c r="J31" s="36"/>
      <c r="K31" s="36"/>
      <c r="L31" s="36"/>
      <c r="M31" s="36"/>
      <c r="N31" s="36"/>
      <c r="O31" s="36"/>
      <c r="P31" s="36"/>
      <c r="Q31" s="269"/>
      <c r="R31" s="274">
        <v>7225</v>
      </c>
      <c r="S31" s="216"/>
      <c r="T31" s="216"/>
      <c r="U31" s="216"/>
      <c r="V31" s="216"/>
      <c r="W31" s="216"/>
      <c r="X31" s="216"/>
      <c r="Y31" s="279"/>
      <c r="Z31" s="282">
        <v>0.1</v>
      </c>
      <c r="AA31" s="282"/>
      <c r="AB31" s="282"/>
      <c r="AC31" s="282"/>
      <c r="AD31" s="285" t="s">
        <v>207</v>
      </c>
      <c r="AE31" s="285"/>
      <c r="AF31" s="285"/>
      <c r="AG31" s="285"/>
      <c r="AH31" s="285"/>
      <c r="AI31" s="285"/>
      <c r="AJ31" s="285"/>
      <c r="AK31" s="285"/>
      <c r="AL31" s="289" t="s">
        <v>207</v>
      </c>
      <c r="AM31" s="237"/>
      <c r="AN31" s="237"/>
      <c r="AO31" s="294"/>
      <c r="AP31" s="298"/>
      <c r="AQ31" s="29"/>
      <c r="AR31" s="29"/>
      <c r="AS31" s="29"/>
      <c r="AT31" s="307"/>
      <c r="AU31" s="36" t="s">
        <v>255</v>
      </c>
      <c r="AV31" s="36"/>
      <c r="AW31" s="36"/>
      <c r="AX31" s="260" t="s">
        <v>376</v>
      </c>
      <c r="AY31" s="36"/>
      <c r="AZ31" s="36"/>
      <c r="BA31" s="36"/>
      <c r="BB31" s="36"/>
      <c r="BC31" s="36"/>
      <c r="BD31" s="36"/>
      <c r="BE31" s="36"/>
      <c r="BF31" s="269"/>
      <c r="BG31" s="319">
        <v>99.4</v>
      </c>
      <c r="BH31" s="313"/>
      <c r="BI31" s="313"/>
      <c r="BJ31" s="313"/>
      <c r="BK31" s="313"/>
      <c r="BL31" s="313"/>
      <c r="BM31" s="237">
        <v>97</v>
      </c>
      <c r="BN31" s="323"/>
      <c r="BO31" s="323"/>
      <c r="BP31" s="323"/>
      <c r="BQ31" s="316"/>
      <c r="BR31" s="319">
        <v>99.3</v>
      </c>
      <c r="BS31" s="313"/>
      <c r="BT31" s="313"/>
      <c r="BU31" s="313"/>
      <c r="BV31" s="313"/>
      <c r="BW31" s="313"/>
      <c r="BX31" s="237">
        <v>96.8</v>
      </c>
      <c r="BY31" s="323"/>
      <c r="BZ31" s="323"/>
      <c r="CA31" s="323"/>
      <c r="CB31" s="316"/>
      <c r="CD31" s="134"/>
      <c r="CE31" s="43"/>
      <c r="CF31" s="260" t="s">
        <v>320</v>
      </c>
      <c r="CG31" s="36"/>
      <c r="CH31" s="36"/>
      <c r="CI31" s="36"/>
      <c r="CJ31" s="36"/>
      <c r="CK31" s="36"/>
      <c r="CL31" s="36"/>
      <c r="CM31" s="36"/>
      <c r="CN31" s="36"/>
      <c r="CO31" s="36"/>
      <c r="CP31" s="36"/>
      <c r="CQ31" s="269"/>
      <c r="CR31" s="274">
        <v>103481</v>
      </c>
      <c r="CS31" s="313"/>
      <c r="CT31" s="313"/>
      <c r="CU31" s="313"/>
      <c r="CV31" s="313"/>
      <c r="CW31" s="313"/>
      <c r="CX31" s="313"/>
      <c r="CY31" s="333"/>
      <c r="CZ31" s="289">
        <v>1.5</v>
      </c>
      <c r="DA31" s="336"/>
      <c r="DB31" s="336"/>
      <c r="DC31" s="339"/>
      <c r="DD31" s="326">
        <v>103295</v>
      </c>
      <c r="DE31" s="313"/>
      <c r="DF31" s="313"/>
      <c r="DG31" s="313"/>
      <c r="DH31" s="313"/>
      <c r="DI31" s="313"/>
      <c r="DJ31" s="313"/>
      <c r="DK31" s="333"/>
      <c r="DL31" s="326">
        <v>103295</v>
      </c>
      <c r="DM31" s="313"/>
      <c r="DN31" s="313"/>
      <c r="DO31" s="313"/>
      <c r="DP31" s="313"/>
      <c r="DQ31" s="313"/>
      <c r="DR31" s="313"/>
      <c r="DS31" s="313"/>
      <c r="DT31" s="313"/>
      <c r="DU31" s="313"/>
      <c r="DV31" s="333"/>
      <c r="DW31" s="289">
        <v>2.4</v>
      </c>
      <c r="DX31" s="336"/>
      <c r="DY31" s="336"/>
      <c r="DZ31" s="336"/>
      <c r="EA31" s="336"/>
      <c r="EB31" s="336"/>
      <c r="EC31" s="362"/>
    </row>
    <row r="32" spans="2:133" ht="11.25" customHeight="1">
      <c r="B32" s="260" t="s">
        <v>395</v>
      </c>
      <c r="C32" s="36"/>
      <c r="D32" s="36"/>
      <c r="E32" s="36"/>
      <c r="F32" s="36"/>
      <c r="G32" s="36"/>
      <c r="H32" s="36"/>
      <c r="I32" s="36"/>
      <c r="J32" s="36"/>
      <c r="K32" s="36"/>
      <c r="L32" s="36"/>
      <c r="M32" s="36"/>
      <c r="N32" s="36"/>
      <c r="O32" s="36"/>
      <c r="P32" s="36"/>
      <c r="Q32" s="269"/>
      <c r="R32" s="274" t="s">
        <v>207</v>
      </c>
      <c r="S32" s="216"/>
      <c r="T32" s="216"/>
      <c r="U32" s="216"/>
      <c r="V32" s="216"/>
      <c r="W32" s="216"/>
      <c r="X32" s="216"/>
      <c r="Y32" s="279"/>
      <c r="Z32" s="282" t="s">
        <v>207</v>
      </c>
      <c r="AA32" s="282"/>
      <c r="AB32" s="282"/>
      <c r="AC32" s="282"/>
      <c r="AD32" s="285" t="s">
        <v>207</v>
      </c>
      <c r="AE32" s="285"/>
      <c r="AF32" s="285"/>
      <c r="AG32" s="285"/>
      <c r="AH32" s="285"/>
      <c r="AI32" s="285"/>
      <c r="AJ32" s="285"/>
      <c r="AK32" s="285"/>
      <c r="AL32" s="289" t="s">
        <v>207</v>
      </c>
      <c r="AM32" s="237"/>
      <c r="AN32" s="237"/>
      <c r="AO32" s="294"/>
      <c r="AP32" s="175"/>
      <c r="AQ32" s="178"/>
      <c r="AR32" s="178"/>
      <c r="AS32" s="178"/>
      <c r="AT32" s="308"/>
      <c r="AU32" s="267"/>
      <c r="AV32" s="267"/>
      <c r="AW32" s="267"/>
      <c r="AX32" s="262" t="s">
        <v>160</v>
      </c>
      <c r="AY32" s="267"/>
      <c r="AZ32" s="267"/>
      <c r="BA32" s="267"/>
      <c r="BB32" s="267"/>
      <c r="BC32" s="267"/>
      <c r="BD32" s="267"/>
      <c r="BE32" s="267"/>
      <c r="BF32" s="271"/>
      <c r="BG32" s="320">
        <v>98.9</v>
      </c>
      <c r="BH32" s="312"/>
      <c r="BI32" s="312"/>
      <c r="BJ32" s="312"/>
      <c r="BK32" s="312"/>
      <c r="BL32" s="312"/>
      <c r="BM32" s="292">
        <v>94.8</v>
      </c>
      <c r="BN32" s="312"/>
      <c r="BO32" s="312"/>
      <c r="BP32" s="312"/>
      <c r="BQ32" s="317"/>
      <c r="BR32" s="320">
        <v>98.6</v>
      </c>
      <c r="BS32" s="312"/>
      <c r="BT32" s="312"/>
      <c r="BU32" s="312"/>
      <c r="BV32" s="312"/>
      <c r="BW32" s="312"/>
      <c r="BX32" s="292">
        <v>94.1</v>
      </c>
      <c r="BY32" s="312"/>
      <c r="BZ32" s="312"/>
      <c r="CA32" s="312"/>
      <c r="CB32" s="317"/>
      <c r="CD32" s="135"/>
      <c r="CE32" s="142"/>
      <c r="CF32" s="260" t="s">
        <v>396</v>
      </c>
      <c r="CG32" s="36"/>
      <c r="CH32" s="36"/>
      <c r="CI32" s="36"/>
      <c r="CJ32" s="36"/>
      <c r="CK32" s="36"/>
      <c r="CL32" s="36"/>
      <c r="CM32" s="36"/>
      <c r="CN32" s="36"/>
      <c r="CO32" s="36"/>
      <c r="CP32" s="36"/>
      <c r="CQ32" s="269"/>
      <c r="CR32" s="274">
        <v>990</v>
      </c>
      <c r="CS32" s="216"/>
      <c r="CT32" s="216"/>
      <c r="CU32" s="216"/>
      <c r="CV32" s="216"/>
      <c r="CW32" s="216"/>
      <c r="CX32" s="216"/>
      <c r="CY32" s="279"/>
      <c r="CZ32" s="289">
        <v>0</v>
      </c>
      <c r="DA32" s="336"/>
      <c r="DB32" s="336"/>
      <c r="DC32" s="339"/>
      <c r="DD32" s="326">
        <v>990</v>
      </c>
      <c r="DE32" s="216"/>
      <c r="DF32" s="216"/>
      <c r="DG32" s="216"/>
      <c r="DH32" s="216"/>
      <c r="DI32" s="216"/>
      <c r="DJ32" s="216"/>
      <c r="DK32" s="279"/>
      <c r="DL32" s="326">
        <v>990</v>
      </c>
      <c r="DM32" s="216"/>
      <c r="DN32" s="216"/>
      <c r="DO32" s="216"/>
      <c r="DP32" s="216"/>
      <c r="DQ32" s="216"/>
      <c r="DR32" s="216"/>
      <c r="DS32" s="216"/>
      <c r="DT32" s="216"/>
      <c r="DU32" s="216"/>
      <c r="DV32" s="279"/>
      <c r="DW32" s="289">
        <v>0</v>
      </c>
      <c r="DX32" s="336"/>
      <c r="DY32" s="336"/>
      <c r="DZ32" s="336"/>
      <c r="EA32" s="336"/>
      <c r="EB32" s="336"/>
      <c r="EC32" s="362"/>
    </row>
    <row r="33" spans="2:133" ht="11.25" customHeight="1">
      <c r="B33" s="260" t="s">
        <v>377</v>
      </c>
      <c r="C33" s="36"/>
      <c r="D33" s="36"/>
      <c r="E33" s="36"/>
      <c r="F33" s="36"/>
      <c r="G33" s="36"/>
      <c r="H33" s="36"/>
      <c r="I33" s="36"/>
      <c r="J33" s="36"/>
      <c r="K33" s="36"/>
      <c r="L33" s="36"/>
      <c r="M33" s="36"/>
      <c r="N33" s="36"/>
      <c r="O33" s="36"/>
      <c r="P33" s="36"/>
      <c r="Q33" s="269"/>
      <c r="R33" s="274">
        <v>37758</v>
      </c>
      <c r="S33" s="216"/>
      <c r="T33" s="216"/>
      <c r="U33" s="216"/>
      <c r="V33" s="216"/>
      <c r="W33" s="216"/>
      <c r="X33" s="216"/>
      <c r="Y33" s="279"/>
      <c r="Z33" s="282">
        <v>0.5</v>
      </c>
      <c r="AA33" s="282"/>
      <c r="AB33" s="282"/>
      <c r="AC33" s="282"/>
      <c r="AD33" s="285" t="s">
        <v>207</v>
      </c>
      <c r="AE33" s="285"/>
      <c r="AF33" s="285"/>
      <c r="AG33" s="285"/>
      <c r="AH33" s="285"/>
      <c r="AI33" s="285"/>
      <c r="AJ33" s="285"/>
      <c r="AK33" s="285"/>
      <c r="AL33" s="289" t="s">
        <v>207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398</v>
      </c>
      <c r="CE33" s="36"/>
      <c r="CF33" s="36"/>
      <c r="CG33" s="36"/>
      <c r="CH33" s="36"/>
      <c r="CI33" s="36"/>
      <c r="CJ33" s="36"/>
      <c r="CK33" s="36"/>
      <c r="CL33" s="36"/>
      <c r="CM33" s="36"/>
      <c r="CN33" s="36"/>
      <c r="CO33" s="36"/>
      <c r="CP33" s="36"/>
      <c r="CQ33" s="269"/>
      <c r="CR33" s="274">
        <v>2384047</v>
      </c>
      <c r="CS33" s="313"/>
      <c r="CT33" s="313"/>
      <c r="CU33" s="313"/>
      <c r="CV33" s="313"/>
      <c r="CW33" s="313"/>
      <c r="CX33" s="313"/>
      <c r="CY33" s="333"/>
      <c r="CZ33" s="289">
        <v>33.700000000000003</v>
      </c>
      <c r="DA33" s="336"/>
      <c r="DB33" s="336"/>
      <c r="DC33" s="339"/>
      <c r="DD33" s="326">
        <v>2055807</v>
      </c>
      <c r="DE33" s="313"/>
      <c r="DF33" s="313"/>
      <c r="DG33" s="313"/>
      <c r="DH33" s="313"/>
      <c r="DI33" s="313"/>
      <c r="DJ33" s="313"/>
      <c r="DK33" s="333"/>
      <c r="DL33" s="326">
        <v>1860786</v>
      </c>
      <c r="DM33" s="313"/>
      <c r="DN33" s="313"/>
      <c r="DO33" s="313"/>
      <c r="DP33" s="313"/>
      <c r="DQ33" s="313"/>
      <c r="DR33" s="313"/>
      <c r="DS33" s="313"/>
      <c r="DT33" s="313"/>
      <c r="DU33" s="313"/>
      <c r="DV33" s="333"/>
      <c r="DW33" s="289">
        <v>43.1</v>
      </c>
      <c r="DX33" s="336"/>
      <c r="DY33" s="336"/>
      <c r="DZ33" s="336"/>
      <c r="EA33" s="336"/>
      <c r="EB33" s="336"/>
      <c r="EC33" s="362"/>
    </row>
    <row r="34" spans="2:133" ht="11.25" customHeight="1">
      <c r="B34" s="260" t="s">
        <v>399</v>
      </c>
      <c r="C34" s="36"/>
      <c r="D34" s="36"/>
      <c r="E34" s="36"/>
      <c r="F34" s="36"/>
      <c r="G34" s="36"/>
      <c r="H34" s="36"/>
      <c r="I34" s="36"/>
      <c r="J34" s="36"/>
      <c r="K34" s="36"/>
      <c r="L34" s="36"/>
      <c r="M34" s="36"/>
      <c r="N34" s="36"/>
      <c r="O34" s="36"/>
      <c r="P34" s="36"/>
      <c r="Q34" s="269"/>
      <c r="R34" s="274">
        <v>49429</v>
      </c>
      <c r="S34" s="216"/>
      <c r="T34" s="216"/>
      <c r="U34" s="216"/>
      <c r="V34" s="216"/>
      <c r="W34" s="216"/>
      <c r="X34" s="216"/>
      <c r="Y34" s="279"/>
      <c r="Z34" s="282">
        <v>0.7</v>
      </c>
      <c r="AA34" s="282"/>
      <c r="AB34" s="282"/>
      <c r="AC34" s="282"/>
      <c r="AD34" s="285">
        <v>7</v>
      </c>
      <c r="AE34" s="285"/>
      <c r="AF34" s="285"/>
      <c r="AG34" s="285"/>
      <c r="AH34" s="285"/>
      <c r="AI34" s="285"/>
      <c r="AJ34" s="285"/>
      <c r="AK34" s="285"/>
      <c r="AL34" s="289">
        <v>0</v>
      </c>
      <c r="AM34" s="237"/>
      <c r="AN34" s="237"/>
      <c r="AO34" s="294"/>
      <c r="AP34" s="96"/>
      <c r="AQ34" s="148" t="s">
        <v>401</v>
      </c>
      <c r="AR34" s="139"/>
      <c r="AS34" s="139"/>
      <c r="AT34" s="139"/>
      <c r="AU34" s="139"/>
      <c r="AV34" s="139"/>
      <c r="AW34" s="139"/>
      <c r="AX34" s="139"/>
      <c r="AY34" s="139"/>
      <c r="AZ34" s="139"/>
      <c r="BA34" s="139"/>
      <c r="BB34" s="139"/>
      <c r="BC34" s="139"/>
      <c r="BD34" s="139"/>
      <c r="BE34" s="139"/>
      <c r="BF34" s="144"/>
      <c r="BG34" s="148" t="s">
        <v>215</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402</v>
      </c>
      <c r="CE34" s="36"/>
      <c r="CF34" s="36"/>
      <c r="CG34" s="36"/>
      <c r="CH34" s="36"/>
      <c r="CI34" s="36"/>
      <c r="CJ34" s="36"/>
      <c r="CK34" s="36"/>
      <c r="CL34" s="36"/>
      <c r="CM34" s="36"/>
      <c r="CN34" s="36"/>
      <c r="CO34" s="36"/>
      <c r="CP34" s="36"/>
      <c r="CQ34" s="269"/>
      <c r="CR34" s="274">
        <v>834602</v>
      </c>
      <c r="CS34" s="216"/>
      <c r="CT34" s="216"/>
      <c r="CU34" s="216"/>
      <c r="CV34" s="216"/>
      <c r="CW34" s="216"/>
      <c r="CX34" s="216"/>
      <c r="CY34" s="279"/>
      <c r="CZ34" s="289">
        <v>11.8</v>
      </c>
      <c r="DA34" s="336"/>
      <c r="DB34" s="336"/>
      <c r="DC34" s="339"/>
      <c r="DD34" s="326">
        <v>705339</v>
      </c>
      <c r="DE34" s="216"/>
      <c r="DF34" s="216"/>
      <c r="DG34" s="216"/>
      <c r="DH34" s="216"/>
      <c r="DI34" s="216"/>
      <c r="DJ34" s="216"/>
      <c r="DK34" s="279"/>
      <c r="DL34" s="326">
        <v>656122</v>
      </c>
      <c r="DM34" s="216"/>
      <c r="DN34" s="216"/>
      <c r="DO34" s="216"/>
      <c r="DP34" s="216"/>
      <c r="DQ34" s="216"/>
      <c r="DR34" s="216"/>
      <c r="DS34" s="216"/>
      <c r="DT34" s="216"/>
      <c r="DU34" s="216"/>
      <c r="DV34" s="279"/>
      <c r="DW34" s="289">
        <v>15.2</v>
      </c>
      <c r="DX34" s="336"/>
      <c r="DY34" s="336"/>
      <c r="DZ34" s="336"/>
      <c r="EA34" s="336"/>
      <c r="EB34" s="336"/>
      <c r="EC34" s="362"/>
    </row>
    <row r="35" spans="2:133" ht="11.25" customHeight="1">
      <c r="B35" s="260" t="s">
        <v>404</v>
      </c>
      <c r="C35" s="36"/>
      <c r="D35" s="36"/>
      <c r="E35" s="36"/>
      <c r="F35" s="36"/>
      <c r="G35" s="36"/>
      <c r="H35" s="36"/>
      <c r="I35" s="36"/>
      <c r="J35" s="36"/>
      <c r="K35" s="36"/>
      <c r="L35" s="36"/>
      <c r="M35" s="36"/>
      <c r="N35" s="36"/>
      <c r="O35" s="36"/>
      <c r="P35" s="36"/>
      <c r="Q35" s="269"/>
      <c r="R35" s="274">
        <v>1398534</v>
      </c>
      <c r="S35" s="216"/>
      <c r="T35" s="216"/>
      <c r="U35" s="216"/>
      <c r="V35" s="216"/>
      <c r="W35" s="216"/>
      <c r="X35" s="216"/>
      <c r="Y35" s="279"/>
      <c r="Z35" s="282">
        <v>19.7</v>
      </c>
      <c r="AA35" s="282"/>
      <c r="AB35" s="282"/>
      <c r="AC35" s="282"/>
      <c r="AD35" s="285" t="s">
        <v>207</v>
      </c>
      <c r="AE35" s="285"/>
      <c r="AF35" s="285"/>
      <c r="AG35" s="285"/>
      <c r="AH35" s="285"/>
      <c r="AI35" s="285"/>
      <c r="AJ35" s="285"/>
      <c r="AK35" s="285"/>
      <c r="AL35" s="289" t="s">
        <v>207</v>
      </c>
      <c r="AM35" s="237"/>
      <c r="AN35" s="237"/>
      <c r="AO35" s="294"/>
      <c r="AP35" s="96"/>
      <c r="AQ35" s="301" t="s">
        <v>388</v>
      </c>
      <c r="AR35" s="304"/>
      <c r="AS35" s="304"/>
      <c r="AT35" s="304"/>
      <c r="AU35" s="304"/>
      <c r="AV35" s="304"/>
      <c r="AW35" s="304"/>
      <c r="AX35" s="304"/>
      <c r="AY35" s="309"/>
      <c r="AZ35" s="273">
        <v>933128</v>
      </c>
      <c r="BA35" s="276"/>
      <c r="BB35" s="276"/>
      <c r="BC35" s="276"/>
      <c r="BD35" s="276"/>
      <c r="BE35" s="276"/>
      <c r="BF35" s="315"/>
      <c r="BG35" s="259" t="s">
        <v>405</v>
      </c>
      <c r="BH35" s="265"/>
      <c r="BI35" s="265"/>
      <c r="BJ35" s="265"/>
      <c r="BK35" s="265"/>
      <c r="BL35" s="265"/>
      <c r="BM35" s="265"/>
      <c r="BN35" s="265"/>
      <c r="BO35" s="265"/>
      <c r="BP35" s="265"/>
      <c r="BQ35" s="265"/>
      <c r="BR35" s="265"/>
      <c r="BS35" s="265"/>
      <c r="BT35" s="265"/>
      <c r="BU35" s="268"/>
      <c r="BV35" s="273">
        <v>74394</v>
      </c>
      <c r="BW35" s="276"/>
      <c r="BX35" s="276"/>
      <c r="BY35" s="276"/>
      <c r="BZ35" s="276"/>
      <c r="CA35" s="276"/>
      <c r="CB35" s="315"/>
      <c r="CD35" s="260" t="s">
        <v>407</v>
      </c>
      <c r="CE35" s="36"/>
      <c r="CF35" s="36"/>
      <c r="CG35" s="36"/>
      <c r="CH35" s="36"/>
      <c r="CI35" s="36"/>
      <c r="CJ35" s="36"/>
      <c r="CK35" s="36"/>
      <c r="CL35" s="36"/>
      <c r="CM35" s="36"/>
      <c r="CN35" s="36"/>
      <c r="CO35" s="36"/>
      <c r="CP35" s="36"/>
      <c r="CQ35" s="269"/>
      <c r="CR35" s="274">
        <v>17208</v>
      </c>
      <c r="CS35" s="313"/>
      <c r="CT35" s="313"/>
      <c r="CU35" s="313"/>
      <c r="CV35" s="313"/>
      <c r="CW35" s="313"/>
      <c r="CX35" s="313"/>
      <c r="CY35" s="333"/>
      <c r="CZ35" s="289">
        <v>0.2</v>
      </c>
      <c r="DA35" s="336"/>
      <c r="DB35" s="336"/>
      <c r="DC35" s="339"/>
      <c r="DD35" s="326">
        <v>15055</v>
      </c>
      <c r="DE35" s="313"/>
      <c r="DF35" s="313"/>
      <c r="DG35" s="313"/>
      <c r="DH35" s="313"/>
      <c r="DI35" s="313"/>
      <c r="DJ35" s="313"/>
      <c r="DK35" s="333"/>
      <c r="DL35" s="326">
        <v>15055</v>
      </c>
      <c r="DM35" s="313"/>
      <c r="DN35" s="313"/>
      <c r="DO35" s="313"/>
      <c r="DP35" s="313"/>
      <c r="DQ35" s="313"/>
      <c r="DR35" s="313"/>
      <c r="DS35" s="313"/>
      <c r="DT35" s="313"/>
      <c r="DU35" s="313"/>
      <c r="DV35" s="333"/>
      <c r="DW35" s="289">
        <v>0.3</v>
      </c>
      <c r="DX35" s="336"/>
      <c r="DY35" s="336"/>
      <c r="DZ35" s="336"/>
      <c r="EA35" s="336"/>
      <c r="EB35" s="336"/>
      <c r="EC35" s="362"/>
    </row>
    <row r="36" spans="2:133" ht="11.25" customHeight="1">
      <c r="B36" s="260" t="s">
        <v>409</v>
      </c>
      <c r="C36" s="36"/>
      <c r="D36" s="36"/>
      <c r="E36" s="36"/>
      <c r="F36" s="36"/>
      <c r="G36" s="36"/>
      <c r="H36" s="36"/>
      <c r="I36" s="36"/>
      <c r="J36" s="36"/>
      <c r="K36" s="36"/>
      <c r="L36" s="36"/>
      <c r="M36" s="36"/>
      <c r="N36" s="36"/>
      <c r="O36" s="36"/>
      <c r="P36" s="36"/>
      <c r="Q36" s="269"/>
      <c r="R36" s="274">
        <v>14600</v>
      </c>
      <c r="S36" s="216"/>
      <c r="T36" s="216"/>
      <c r="U36" s="216"/>
      <c r="V36" s="216"/>
      <c r="W36" s="216"/>
      <c r="X36" s="216"/>
      <c r="Y36" s="279"/>
      <c r="Z36" s="282">
        <v>0.2</v>
      </c>
      <c r="AA36" s="282"/>
      <c r="AB36" s="282"/>
      <c r="AC36" s="282"/>
      <c r="AD36" s="285" t="s">
        <v>207</v>
      </c>
      <c r="AE36" s="285"/>
      <c r="AF36" s="285"/>
      <c r="AG36" s="285"/>
      <c r="AH36" s="285"/>
      <c r="AI36" s="285"/>
      <c r="AJ36" s="285"/>
      <c r="AK36" s="285"/>
      <c r="AL36" s="289" t="s">
        <v>207</v>
      </c>
      <c r="AM36" s="237"/>
      <c r="AN36" s="237"/>
      <c r="AO36" s="294"/>
      <c r="AQ36" s="302" t="s">
        <v>410</v>
      </c>
      <c r="AR36" s="198"/>
      <c r="AS36" s="198"/>
      <c r="AT36" s="198"/>
      <c r="AU36" s="198"/>
      <c r="AV36" s="198"/>
      <c r="AW36" s="198"/>
      <c r="AX36" s="198"/>
      <c r="AY36" s="310"/>
      <c r="AZ36" s="274">
        <v>272467</v>
      </c>
      <c r="BA36" s="216"/>
      <c r="BB36" s="216"/>
      <c r="BC36" s="216"/>
      <c r="BD36" s="313"/>
      <c r="BE36" s="313"/>
      <c r="BF36" s="316"/>
      <c r="BG36" s="260" t="s">
        <v>412</v>
      </c>
      <c r="BH36" s="36"/>
      <c r="BI36" s="36"/>
      <c r="BJ36" s="36"/>
      <c r="BK36" s="36"/>
      <c r="BL36" s="36"/>
      <c r="BM36" s="36"/>
      <c r="BN36" s="36"/>
      <c r="BO36" s="36"/>
      <c r="BP36" s="36"/>
      <c r="BQ36" s="36"/>
      <c r="BR36" s="36"/>
      <c r="BS36" s="36"/>
      <c r="BT36" s="36"/>
      <c r="BU36" s="269"/>
      <c r="BV36" s="274">
        <v>68064</v>
      </c>
      <c r="BW36" s="216"/>
      <c r="BX36" s="216"/>
      <c r="BY36" s="216"/>
      <c r="BZ36" s="216"/>
      <c r="CA36" s="216"/>
      <c r="CB36" s="328"/>
      <c r="CD36" s="260" t="s">
        <v>27</v>
      </c>
      <c r="CE36" s="36"/>
      <c r="CF36" s="36"/>
      <c r="CG36" s="36"/>
      <c r="CH36" s="36"/>
      <c r="CI36" s="36"/>
      <c r="CJ36" s="36"/>
      <c r="CK36" s="36"/>
      <c r="CL36" s="36"/>
      <c r="CM36" s="36"/>
      <c r="CN36" s="36"/>
      <c r="CO36" s="36"/>
      <c r="CP36" s="36"/>
      <c r="CQ36" s="269"/>
      <c r="CR36" s="274">
        <v>603610</v>
      </c>
      <c r="CS36" s="216"/>
      <c r="CT36" s="216"/>
      <c r="CU36" s="216"/>
      <c r="CV36" s="216"/>
      <c r="CW36" s="216"/>
      <c r="CX36" s="216"/>
      <c r="CY36" s="279"/>
      <c r="CZ36" s="289">
        <v>8.5</v>
      </c>
      <c r="DA36" s="336"/>
      <c r="DB36" s="336"/>
      <c r="DC36" s="339"/>
      <c r="DD36" s="326">
        <v>525287</v>
      </c>
      <c r="DE36" s="216"/>
      <c r="DF36" s="216"/>
      <c r="DG36" s="216"/>
      <c r="DH36" s="216"/>
      <c r="DI36" s="216"/>
      <c r="DJ36" s="216"/>
      <c r="DK36" s="279"/>
      <c r="DL36" s="326">
        <v>445065</v>
      </c>
      <c r="DM36" s="216"/>
      <c r="DN36" s="216"/>
      <c r="DO36" s="216"/>
      <c r="DP36" s="216"/>
      <c r="DQ36" s="216"/>
      <c r="DR36" s="216"/>
      <c r="DS36" s="216"/>
      <c r="DT36" s="216"/>
      <c r="DU36" s="216"/>
      <c r="DV36" s="279"/>
      <c r="DW36" s="289">
        <v>10.3</v>
      </c>
      <c r="DX36" s="336"/>
      <c r="DY36" s="336"/>
      <c r="DZ36" s="336"/>
      <c r="EA36" s="336"/>
      <c r="EB36" s="336"/>
      <c r="EC36" s="362"/>
    </row>
    <row r="37" spans="2:133" ht="11.25" customHeight="1">
      <c r="B37" s="260" t="s">
        <v>414</v>
      </c>
      <c r="C37" s="36"/>
      <c r="D37" s="36"/>
      <c r="E37" s="36"/>
      <c r="F37" s="36"/>
      <c r="G37" s="36"/>
      <c r="H37" s="36"/>
      <c r="I37" s="36"/>
      <c r="J37" s="36"/>
      <c r="K37" s="36"/>
      <c r="L37" s="36"/>
      <c r="M37" s="36"/>
      <c r="N37" s="36"/>
      <c r="O37" s="36"/>
      <c r="P37" s="36"/>
      <c r="Q37" s="269"/>
      <c r="R37" s="274">
        <v>253434</v>
      </c>
      <c r="S37" s="216"/>
      <c r="T37" s="216"/>
      <c r="U37" s="216"/>
      <c r="V37" s="216"/>
      <c r="W37" s="216"/>
      <c r="X37" s="216"/>
      <c r="Y37" s="279"/>
      <c r="Z37" s="282">
        <v>3.6</v>
      </c>
      <c r="AA37" s="282"/>
      <c r="AB37" s="282"/>
      <c r="AC37" s="282"/>
      <c r="AD37" s="285" t="s">
        <v>207</v>
      </c>
      <c r="AE37" s="285"/>
      <c r="AF37" s="285"/>
      <c r="AG37" s="285"/>
      <c r="AH37" s="285"/>
      <c r="AI37" s="285"/>
      <c r="AJ37" s="285"/>
      <c r="AK37" s="285"/>
      <c r="AL37" s="289" t="s">
        <v>207</v>
      </c>
      <c r="AM37" s="237"/>
      <c r="AN37" s="237"/>
      <c r="AO37" s="294"/>
      <c r="AQ37" s="302" t="s">
        <v>309</v>
      </c>
      <c r="AR37" s="198"/>
      <c r="AS37" s="198"/>
      <c r="AT37" s="198"/>
      <c r="AU37" s="198"/>
      <c r="AV37" s="198"/>
      <c r="AW37" s="198"/>
      <c r="AX37" s="198"/>
      <c r="AY37" s="310"/>
      <c r="AZ37" s="274">
        <v>4647</v>
      </c>
      <c r="BA37" s="216"/>
      <c r="BB37" s="216"/>
      <c r="BC37" s="216"/>
      <c r="BD37" s="313"/>
      <c r="BE37" s="313"/>
      <c r="BF37" s="316"/>
      <c r="BG37" s="260" t="s">
        <v>416</v>
      </c>
      <c r="BH37" s="36"/>
      <c r="BI37" s="36"/>
      <c r="BJ37" s="36"/>
      <c r="BK37" s="36"/>
      <c r="BL37" s="36"/>
      <c r="BM37" s="36"/>
      <c r="BN37" s="36"/>
      <c r="BO37" s="36"/>
      <c r="BP37" s="36"/>
      <c r="BQ37" s="36"/>
      <c r="BR37" s="36"/>
      <c r="BS37" s="36"/>
      <c r="BT37" s="36"/>
      <c r="BU37" s="269"/>
      <c r="BV37" s="274">
        <v>2610</v>
      </c>
      <c r="BW37" s="216"/>
      <c r="BX37" s="216"/>
      <c r="BY37" s="216"/>
      <c r="BZ37" s="216"/>
      <c r="CA37" s="216"/>
      <c r="CB37" s="328"/>
      <c r="CD37" s="260" t="s">
        <v>162</v>
      </c>
      <c r="CE37" s="36"/>
      <c r="CF37" s="36"/>
      <c r="CG37" s="36"/>
      <c r="CH37" s="36"/>
      <c r="CI37" s="36"/>
      <c r="CJ37" s="36"/>
      <c r="CK37" s="36"/>
      <c r="CL37" s="36"/>
      <c r="CM37" s="36"/>
      <c r="CN37" s="36"/>
      <c r="CO37" s="36"/>
      <c r="CP37" s="36"/>
      <c r="CQ37" s="269"/>
      <c r="CR37" s="274">
        <v>401968</v>
      </c>
      <c r="CS37" s="313"/>
      <c r="CT37" s="313"/>
      <c r="CU37" s="313"/>
      <c r="CV37" s="313"/>
      <c r="CW37" s="313"/>
      <c r="CX37" s="313"/>
      <c r="CY37" s="333"/>
      <c r="CZ37" s="289">
        <v>5.7</v>
      </c>
      <c r="DA37" s="336"/>
      <c r="DB37" s="336"/>
      <c r="DC37" s="339"/>
      <c r="DD37" s="326">
        <v>399847</v>
      </c>
      <c r="DE37" s="313"/>
      <c r="DF37" s="313"/>
      <c r="DG37" s="313"/>
      <c r="DH37" s="313"/>
      <c r="DI37" s="313"/>
      <c r="DJ37" s="313"/>
      <c r="DK37" s="333"/>
      <c r="DL37" s="326">
        <v>349868</v>
      </c>
      <c r="DM37" s="313"/>
      <c r="DN37" s="313"/>
      <c r="DO37" s="313"/>
      <c r="DP37" s="313"/>
      <c r="DQ37" s="313"/>
      <c r="DR37" s="313"/>
      <c r="DS37" s="313"/>
      <c r="DT37" s="313"/>
      <c r="DU37" s="313"/>
      <c r="DV37" s="333"/>
      <c r="DW37" s="289">
        <v>8.1</v>
      </c>
      <c r="DX37" s="336"/>
      <c r="DY37" s="336"/>
      <c r="DZ37" s="336"/>
      <c r="EA37" s="336"/>
      <c r="EB37" s="336"/>
      <c r="EC37" s="362"/>
    </row>
    <row r="38" spans="2:133" ht="11.25" customHeight="1">
      <c r="B38" s="262" t="s">
        <v>415</v>
      </c>
      <c r="C38" s="267"/>
      <c r="D38" s="267"/>
      <c r="E38" s="267"/>
      <c r="F38" s="267"/>
      <c r="G38" s="267"/>
      <c r="H38" s="267"/>
      <c r="I38" s="267"/>
      <c r="J38" s="267"/>
      <c r="K38" s="267"/>
      <c r="L38" s="267"/>
      <c r="M38" s="267"/>
      <c r="N38" s="267"/>
      <c r="O38" s="267"/>
      <c r="P38" s="267"/>
      <c r="Q38" s="271"/>
      <c r="R38" s="275">
        <v>7091273</v>
      </c>
      <c r="S38" s="277"/>
      <c r="T38" s="277"/>
      <c r="U38" s="277"/>
      <c r="V38" s="277"/>
      <c r="W38" s="277"/>
      <c r="X38" s="277"/>
      <c r="Y38" s="280"/>
      <c r="Z38" s="283">
        <v>100</v>
      </c>
      <c r="AA38" s="283"/>
      <c r="AB38" s="283"/>
      <c r="AC38" s="283"/>
      <c r="AD38" s="286">
        <v>4053453</v>
      </c>
      <c r="AE38" s="286"/>
      <c r="AF38" s="286"/>
      <c r="AG38" s="286"/>
      <c r="AH38" s="286"/>
      <c r="AI38" s="286"/>
      <c r="AJ38" s="286"/>
      <c r="AK38" s="286"/>
      <c r="AL38" s="290">
        <v>100</v>
      </c>
      <c r="AM38" s="292"/>
      <c r="AN38" s="292"/>
      <c r="AO38" s="295"/>
      <c r="AQ38" s="302" t="s">
        <v>417</v>
      </c>
      <c r="AR38" s="198"/>
      <c r="AS38" s="198"/>
      <c r="AT38" s="198"/>
      <c r="AU38" s="198"/>
      <c r="AV38" s="198"/>
      <c r="AW38" s="198"/>
      <c r="AX38" s="198"/>
      <c r="AY38" s="310"/>
      <c r="AZ38" s="274" t="s">
        <v>207</v>
      </c>
      <c r="BA38" s="216"/>
      <c r="BB38" s="216"/>
      <c r="BC38" s="216"/>
      <c r="BD38" s="313"/>
      <c r="BE38" s="313"/>
      <c r="BF38" s="316"/>
      <c r="BG38" s="260" t="s">
        <v>337</v>
      </c>
      <c r="BH38" s="36"/>
      <c r="BI38" s="36"/>
      <c r="BJ38" s="36"/>
      <c r="BK38" s="36"/>
      <c r="BL38" s="36"/>
      <c r="BM38" s="36"/>
      <c r="BN38" s="36"/>
      <c r="BO38" s="36"/>
      <c r="BP38" s="36"/>
      <c r="BQ38" s="36"/>
      <c r="BR38" s="36"/>
      <c r="BS38" s="36"/>
      <c r="BT38" s="36"/>
      <c r="BU38" s="269"/>
      <c r="BV38" s="274">
        <v>4247</v>
      </c>
      <c r="BW38" s="216"/>
      <c r="BX38" s="216"/>
      <c r="BY38" s="216"/>
      <c r="BZ38" s="216"/>
      <c r="CA38" s="216"/>
      <c r="CB38" s="328"/>
      <c r="CD38" s="260" t="s">
        <v>418</v>
      </c>
      <c r="CE38" s="36"/>
      <c r="CF38" s="36"/>
      <c r="CG38" s="36"/>
      <c r="CH38" s="36"/>
      <c r="CI38" s="36"/>
      <c r="CJ38" s="36"/>
      <c r="CK38" s="36"/>
      <c r="CL38" s="36"/>
      <c r="CM38" s="36"/>
      <c r="CN38" s="36"/>
      <c r="CO38" s="36"/>
      <c r="CP38" s="36"/>
      <c r="CQ38" s="269"/>
      <c r="CR38" s="274">
        <v>928481</v>
      </c>
      <c r="CS38" s="216"/>
      <c r="CT38" s="216"/>
      <c r="CU38" s="216"/>
      <c r="CV38" s="216"/>
      <c r="CW38" s="216"/>
      <c r="CX38" s="216"/>
      <c r="CY38" s="279"/>
      <c r="CZ38" s="289">
        <v>13.1</v>
      </c>
      <c r="DA38" s="336"/>
      <c r="DB38" s="336"/>
      <c r="DC38" s="339"/>
      <c r="DD38" s="326">
        <v>810126</v>
      </c>
      <c r="DE38" s="216"/>
      <c r="DF38" s="216"/>
      <c r="DG38" s="216"/>
      <c r="DH38" s="216"/>
      <c r="DI38" s="216"/>
      <c r="DJ38" s="216"/>
      <c r="DK38" s="279"/>
      <c r="DL38" s="326">
        <v>744544</v>
      </c>
      <c r="DM38" s="216"/>
      <c r="DN38" s="216"/>
      <c r="DO38" s="216"/>
      <c r="DP38" s="216"/>
      <c r="DQ38" s="216"/>
      <c r="DR38" s="216"/>
      <c r="DS38" s="216"/>
      <c r="DT38" s="216"/>
      <c r="DU38" s="216"/>
      <c r="DV38" s="279"/>
      <c r="DW38" s="289">
        <v>17.2</v>
      </c>
      <c r="DX38" s="336"/>
      <c r="DY38" s="336"/>
      <c r="DZ38" s="336"/>
      <c r="EA38" s="336"/>
      <c r="EB38" s="336"/>
      <c r="EC38" s="362"/>
    </row>
    <row r="39" spans="2:133" ht="11.25" customHeight="1">
      <c r="AQ39" s="302" t="s">
        <v>153</v>
      </c>
      <c r="AR39" s="198"/>
      <c r="AS39" s="198"/>
      <c r="AT39" s="198"/>
      <c r="AU39" s="198"/>
      <c r="AV39" s="198"/>
      <c r="AW39" s="198"/>
      <c r="AX39" s="198"/>
      <c r="AY39" s="310"/>
      <c r="AZ39" s="274" t="s">
        <v>207</v>
      </c>
      <c r="BA39" s="216"/>
      <c r="BB39" s="216"/>
      <c r="BC39" s="216"/>
      <c r="BD39" s="313"/>
      <c r="BE39" s="313"/>
      <c r="BF39" s="316"/>
      <c r="BG39" s="298" t="s">
        <v>57</v>
      </c>
      <c r="BH39" s="29"/>
      <c r="BI39" s="29"/>
      <c r="BJ39" s="29"/>
      <c r="BK39" s="29"/>
      <c r="BL39" s="29"/>
      <c r="BM39" s="36" t="s">
        <v>419</v>
      </c>
      <c r="BN39" s="36"/>
      <c r="BO39" s="36"/>
      <c r="BP39" s="36"/>
      <c r="BQ39" s="36"/>
      <c r="BR39" s="36"/>
      <c r="BS39" s="36"/>
      <c r="BT39" s="36"/>
      <c r="BU39" s="269"/>
      <c r="BV39" s="274">
        <v>98</v>
      </c>
      <c r="BW39" s="216"/>
      <c r="BX39" s="216"/>
      <c r="BY39" s="216"/>
      <c r="BZ39" s="216"/>
      <c r="CA39" s="216"/>
      <c r="CB39" s="328"/>
      <c r="CD39" s="260" t="s">
        <v>420</v>
      </c>
      <c r="CE39" s="36"/>
      <c r="CF39" s="36"/>
      <c r="CG39" s="36"/>
      <c r="CH39" s="36"/>
      <c r="CI39" s="36"/>
      <c r="CJ39" s="36"/>
      <c r="CK39" s="36"/>
      <c r="CL39" s="36"/>
      <c r="CM39" s="36"/>
      <c r="CN39" s="36"/>
      <c r="CO39" s="36"/>
      <c r="CP39" s="36"/>
      <c r="CQ39" s="269"/>
      <c r="CR39" s="274">
        <v>146</v>
      </c>
      <c r="CS39" s="313"/>
      <c r="CT39" s="313"/>
      <c r="CU39" s="313"/>
      <c r="CV39" s="313"/>
      <c r="CW39" s="313"/>
      <c r="CX39" s="313"/>
      <c r="CY39" s="333"/>
      <c r="CZ39" s="289">
        <v>0</v>
      </c>
      <c r="DA39" s="336"/>
      <c r="DB39" s="336"/>
      <c r="DC39" s="339"/>
      <c r="DD39" s="326" t="s">
        <v>207</v>
      </c>
      <c r="DE39" s="313"/>
      <c r="DF39" s="313"/>
      <c r="DG39" s="313"/>
      <c r="DH39" s="313"/>
      <c r="DI39" s="313"/>
      <c r="DJ39" s="313"/>
      <c r="DK39" s="333"/>
      <c r="DL39" s="326" t="s">
        <v>207</v>
      </c>
      <c r="DM39" s="313"/>
      <c r="DN39" s="313"/>
      <c r="DO39" s="313"/>
      <c r="DP39" s="313"/>
      <c r="DQ39" s="313"/>
      <c r="DR39" s="313"/>
      <c r="DS39" s="313"/>
      <c r="DT39" s="313"/>
      <c r="DU39" s="313"/>
      <c r="DV39" s="333"/>
      <c r="DW39" s="289" t="s">
        <v>207</v>
      </c>
      <c r="DX39" s="336"/>
      <c r="DY39" s="336"/>
      <c r="DZ39" s="336"/>
      <c r="EA39" s="336"/>
      <c r="EB39" s="336"/>
      <c r="EC39" s="362"/>
    </row>
    <row r="40" spans="2:133" ht="11.25" customHeight="1">
      <c r="AQ40" s="302" t="s">
        <v>424</v>
      </c>
      <c r="AR40" s="198"/>
      <c r="AS40" s="198"/>
      <c r="AT40" s="198"/>
      <c r="AU40" s="198"/>
      <c r="AV40" s="198"/>
      <c r="AW40" s="198"/>
      <c r="AX40" s="198"/>
      <c r="AY40" s="310"/>
      <c r="AZ40" s="274">
        <v>139084</v>
      </c>
      <c r="BA40" s="216"/>
      <c r="BB40" s="216"/>
      <c r="BC40" s="216"/>
      <c r="BD40" s="313"/>
      <c r="BE40" s="313"/>
      <c r="BF40" s="316"/>
      <c r="BG40" s="298"/>
      <c r="BH40" s="29"/>
      <c r="BI40" s="29"/>
      <c r="BJ40" s="29"/>
      <c r="BK40" s="29"/>
      <c r="BL40" s="29"/>
      <c r="BM40" s="36" t="s">
        <v>345</v>
      </c>
      <c r="BN40" s="36"/>
      <c r="BO40" s="36"/>
      <c r="BP40" s="36"/>
      <c r="BQ40" s="36"/>
      <c r="BR40" s="36"/>
      <c r="BS40" s="36"/>
      <c r="BT40" s="36"/>
      <c r="BU40" s="269"/>
      <c r="BV40" s="274" t="s">
        <v>207</v>
      </c>
      <c r="BW40" s="216"/>
      <c r="BX40" s="216"/>
      <c r="BY40" s="216"/>
      <c r="BZ40" s="216"/>
      <c r="CA40" s="216"/>
      <c r="CB40" s="328"/>
      <c r="CD40" s="260" t="s">
        <v>371</v>
      </c>
      <c r="CE40" s="36"/>
      <c r="CF40" s="36"/>
      <c r="CG40" s="36"/>
      <c r="CH40" s="36"/>
      <c r="CI40" s="36"/>
      <c r="CJ40" s="36"/>
      <c r="CK40" s="36"/>
      <c r="CL40" s="36"/>
      <c r="CM40" s="36"/>
      <c r="CN40" s="36"/>
      <c r="CO40" s="36"/>
      <c r="CP40" s="36"/>
      <c r="CQ40" s="269"/>
      <c r="CR40" s="274" t="s">
        <v>207</v>
      </c>
      <c r="CS40" s="216"/>
      <c r="CT40" s="216"/>
      <c r="CU40" s="216"/>
      <c r="CV40" s="216"/>
      <c r="CW40" s="216"/>
      <c r="CX40" s="216"/>
      <c r="CY40" s="279"/>
      <c r="CZ40" s="289" t="s">
        <v>207</v>
      </c>
      <c r="DA40" s="336"/>
      <c r="DB40" s="336"/>
      <c r="DC40" s="339"/>
      <c r="DD40" s="326" t="s">
        <v>207</v>
      </c>
      <c r="DE40" s="216"/>
      <c r="DF40" s="216"/>
      <c r="DG40" s="216"/>
      <c r="DH40" s="216"/>
      <c r="DI40" s="216"/>
      <c r="DJ40" s="216"/>
      <c r="DK40" s="279"/>
      <c r="DL40" s="326" t="s">
        <v>207</v>
      </c>
      <c r="DM40" s="216"/>
      <c r="DN40" s="216"/>
      <c r="DO40" s="216"/>
      <c r="DP40" s="216"/>
      <c r="DQ40" s="216"/>
      <c r="DR40" s="216"/>
      <c r="DS40" s="216"/>
      <c r="DT40" s="216"/>
      <c r="DU40" s="216"/>
      <c r="DV40" s="279"/>
      <c r="DW40" s="289" t="s">
        <v>207</v>
      </c>
      <c r="DX40" s="336"/>
      <c r="DY40" s="336"/>
      <c r="DZ40" s="336"/>
      <c r="EA40" s="336"/>
      <c r="EB40" s="336"/>
      <c r="EC40" s="362"/>
    </row>
    <row r="41" spans="2:133" ht="11.25" customHeight="1">
      <c r="AQ41" s="303" t="s">
        <v>425</v>
      </c>
      <c r="AR41" s="305"/>
      <c r="AS41" s="305"/>
      <c r="AT41" s="305"/>
      <c r="AU41" s="305"/>
      <c r="AV41" s="305"/>
      <c r="AW41" s="305"/>
      <c r="AX41" s="305"/>
      <c r="AY41" s="311"/>
      <c r="AZ41" s="275">
        <v>516930</v>
      </c>
      <c r="BA41" s="277"/>
      <c r="BB41" s="277"/>
      <c r="BC41" s="277"/>
      <c r="BD41" s="312"/>
      <c r="BE41" s="312"/>
      <c r="BF41" s="317"/>
      <c r="BG41" s="175"/>
      <c r="BH41" s="178"/>
      <c r="BI41" s="178"/>
      <c r="BJ41" s="178"/>
      <c r="BK41" s="178"/>
      <c r="BL41" s="178"/>
      <c r="BM41" s="267" t="s">
        <v>426</v>
      </c>
      <c r="BN41" s="267"/>
      <c r="BO41" s="267"/>
      <c r="BP41" s="267"/>
      <c r="BQ41" s="267"/>
      <c r="BR41" s="267"/>
      <c r="BS41" s="267"/>
      <c r="BT41" s="267"/>
      <c r="BU41" s="271"/>
      <c r="BV41" s="275">
        <v>364</v>
      </c>
      <c r="BW41" s="277"/>
      <c r="BX41" s="277"/>
      <c r="BY41" s="277"/>
      <c r="BZ41" s="277"/>
      <c r="CA41" s="277"/>
      <c r="CB41" s="329"/>
      <c r="CD41" s="260" t="s">
        <v>292</v>
      </c>
      <c r="CE41" s="36"/>
      <c r="CF41" s="36"/>
      <c r="CG41" s="36"/>
      <c r="CH41" s="36"/>
      <c r="CI41" s="36"/>
      <c r="CJ41" s="36"/>
      <c r="CK41" s="36"/>
      <c r="CL41" s="36"/>
      <c r="CM41" s="36"/>
      <c r="CN41" s="36"/>
      <c r="CO41" s="36"/>
      <c r="CP41" s="36"/>
      <c r="CQ41" s="269"/>
      <c r="CR41" s="274" t="s">
        <v>207</v>
      </c>
      <c r="CS41" s="313"/>
      <c r="CT41" s="313"/>
      <c r="CU41" s="313"/>
      <c r="CV41" s="313"/>
      <c r="CW41" s="313"/>
      <c r="CX41" s="313"/>
      <c r="CY41" s="333"/>
      <c r="CZ41" s="289" t="s">
        <v>207</v>
      </c>
      <c r="DA41" s="336"/>
      <c r="DB41" s="336"/>
      <c r="DC41" s="339"/>
      <c r="DD41" s="326" t="s">
        <v>207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284</v>
      </c>
      <c r="CE42" s="36"/>
      <c r="CF42" s="36"/>
      <c r="CG42" s="36"/>
      <c r="CH42" s="36"/>
      <c r="CI42" s="36"/>
      <c r="CJ42" s="36"/>
      <c r="CK42" s="36"/>
      <c r="CL42" s="36"/>
      <c r="CM42" s="36"/>
      <c r="CN42" s="36"/>
      <c r="CO42" s="36"/>
      <c r="CP42" s="36"/>
      <c r="CQ42" s="269"/>
      <c r="CR42" s="274">
        <v>1228278</v>
      </c>
      <c r="CS42" s="216"/>
      <c r="CT42" s="216"/>
      <c r="CU42" s="216"/>
      <c r="CV42" s="216"/>
      <c r="CW42" s="216"/>
      <c r="CX42" s="216"/>
      <c r="CY42" s="279"/>
      <c r="CZ42" s="289">
        <v>17.399999999999999</v>
      </c>
      <c r="DA42" s="237"/>
      <c r="DB42" s="237"/>
      <c r="DC42" s="340"/>
      <c r="DD42" s="326">
        <v>62758</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406</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84</v>
      </c>
      <c r="CE43" s="36"/>
      <c r="CF43" s="36"/>
      <c r="CG43" s="36"/>
      <c r="CH43" s="36"/>
      <c r="CI43" s="36"/>
      <c r="CJ43" s="36"/>
      <c r="CK43" s="36"/>
      <c r="CL43" s="36"/>
      <c r="CM43" s="36"/>
      <c r="CN43" s="36"/>
      <c r="CO43" s="36"/>
      <c r="CP43" s="36"/>
      <c r="CQ43" s="269"/>
      <c r="CR43" s="274">
        <v>48811</v>
      </c>
      <c r="CS43" s="313"/>
      <c r="CT43" s="313"/>
      <c r="CU43" s="313"/>
      <c r="CV43" s="313"/>
      <c r="CW43" s="313"/>
      <c r="CX43" s="313"/>
      <c r="CY43" s="333"/>
      <c r="CZ43" s="289">
        <v>0.7</v>
      </c>
      <c r="DA43" s="336"/>
      <c r="DB43" s="336"/>
      <c r="DC43" s="339"/>
      <c r="DD43" s="326">
        <v>11911</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270</v>
      </c>
      <c r="CD44" s="133" t="s">
        <v>179</v>
      </c>
      <c r="CE44" s="42"/>
      <c r="CF44" s="260" t="s">
        <v>427</v>
      </c>
      <c r="CG44" s="36"/>
      <c r="CH44" s="36"/>
      <c r="CI44" s="36"/>
      <c r="CJ44" s="36"/>
      <c r="CK44" s="36"/>
      <c r="CL44" s="36"/>
      <c r="CM44" s="36"/>
      <c r="CN44" s="36"/>
      <c r="CO44" s="36"/>
      <c r="CP44" s="36"/>
      <c r="CQ44" s="269"/>
      <c r="CR44" s="274">
        <v>1227585</v>
      </c>
      <c r="CS44" s="216"/>
      <c r="CT44" s="216"/>
      <c r="CU44" s="216"/>
      <c r="CV44" s="216"/>
      <c r="CW44" s="216"/>
      <c r="CX44" s="216"/>
      <c r="CY44" s="279"/>
      <c r="CZ44" s="289">
        <v>17.399999999999999</v>
      </c>
      <c r="DA44" s="237"/>
      <c r="DB44" s="237"/>
      <c r="DC44" s="340"/>
      <c r="DD44" s="326">
        <v>62727</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428</v>
      </c>
      <c r="CG45" s="36"/>
      <c r="CH45" s="36"/>
      <c r="CI45" s="36"/>
      <c r="CJ45" s="36"/>
      <c r="CK45" s="36"/>
      <c r="CL45" s="36"/>
      <c r="CM45" s="36"/>
      <c r="CN45" s="36"/>
      <c r="CO45" s="36"/>
      <c r="CP45" s="36"/>
      <c r="CQ45" s="269"/>
      <c r="CR45" s="274">
        <v>250430</v>
      </c>
      <c r="CS45" s="313"/>
      <c r="CT45" s="313"/>
      <c r="CU45" s="313"/>
      <c r="CV45" s="313"/>
      <c r="CW45" s="313"/>
      <c r="CX45" s="313"/>
      <c r="CY45" s="333"/>
      <c r="CZ45" s="289">
        <v>3.5</v>
      </c>
      <c r="DA45" s="336"/>
      <c r="DB45" s="336"/>
      <c r="DC45" s="339"/>
      <c r="DD45" s="326">
        <v>2748</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429</v>
      </c>
      <c r="CG46" s="36"/>
      <c r="CH46" s="36"/>
      <c r="CI46" s="36"/>
      <c r="CJ46" s="36"/>
      <c r="CK46" s="36"/>
      <c r="CL46" s="36"/>
      <c r="CM46" s="36"/>
      <c r="CN46" s="36"/>
      <c r="CO46" s="36"/>
      <c r="CP46" s="36"/>
      <c r="CQ46" s="269"/>
      <c r="CR46" s="274">
        <v>977155</v>
      </c>
      <c r="CS46" s="216"/>
      <c r="CT46" s="216"/>
      <c r="CU46" s="216"/>
      <c r="CV46" s="216"/>
      <c r="CW46" s="216"/>
      <c r="CX46" s="216"/>
      <c r="CY46" s="279"/>
      <c r="CZ46" s="289">
        <v>13.8</v>
      </c>
      <c r="DA46" s="237"/>
      <c r="DB46" s="237"/>
      <c r="DC46" s="340"/>
      <c r="DD46" s="326">
        <v>59979</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430</v>
      </c>
      <c r="CG47" s="36"/>
      <c r="CH47" s="36"/>
      <c r="CI47" s="36"/>
      <c r="CJ47" s="36"/>
      <c r="CK47" s="36"/>
      <c r="CL47" s="36"/>
      <c r="CM47" s="36"/>
      <c r="CN47" s="36"/>
      <c r="CO47" s="36"/>
      <c r="CP47" s="36"/>
      <c r="CQ47" s="269"/>
      <c r="CR47" s="274">
        <v>693</v>
      </c>
      <c r="CS47" s="313"/>
      <c r="CT47" s="313"/>
      <c r="CU47" s="313"/>
      <c r="CV47" s="313"/>
      <c r="CW47" s="313"/>
      <c r="CX47" s="313"/>
      <c r="CY47" s="333"/>
      <c r="CZ47" s="289">
        <v>0</v>
      </c>
      <c r="DA47" s="336"/>
      <c r="DB47" s="336"/>
      <c r="DC47" s="339"/>
      <c r="DD47" s="326">
        <v>31</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432</v>
      </c>
      <c r="CG48" s="36"/>
      <c r="CH48" s="36"/>
      <c r="CI48" s="36"/>
      <c r="CJ48" s="36"/>
      <c r="CK48" s="36"/>
      <c r="CL48" s="36"/>
      <c r="CM48" s="36"/>
      <c r="CN48" s="36"/>
      <c r="CO48" s="36"/>
      <c r="CP48" s="36"/>
      <c r="CQ48" s="269"/>
      <c r="CR48" s="274" t="s">
        <v>207</v>
      </c>
      <c r="CS48" s="216"/>
      <c r="CT48" s="216"/>
      <c r="CU48" s="216"/>
      <c r="CV48" s="216"/>
      <c r="CW48" s="216"/>
      <c r="CX48" s="216"/>
      <c r="CY48" s="279"/>
      <c r="CZ48" s="289" t="s">
        <v>207</v>
      </c>
      <c r="DA48" s="237"/>
      <c r="DB48" s="237"/>
      <c r="DC48" s="340"/>
      <c r="DD48" s="326" t="s">
        <v>207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199</v>
      </c>
      <c r="CE49" s="267"/>
      <c r="CF49" s="267"/>
      <c r="CG49" s="267"/>
      <c r="CH49" s="267"/>
      <c r="CI49" s="267"/>
      <c r="CJ49" s="267"/>
      <c r="CK49" s="267"/>
      <c r="CL49" s="267"/>
      <c r="CM49" s="267"/>
      <c r="CN49" s="267"/>
      <c r="CO49" s="267"/>
      <c r="CP49" s="267"/>
      <c r="CQ49" s="271"/>
      <c r="CR49" s="275">
        <v>7067589</v>
      </c>
      <c r="CS49" s="312"/>
      <c r="CT49" s="312"/>
      <c r="CU49" s="312"/>
      <c r="CV49" s="312"/>
      <c r="CW49" s="312"/>
      <c r="CX49" s="312"/>
      <c r="CY49" s="334"/>
      <c r="CZ49" s="290">
        <v>100</v>
      </c>
      <c r="DA49" s="337"/>
      <c r="DB49" s="337"/>
      <c r="DC49" s="341"/>
      <c r="DD49" s="344">
        <v>4731034</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t="13.5" hidden="1"/>
    <row r="51" spans="82:133" ht="13.5" hidden="1"/>
    <row r="52" spans="82:133" ht="13.5" hidden="1"/>
    <row r="53" spans="82:133" ht="13.5" hidden="1"/>
  </sheetData>
  <sheetProtection algorithmName="SHA-512" hashValue="6xHFzlGAQdfnoLpyy249Ds8ioddYTGWAlU9dkoYcaLBSEBTwuhQCAYkiHSgt1Kdk+bg6RlsQj/HNhL1uemya0Q==" saltValue="+Ml2JmpCJzCQT9fbYO6Y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8" scale="98" fitToWidth="1" fitToHeight="1" orientation="landscape" usePrinterDefaults="1"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304</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76</v>
      </c>
      <c r="DK2" s="729"/>
      <c r="DL2" s="729"/>
      <c r="DM2" s="729"/>
      <c r="DN2" s="729"/>
      <c r="DO2" s="732"/>
      <c r="DP2" s="402"/>
      <c r="DQ2" s="728" t="s">
        <v>307</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433</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434</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435</v>
      </c>
      <c r="B5" s="403"/>
      <c r="C5" s="403"/>
      <c r="D5" s="403"/>
      <c r="E5" s="403"/>
      <c r="F5" s="403"/>
      <c r="G5" s="403"/>
      <c r="H5" s="403"/>
      <c r="I5" s="403"/>
      <c r="J5" s="403"/>
      <c r="K5" s="403"/>
      <c r="L5" s="403"/>
      <c r="M5" s="403"/>
      <c r="N5" s="403"/>
      <c r="O5" s="403"/>
      <c r="P5" s="439"/>
      <c r="Q5" s="445" t="s">
        <v>188</v>
      </c>
      <c r="R5" s="457"/>
      <c r="S5" s="457"/>
      <c r="T5" s="457"/>
      <c r="U5" s="468"/>
      <c r="V5" s="445" t="s">
        <v>436</v>
      </c>
      <c r="W5" s="457"/>
      <c r="X5" s="457"/>
      <c r="Y5" s="457"/>
      <c r="Z5" s="468"/>
      <c r="AA5" s="445" t="s">
        <v>437</v>
      </c>
      <c r="AB5" s="457"/>
      <c r="AC5" s="457"/>
      <c r="AD5" s="457"/>
      <c r="AE5" s="457"/>
      <c r="AF5" s="517" t="s">
        <v>184</v>
      </c>
      <c r="AG5" s="457"/>
      <c r="AH5" s="457"/>
      <c r="AI5" s="457"/>
      <c r="AJ5" s="535"/>
      <c r="AK5" s="457" t="s">
        <v>234</v>
      </c>
      <c r="AL5" s="457"/>
      <c r="AM5" s="457"/>
      <c r="AN5" s="457"/>
      <c r="AO5" s="468"/>
      <c r="AP5" s="445" t="s">
        <v>438</v>
      </c>
      <c r="AQ5" s="457"/>
      <c r="AR5" s="457"/>
      <c r="AS5" s="457"/>
      <c r="AT5" s="468"/>
      <c r="AU5" s="445" t="s">
        <v>440</v>
      </c>
      <c r="AV5" s="457"/>
      <c r="AW5" s="457"/>
      <c r="AX5" s="457"/>
      <c r="AY5" s="535"/>
      <c r="AZ5" s="429"/>
      <c r="BA5" s="429"/>
      <c r="BB5" s="429"/>
      <c r="BC5" s="429"/>
      <c r="BD5" s="429"/>
      <c r="BE5" s="628"/>
      <c r="BF5" s="628"/>
      <c r="BG5" s="628"/>
      <c r="BH5" s="628"/>
      <c r="BI5" s="628"/>
      <c r="BJ5" s="628"/>
      <c r="BK5" s="628"/>
      <c r="BL5" s="628"/>
      <c r="BM5" s="628"/>
      <c r="BN5" s="628"/>
      <c r="BO5" s="628"/>
      <c r="BP5" s="628"/>
      <c r="BQ5" s="374" t="s">
        <v>441</v>
      </c>
      <c r="BR5" s="403"/>
      <c r="BS5" s="403"/>
      <c r="BT5" s="403"/>
      <c r="BU5" s="403"/>
      <c r="BV5" s="403"/>
      <c r="BW5" s="403"/>
      <c r="BX5" s="403"/>
      <c r="BY5" s="403"/>
      <c r="BZ5" s="403"/>
      <c r="CA5" s="403"/>
      <c r="CB5" s="403"/>
      <c r="CC5" s="403"/>
      <c r="CD5" s="403"/>
      <c r="CE5" s="403"/>
      <c r="CF5" s="403"/>
      <c r="CG5" s="439"/>
      <c r="CH5" s="445" t="s">
        <v>365</v>
      </c>
      <c r="CI5" s="457"/>
      <c r="CJ5" s="457"/>
      <c r="CK5" s="457"/>
      <c r="CL5" s="468"/>
      <c r="CM5" s="445" t="s">
        <v>325</v>
      </c>
      <c r="CN5" s="457"/>
      <c r="CO5" s="457"/>
      <c r="CP5" s="457"/>
      <c r="CQ5" s="468"/>
      <c r="CR5" s="445" t="s">
        <v>251</v>
      </c>
      <c r="CS5" s="457"/>
      <c r="CT5" s="457"/>
      <c r="CU5" s="457"/>
      <c r="CV5" s="468"/>
      <c r="CW5" s="445" t="s">
        <v>54</v>
      </c>
      <c r="CX5" s="457"/>
      <c r="CY5" s="457"/>
      <c r="CZ5" s="457"/>
      <c r="DA5" s="468"/>
      <c r="DB5" s="445" t="s">
        <v>442</v>
      </c>
      <c r="DC5" s="457"/>
      <c r="DD5" s="457"/>
      <c r="DE5" s="457"/>
      <c r="DF5" s="468"/>
      <c r="DG5" s="722" t="s">
        <v>248</v>
      </c>
      <c r="DH5" s="725"/>
      <c r="DI5" s="725"/>
      <c r="DJ5" s="725"/>
      <c r="DK5" s="730"/>
      <c r="DL5" s="722" t="s">
        <v>446</v>
      </c>
      <c r="DM5" s="725"/>
      <c r="DN5" s="725"/>
      <c r="DO5" s="725"/>
      <c r="DP5" s="730"/>
      <c r="DQ5" s="445" t="s">
        <v>447</v>
      </c>
      <c r="DR5" s="457"/>
      <c r="DS5" s="457"/>
      <c r="DT5" s="457"/>
      <c r="DU5" s="468"/>
      <c r="DV5" s="445" t="s">
        <v>440</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450</v>
      </c>
      <c r="C7" s="425"/>
      <c r="D7" s="425"/>
      <c r="E7" s="425"/>
      <c r="F7" s="425"/>
      <c r="G7" s="425"/>
      <c r="H7" s="425"/>
      <c r="I7" s="425"/>
      <c r="J7" s="425"/>
      <c r="K7" s="425"/>
      <c r="L7" s="425"/>
      <c r="M7" s="425"/>
      <c r="N7" s="425"/>
      <c r="O7" s="425"/>
      <c r="P7" s="441"/>
      <c r="Q7" s="447">
        <v>7088</v>
      </c>
      <c r="R7" s="459"/>
      <c r="S7" s="459"/>
      <c r="T7" s="459"/>
      <c r="U7" s="459"/>
      <c r="V7" s="459">
        <v>7067</v>
      </c>
      <c r="W7" s="459"/>
      <c r="X7" s="459"/>
      <c r="Y7" s="459"/>
      <c r="Z7" s="459"/>
      <c r="AA7" s="459">
        <v>21</v>
      </c>
      <c r="AB7" s="459"/>
      <c r="AC7" s="459"/>
      <c r="AD7" s="459"/>
      <c r="AE7" s="505"/>
      <c r="AF7" s="519">
        <v>17</v>
      </c>
      <c r="AG7" s="532"/>
      <c r="AH7" s="532"/>
      <c r="AI7" s="532"/>
      <c r="AJ7" s="537"/>
      <c r="AK7" s="545">
        <v>4</v>
      </c>
      <c r="AL7" s="459"/>
      <c r="AM7" s="459"/>
      <c r="AN7" s="459"/>
      <c r="AO7" s="459"/>
      <c r="AP7" s="459">
        <v>12753</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c r="BT7" s="425"/>
      <c r="BU7" s="425"/>
      <c r="BV7" s="425"/>
      <c r="BW7" s="425"/>
      <c r="BX7" s="425"/>
      <c r="BY7" s="425"/>
      <c r="BZ7" s="425"/>
      <c r="CA7" s="425"/>
      <c r="CB7" s="425"/>
      <c r="CC7" s="425"/>
      <c r="CD7" s="425"/>
      <c r="CE7" s="425"/>
      <c r="CF7" s="425"/>
      <c r="CG7" s="441"/>
      <c r="CH7" s="685"/>
      <c r="CI7" s="688"/>
      <c r="CJ7" s="688"/>
      <c r="CK7" s="688"/>
      <c r="CL7" s="703"/>
      <c r="CM7" s="685"/>
      <c r="CN7" s="688"/>
      <c r="CO7" s="688"/>
      <c r="CP7" s="688"/>
      <c r="CQ7" s="703"/>
      <c r="CR7" s="685"/>
      <c r="CS7" s="688"/>
      <c r="CT7" s="688"/>
      <c r="CU7" s="688"/>
      <c r="CV7" s="703"/>
      <c r="CW7" s="685"/>
      <c r="CX7" s="688"/>
      <c r="CY7" s="688"/>
      <c r="CZ7" s="688"/>
      <c r="DA7" s="703"/>
      <c r="DB7" s="685"/>
      <c r="DC7" s="688"/>
      <c r="DD7" s="688"/>
      <c r="DE7" s="688"/>
      <c r="DF7" s="703"/>
      <c r="DG7" s="685"/>
      <c r="DH7" s="688"/>
      <c r="DI7" s="688"/>
      <c r="DJ7" s="688"/>
      <c r="DK7" s="703"/>
      <c r="DL7" s="685"/>
      <c r="DM7" s="688"/>
      <c r="DN7" s="688"/>
      <c r="DO7" s="688"/>
      <c r="DP7" s="703"/>
      <c r="DQ7" s="685"/>
      <c r="DR7" s="688"/>
      <c r="DS7" s="688"/>
      <c r="DT7" s="688"/>
      <c r="DU7" s="703"/>
      <c r="DV7" s="405"/>
      <c r="DW7" s="425"/>
      <c r="DX7" s="425"/>
      <c r="DY7" s="425"/>
      <c r="DZ7" s="740"/>
      <c r="EA7" s="603"/>
    </row>
    <row r="8" spans="1:131" s="368" customFormat="1" ht="26.25" customHeight="1">
      <c r="A8" s="377">
        <v>2</v>
      </c>
      <c r="B8" s="406" t="s">
        <v>452</v>
      </c>
      <c r="C8" s="426"/>
      <c r="D8" s="426"/>
      <c r="E8" s="426"/>
      <c r="F8" s="426"/>
      <c r="G8" s="426"/>
      <c r="H8" s="426"/>
      <c r="I8" s="426"/>
      <c r="J8" s="426"/>
      <c r="K8" s="426"/>
      <c r="L8" s="426"/>
      <c r="M8" s="426"/>
      <c r="N8" s="426"/>
      <c r="O8" s="426"/>
      <c r="P8" s="442"/>
      <c r="Q8" s="448">
        <v>5</v>
      </c>
      <c r="R8" s="460"/>
      <c r="S8" s="460"/>
      <c r="T8" s="460"/>
      <c r="U8" s="460"/>
      <c r="V8" s="460">
        <v>5</v>
      </c>
      <c r="W8" s="460"/>
      <c r="X8" s="460"/>
      <c r="Y8" s="460"/>
      <c r="Z8" s="460"/>
      <c r="AA8" s="460" t="s">
        <v>207</v>
      </c>
      <c r="AB8" s="460"/>
      <c r="AC8" s="460"/>
      <c r="AD8" s="460"/>
      <c r="AE8" s="471"/>
      <c r="AF8" s="520" t="s">
        <v>207</v>
      </c>
      <c r="AG8" s="466"/>
      <c r="AH8" s="466"/>
      <c r="AI8" s="466"/>
      <c r="AJ8" s="538"/>
      <c r="AK8" s="470">
        <v>5</v>
      </c>
      <c r="AL8" s="460"/>
      <c r="AM8" s="460"/>
      <c r="AN8" s="460"/>
      <c r="AO8" s="460"/>
      <c r="AP8" s="460" t="s">
        <v>207</v>
      </c>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c r="BT8" s="426"/>
      <c r="BU8" s="426"/>
      <c r="BV8" s="426"/>
      <c r="BW8" s="426"/>
      <c r="BX8" s="426"/>
      <c r="BY8" s="426"/>
      <c r="BZ8" s="426"/>
      <c r="CA8" s="426"/>
      <c r="CB8" s="426"/>
      <c r="CC8" s="426"/>
      <c r="CD8" s="426"/>
      <c r="CE8" s="426"/>
      <c r="CF8" s="426"/>
      <c r="CG8" s="442"/>
      <c r="CH8" s="454"/>
      <c r="CI8" s="466"/>
      <c r="CJ8" s="466"/>
      <c r="CK8" s="466"/>
      <c r="CL8" s="704"/>
      <c r="CM8" s="454"/>
      <c r="CN8" s="466"/>
      <c r="CO8" s="466"/>
      <c r="CP8" s="466"/>
      <c r="CQ8" s="704"/>
      <c r="CR8" s="454"/>
      <c r="CS8" s="466"/>
      <c r="CT8" s="466"/>
      <c r="CU8" s="466"/>
      <c r="CV8" s="704"/>
      <c r="CW8" s="454"/>
      <c r="CX8" s="466"/>
      <c r="CY8" s="466"/>
      <c r="CZ8" s="466"/>
      <c r="DA8" s="704"/>
      <c r="DB8" s="454"/>
      <c r="DC8" s="466"/>
      <c r="DD8" s="466"/>
      <c r="DE8" s="466"/>
      <c r="DF8" s="704"/>
      <c r="DG8" s="454"/>
      <c r="DH8" s="466"/>
      <c r="DI8" s="466"/>
      <c r="DJ8" s="466"/>
      <c r="DK8" s="704"/>
      <c r="DL8" s="454"/>
      <c r="DM8" s="466"/>
      <c r="DN8" s="466"/>
      <c r="DO8" s="466"/>
      <c r="DP8" s="704"/>
      <c r="DQ8" s="454"/>
      <c r="DR8" s="466"/>
      <c r="DS8" s="466"/>
      <c r="DT8" s="466"/>
      <c r="DU8" s="704"/>
      <c r="DV8" s="406"/>
      <c r="DW8" s="426"/>
      <c r="DX8" s="426"/>
      <c r="DY8" s="426"/>
      <c r="DZ8" s="741"/>
      <c r="EA8" s="603"/>
    </row>
    <row r="9" spans="1:131" s="368" customFormat="1" ht="26.25" customHeight="1">
      <c r="A9" s="377">
        <v>3</v>
      </c>
      <c r="B9" s="406" t="s">
        <v>453</v>
      </c>
      <c r="C9" s="426"/>
      <c r="D9" s="426"/>
      <c r="E9" s="426"/>
      <c r="F9" s="426"/>
      <c r="G9" s="426"/>
      <c r="H9" s="426"/>
      <c r="I9" s="426"/>
      <c r="J9" s="426"/>
      <c r="K9" s="426"/>
      <c r="L9" s="426"/>
      <c r="M9" s="426"/>
      <c r="N9" s="426"/>
      <c r="O9" s="426"/>
      <c r="P9" s="442"/>
      <c r="Q9" s="448">
        <v>10</v>
      </c>
      <c r="R9" s="460"/>
      <c r="S9" s="460"/>
      <c r="T9" s="460"/>
      <c r="U9" s="460"/>
      <c r="V9" s="460">
        <v>10</v>
      </c>
      <c r="W9" s="460"/>
      <c r="X9" s="460"/>
      <c r="Y9" s="460"/>
      <c r="Z9" s="460"/>
      <c r="AA9" s="460">
        <v>0</v>
      </c>
      <c r="AB9" s="460"/>
      <c r="AC9" s="460"/>
      <c r="AD9" s="460"/>
      <c r="AE9" s="471"/>
      <c r="AF9" s="520">
        <v>0</v>
      </c>
      <c r="AG9" s="466"/>
      <c r="AH9" s="466"/>
      <c r="AI9" s="466"/>
      <c r="AJ9" s="538"/>
      <c r="AK9" s="470" t="s">
        <v>207</v>
      </c>
      <c r="AL9" s="460"/>
      <c r="AM9" s="460"/>
      <c r="AN9" s="460"/>
      <c r="AO9" s="460"/>
      <c r="AP9" s="460">
        <v>6</v>
      </c>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c r="BT9" s="426"/>
      <c r="BU9" s="426"/>
      <c r="BV9" s="426"/>
      <c r="BW9" s="426"/>
      <c r="BX9" s="426"/>
      <c r="BY9" s="426"/>
      <c r="BZ9" s="426"/>
      <c r="CA9" s="426"/>
      <c r="CB9" s="426"/>
      <c r="CC9" s="426"/>
      <c r="CD9" s="426"/>
      <c r="CE9" s="426"/>
      <c r="CF9" s="426"/>
      <c r="CG9" s="442"/>
      <c r="CH9" s="454"/>
      <c r="CI9" s="466"/>
      <c r="CJ9" s="466"/>
      <c r="CK9" s="466"/>
      <c r="CL9" s="704"/>
      <c r="CM9" s="454"/>
      <c r="CN9" s="466"/>
      <c r="CO9" s="466"/>
      <c r="CP9" s="466"/>
      <c r="CQ9" s="704"/>
      <c r="CR9" s="454"/>
      <c r="CS9" s="466"/>
      <c r="CT9" s="466"/>
      <c r="CU9" s="466"/>
      <c r="CV9" s="704"/>
      <c r="CW9" s="454"/>
      <c r="CX9" s="466"/>
      <c r="CY9" s="466"/>
      <c r="CZ9" s="466"/>
      <c r="DA9" s="704"/>
      <c r="DB9" s="454"/>
      <c r="DC9" s="466"/>
      <c r="DD9" s="466"/>
      <c r="DE9" s="466"/>
      <c r="DF9" s="704"/>
      <c r="DG9" s="454"/>
      <c r="DH9" s="466"/>
      <c r="DI9" s="466"/>
      <c r="DJ9" s="466"/>
      <c r="DK9" s="704"/>
      <c r="DL9" s="454"/>
      <c r="DM9" s="466"/>
      <c r="DN9" s="466"/>
      <c r="DO9" s="466"/>
      <c r="DP9" s="704"/>
      <c r="DQ9" s="454"/>
      <c r="DR9" s="466"/>
      <c r="DS9" s="466"/>
      <c r="DT9" s="466"/>
      <c r="DU9" s="704"/>
      <c r="DV9" s="406"/>
      <c r="DW9" s="426"/>
      <c r="DX9" s="426"/>
      <c r="DY9" s="426"/>
      <c r="DZ9" s="741"/>
      <c r="EA9" s="603"/>
    </row>
    <row r="10" spans="1:131" s="368" customFormat="1" ht="26.25" customHeight="1">
      <c r="A10" s="377">
        <v>4</v>
      </c>
      <c r="B10" s="406" t="s">
        <v>357</v>
      </c>
      <c r="C10" s="426"/>
      <c r="D10" s="426"/>
      <c r="E10" s="426"/>
      <c r="F10" s="426"/>
      <c r="G10" s="426"/>
      <c r="H10" s="426"/>
      <c r="I10" s="426"/>
      <c r="J10" s="426"/>
      <c r="K10" s="426"/>
      <c r="L10" s="426"/>
      <c r="M10" s="426"/>
      <c r="N10" s="426"/>
      <c r="O10" s="426"/>
      <c r="P10" s="442"/>
      <c r="Q10" s="448">
        <v>2</v>
      </c>
      <c r="R10" s="460"/>
      <c r="S10" s="460"/>
      <c r="T10" s="460"/>
      <c r="U10" s="460"/>
      <c r="V10" s="460" t="s">
        <v>207</v>
      </c>
      <c r="W10" s="460"/>
      <c r="X10" s="460"/>
      <c r="Y10" s="460"/>
      <c r="Z10" s="460"/>
      <c r="AA10" s="460">
        <v>2</v>
      </c>
      <c r="AB10" s="460"/>
      <c r="AC10" s="460"/>
      <c r="AD10" s="460"/>
      <c r="AE10" s="471"/>
      <c r="AF10" s="520">
        <v>2</v>
      </c>
      <c r="AG10" s="466"/>
      <c r="AH10" s="466"/>
      <c r="AI10" s="466"/>
      <c r="AJ10" s="538"/>
      <c r="AK10" s="470" t="s">
        <v>207</v>
      </c>
      <c r="AL10" s="460"/>
      <c r="AM10" s="460"/>
      <c r="AN10" s="460"/>
      <c r="AO10" s="460"/>
      <c r="AP10" s="460" t="s">
        <v>207</v>
      </c>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454</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258</v>
      </c>
      <c r="B23" s="407" t="s">
        <v>312</v>
      </c>
      <c r="C23" s="427"/>
      <c r="D23" s="427"/>
      <c r="E23" s="427"/>
      <c r="F23" s="427"/>
      <c r="G23" s="427"/>
      <c r="H23" s="427"/>
      <c r="I23" s="427"/>
      <c r="J23" s="427"/>
      <c r="K23" s="427"/>
      <c r="L23" s="427"/>
      <c r="M23" s="427"/>
      <c r="N23" s="427"/>
      <c r="O23" s="427"/>
      <c r="P23" s="443"/>
      <c r="Q23" s="450">
        <v>7105</v>
      </c>
      <c r="R23" s="462"/>
      <c r="S23" s="462"/>
      <c r="T23" s="462"/>
      <c r="U23" s="462"/>
      <c r="V23" s="462">
        <v>7081</v>
      </c>
      <c r="W23" s="462"/>
      <c r="X23" s="462"/>
      <c r="Y23" s="462"/>
      <c r="Z23" s="462"/>
      <c r="AA23" s="462">
        <v>24</v>
      </c>
      <c r="AB23" s="462"/>
      <c r="AC23" s="462"/>
      <c r="AD23" s="462"/>
      <c r="AE23" s="507"/>
      <c r="AF23" s="521">
        <v>19</v>
      </c>
      <c r="AG23" s="462"/>
      <c r="AH23" s="462"/>
      <c r="AI23" s="462"/>
      <c r="AJ23" s="539"/>
      <c r="AK23" s="547"/>
      <c r="AL23" s="465"/>
      <c r="AM23" s="465"/>
      <c r="AN23" s="465"/>
      <c r="AO23" s="465"/>
      <c r="AP23" s="462">
        <v>12758</v>
      </c>
      <c r="AQ23" s="462"/>
      <c r="AR23" s="462"/>
      <c r="AS23" s="462"/>
      <c r="AT23" s="462"/>
      <c r="AU23" s="580"/>
      <c r="AV23" s="580"/>
      <c r="AW23" s="580"/>
      <c r="AX23" s="580"/>
      <c r="AY23" s="607"/>
      <c r="AZ23" s="613" t="s">
        <v>207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374</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421</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435</v>
      </c>
      <c r="B26" s="403"/>
      <c r="C26" s="403"/>
      <c r="D26" s="403"/>
      <c r="E26" s="403"/>
      <c r="F26" s="403"/>
      <c r="G26" s="403"/>
      <c r="H26" s="403"/>
      <c r="I26" s="403"/>
      <c r="J26" s="403"/>
      <c r="K26" s="403"/>
      <c r="L26" s="403"/>
      <c r="M26" s="403"/>
      <c r="N26" s="403"/>
      <c r="O26" s="403"/>
      <c r="P26" s="439"/>
      <c r="Q26" s="445" t="s">
        <v>456</v>
      </c>
      <c r="R26" s="457"/>
      <c r="S26" s="457"/>
      <c r="T26" s="457"/>
      <c r="U26" s="468"/>
      <c r="V26" s="445" t="s">
        <v>457</v>
      </c>
      <c r="W26" s="457"/>
      <c r="X26" s="457"/>
      <c r="Y26" s="457"/>
      <c r="Z26" s="468"/>
      <c r="AA26" s="445" t="s">
        <v>458</v>
      </c>
      <c r="AB26" s="457"/>
      <c r="AC26" s="457"/>
      <c r="AD26" s="457"/>
      <c r="AE26" s="457"/>
      <c r="AF26" s="522" t="s">
        <v>256</v>
      </c>
      <c r="AG26" s="533"/>
      <c r="AH26" s="533"/>
      <c r="AI26" s="533"/>
      <c r="AJ26" s="540"/>
      <c r="AK26" s="457" t="s">
        <v>389</v>
      </c>
      <c r="AL26" s="457"/>
      <c r="AM26" s="457"/>
      <c r="AN26" s="457"/>
      <c r="AO26" s="468"/>
      <c r="AP26" s="445" t="s">
        <v>359</v>
      </c>
      <c r="AQ26" s="457"/>
      <c r="AR26" s="457"/>
      <c r="AS26" s="457"/>
      <c r="AT26" s="468"/>
      <c r="AU26" s="445" t="s">
        <v>459</v>
      </c>
      <c r="AV26" s="457"/>
      <c r="AW26" s="457"/>
      <c r="AX26" s="457"/>
      <c r="AY26" s="468"/>
      <c r="AZ26" s="445" t="s">
        <v>460</v>
      </c>
      <c r="BA26" s="457"/>
      <c r="BB26" s="457"/>
      <c r="BC26" s="457"/>
      <c r="BD26" s="468"/>
      <c r="BE26" s="445" t="s">
        <v>440</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246</v>
      </c>
      <c r="C28" s="425"/>
      <c r="D28" s="425"/>
      <c r="E28" s="425"/>
      <c r="F28" s="425"/>
      <c r="G28" s="425"/>
      <c r="H28" s="425"/>
      <c r="I28" s="425"/>
      <c r="J28" s="425"/>
      <c r="K28" s="425"/>
      <c r="L28" s="425"/>
      <c r="M28" s="425"/>
      <c r="N28" s="425"/>
      <c r="O28" s="425"/>
      <c r="P28" s="441"/>
      <c r="Q28" s="451">
        <v>2162</v>
      </c>
      <c r="R28" s="463"/>
      <c r="S28" s="463"/>
      <c r="T28" s="463"/>
      <c r="U28" s="463"/>
      <c r="V28" s="463">
        <v>2087</v>
      </c>
      <c r="W28" s="463"/>
      <c r="X28" s="463"/>
      <c r="Y28" s="463"/>
      <c r="Z28" s="463"/>
      <c r="AA28" s="463">
        <v>74</v>
      </c>
      <c r="AB28" s="463"/>
      <c r="AC28" s="463"/>
      <c r="AD28" s="463"/>
      <c r="AE28" s="508"/>
      <c r="AF28" s="524">
        <v>74</v>
      </c>
      <c r="AG28" s="463"/>
      <c r="AH28" s="463"/>
      <c r="AI28" s="463"/>
      <c r="AJ28" s="542"/>
      <c r="AK28" s="548">
        <v>125</v>
      </c>
      <c r="AL28" s="463"/>
      <c r="AM28" s="463"/>
      <c r="AN28" s="463"/>
      <c r="AO28" s="463"/>
      <c r="AP28" s="463" t="s">
        <v>207</v>
      </c>
      <c r="AQ28" s="463"/>
      <c r="AR28" s="463"/>
      <c r="AS28" s="463"/>
      <c r="AT28" s="463"/>
      <c r="AU28" s="463" t="s">
        <v>207</v>
      </c>
      <c r="AV28" s="463"/>
      <c r="AW28" s="463"/>
      <c r="AX28" s="463"/>
      <c r="AY28" s="463"/>
      <c r="AZ28" s="614" t="s">
        <v>207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10</v>
      </c>
      <c r="C29" s="426"/>
      <c r="D29" s="426"/>
      <c r="E29" s="426"/>
      <c r="F29" s="426"/>
      <c r="G29" s="426"/>
      <c r="H29" s="426"/>
      <c r="I29" s="426"/>
      <c r="J29" s="426"/>
      <c r="K29" s="426"/>
      <c r="L29" s="426"/>
      <c r="M29" s="426"/>
      <c r="N29" s="426"/>
      <c r="O29" s="426"/>
      <c r="P29" s="442"/>
      <c r="Q29" s="448">
        <v>1722</v>
      </c>
      <c r="R29" s="460"/>
      <c r="S29" s="460"/>
      <c r="T29" s="460"/>
      <c r="U29" s="460"/>
      <c r="V29" s="460">
        <v>1630</v>
      </c>
      <c r="W29" s="460"/>
      <c r="X29" s="460"/>
      <c r="Y29" s="460"/>
      <c r="Z29" s="460"/>
      <c r="AA29" s="460">
        <v>92</v>
      </c>
      <c r="AB29" s="460"/>
      <c r="AC29" s="460"/>
      <c r="AD29" s="460"/>
      <c r="AE29" s="471"/>
      <c r="AF29" s="520">
        <v>92</v>
      </c>
      <c r="AG29" s="466"/>
      <c r="AH29" s="466"/>
      <c r="AI29" s="466"/>
      <c r="AJ29" s="538"/>
      <c r="AK29" s="470">
        <v>221</v>
      </c>
      <c r="AL29" s="460"/>
      <c r="AM29" s="460"/>
      <c r="AN29" s="460"/>
      <c r="AO29" s="460"/>
      <c r="AP29" s="460" t="s">
        <v>207</v>
      </c>
      <c r="AQ29" s="460"/>
      <c r="AR29" s="460"/>
      <c r="AS29" s="460"/>
      <c r="AT29" s="460"/>
      <c r="AU29" s="460" t="s">
        <v>207</v>
      </c>
      <c r="AV29" s="460"/>
      <c r="AW29" s="460"/>
      <c r="AX29" s="460"/>
      <c r="AY29" s="460"/>
      <c r="AZ29" s="615" t="s">
        <v>207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461</v>
      </c>
      <c r="C30" s="426"/>
      <c r="D30" s="426"/>
      <c r="E30" s="426"/>
      <c r="F30" s="426"/>
      <c r="G30" s="426"/>
      <c r="H30" s="426"/>
      <c r="I30" s="426"/>
      <c r="J30" s="426"/>
      <c r="K30" s="426"/>
      <c r="L30" s="426"/>
      <c r="M30" s="426"/>
      <c r="N30" s="426"/>
      <c r="O30" s="426"/>
      <c r="P30" s="442"/>
      <c r="Q30" s="448">
        <v>360</v>
      </c>
      <c r="R30" s="460"/>
      <c r="S30" s="460"/>
      <c r="T30" s="460"/>
      <c r="U30" s="460"/>
      <c r="V30" s="460">
        <v>358</v>
      </c>
      <c r="W30" s="460"/>
      <c r="X30" s="460"/>
      <c r="Y30" s="460"/>
      <c r="Z30" s="460"/>
      <c r="AA30" s="460">
        <v>2</v>
      </c>
      <c r="AB30" s="460"/>
      <c r="AC30" s="460"/>
      <c r="AD30" s="460"/>
      <c r="AE30" s="471"/>
      <c r="AF30" s="520">
        <v>2</v>
      </c>
      <c r="AG30" s="466"/>
      <c r="AH30" s="466"/>
      <c r="AI30" s="466"/>
      <c r="AJ30" s="538"/>
      <c r="AK30" s="470">
        <v>60</v>
      </c>
      <c r="AL30" s="460"/>
      <c r="AM30" s="460"/>
      <c r="AN30" s="460"/>
      <c r="AO30" s="460"/>
      <c r="AP30" s="460" t="s">
        <v>207</v>
      </c>
      <c r="AQ30" s="460"/>
      <c r="AR30" s="460"/>
      <c r="AS30" s="460"/>
      <c r="AT30" s="460"/>
      <c r="AU30" s="460" t="s">
        <v>207</v>
      </c>
      <c r="AV30" s="460"/>
      <c r="AW30" s="460"/>
      <c r="AX30" s="460"/>
      <c r="AY30" s="460"/>
      <c r="AZ30" s="615" t="s">
        <v>207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462</v>
      </c>
      <c r="C31" s="426"/>
      <c r="D31" s="426"/>
      <c r="E31" s="426"/>
      <c r="F31" s="426"/>
      <c r="G31" s="426"/>
      <c r="H31" s="426"/>
      <c r="I31" s="426"/>
      <c r="J31" s="426"/>
      <c r="K31" s="426"/>
      <c r="L31" s="426"/>
      <c r="M31" s="426"/>
      <c r="N31" s="426"/>
      <c r="O31" s="426"/>
      <c r="P31" s="442"/>
      <c r="Q31" s="448">
        <v>546</v>
      </c>
      <c r="R31" s="460"/>
      <c r="S31" s="460"/>
      <c r="T31" s="460"/>
      <c r="U31" s="460"/>
      <c r="V31" s="460">
        <v>500</v>
      </c>
      <c r="W31" s="460"/>
      <c r="X31" s="460"/>
      <c r="Y31" s="460"/>
      <c r="Z31" s="460"/>
      <c r="AA31" s="460">
        <v>46</v>
      </c>
      <c r="AB31" s="460"/>
      <c r="AC31" s="460"/>
      <c r="AD31" s="460"/>
      <c r="AE31" s="471"/>
      <c r="AF31" s="520">
        <v>433</v>
      </c>
      <c r="AG31" s="466"/>
      <c r="AH31" s="466"/>
      <c r="AI31" s="466"/>
      <c r="AJ31" s="538"/>
      <c r="AK31" s="470">
        <v>5</v>
      </c>
      <c r="AL31" s="460"/>
      <c r="AM31" s="460"/>
      <c r="AN31" s="460"/>
      <c r="AO31" s="460"/>
      <c r="AP31" s="460">
        <v>378</v>
      </c>
      <c r="AQ31" s="460"/>
      <c r="AR31" s="460"/>
      <c r="AS31" s="460"/>
      <c r="AT31" s="460"/>
      <c r="AU31" s="460">
        <v>400</v>
      </c>
      <c r="AV31" s="460"/>
      <c r="AW31" s="460"/>
      <c r="AX31" s="460"/>
      <c r="AY31" s="460"/>
      <c r="AZ31" s="615" t="s">
        <v>207</v>
      </c>
      <c r="BA31" s="615"/>
      <c r="BB31" s="615"/>
      <c r="BC31" s="615"/>
      <c r="BD31" s="615"/>
      <c r="BE31" s="578" t="s">
        <v>192</v>
      </c>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43</v>
      </c>
      <c r="C32" s="426"/>
      <c r="D32" s="426"/>
      <c r="E32" s="426"/>
      <c r="F32" s="426"/>
      <c r="G32" s="426"/>
      <c r="H32" s="426"/>
      <c r="I32" s="426"/>
      <c r="J32" s="426"/>
      <c r="K32" s="426"/>
      <c r="L32" s="426"/>
      <c r="M32" s="426"/>
      <c r="N32" s="426"/>
      <c r="O32" s="426"/>
      <c r="P32" s="442"/>
      <c r="Q32" s="448">
        <v>686</v>
      </c>
      <c r="R32" s="460"/>
      <c r="S32" s="460"/>
      <c r="T32" s="460"/>
      <c r="U32" s="460"/>
      <c r="V32" s="460">
        <v>686</v>
      </c>
      <c r="W32" s="460"/>
      <c r="X32" s="460"/>
      <c r="Y32" s="460"/>
      <c r="Z32" s="460"/>
      <c r="AA32" s="460" t="s">
        <v>207</v>
      </c>
      <c r="AB32" s="460"/>
      <c r="AC32" s="460"/>
      <c r="AD32" s="460"/>
      <c r="AE32" s="471"/>
      <c r="AF32" s="520" t="s">
        <v>207</v>
      </c>
      <c r="AG32" s="466"/>
      <c r="AH32" s="466"/>
      <c r="AI32" s="466"/>
      <c r="AJ32" s="538"/>
      <c r="AK32" s="470">
        <v>272</v>
      </c>
      <c r="AL32" s="460"/>
      <c r="AM32" s="460"/>
      <c r="AN32" s="460"/>
      <c r="AO32" s="460"/>
      <c r="AP32" s="460">
        <v>4493</v>
      </c>
      <c r="AQ32" s="460"/>
      <c r="AR32" s="460"/>
      <c r="AS32" s="460"/>
      <c r="AT32" s="460"/>
      <c r="AU32" s="460">
        <v>2453</v>
      </c>
      <c r="AV32" s="460"/>
      <c r="AW32" s="460"/>
      <c r="AX32" s="460"/>
      <c r="AY32" s="460"/>
      <c r="AZ32" s="615" t="s">
        <v>207</v>
      </c>
      <c r="BA32" s="615"/>
      <c r="BB32" s="615"/>
      <c r="BC32" s="615"/>
      <c r="BD32" s="615"/>
      <c r="BE32" s="578" t="s">
        <v>22</v>
      </c>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c r="C33" s="426"/>
      <c r="D33" s="426"/>
      <c r="E33" s="426"/>
      <c r="F33" s="426"/>
      <c r="G33" s="426"/>
      <c r="H33" s="426"/>
      <c r="I33" s="426"/>
      <c r="J33" s="426"/>
      <c r="K33" s="426"/>
      <c r="L33" s="426"/>
      <c r="M33" s="426"/>
      <c r="N33" s="426"/>
      <c r="O33" s="426"/>
      <c r="P33" s="442"/>
      <c r="Q33" s="448"/>
      <c r="R33" s="460"/>
      <c r="S33" s="460"/>
      <c r="T33" s="460"/>
      <c r="U33" s="460"/>
      <c r="V33" s="460"/>
      <c r="W33" s="460"/>
      <c r="X33" s="460"/>
      <c r="Y33" s="460"/>
      <c r="Z33" s="460"/>
      <c r="AA33" s="460"/>
      <c r="AB33" s="460"/>
      <c r="AC33" s="460"/>
      <c r="AD33" s="460"/>
      <c r="AE33" s="471"/>
      <c r="AF33" s="520"/>
      <c r="AG33" s="466"/>
      <c r="AH33" s="466"/>
      <c r="AI33" s="466"/>
      <c r="AJ33" s="538"/>
      <c r="AK33" s="470"/>
      <c r="AL33" s="460"/>
      <c r="AM33" s="460"/>
      <c r="AN33" s="460"/>
      <c r="AO33" s="460"/>
      <c r="AP33" s="460"/>
      <c r="AQ33" s="460"/>
      <c r="AR33" s="460"/>
      <c r="AS33" s="460"/>
      <c r="AT33" s="460"/>
      <c r="AU33" s="460"/>
      <c r="AV33" s="460"/>
      <c r="AW33" s="460"/>
      <c r="AX33" s="460"/>
      <c r="AY33" s="460"/>
      <c r="AZ33" s="615"/>
      <c r="BA33" s="615"/>
      <c r="BB33" s="615"/>
      <c r="BC33" s="615"/>
      <c r="BD33" s="615"/>
      <c r="BE33" s="578"/>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c r="C34" s="426"/>
      <c r="D34" s="426"/>
      <c r="E34" s="426"/>
      <c r="F34" s="426"/>
      <c r="G34" s="426"/>
      <c r="H34" s="426"/>
      <c r="I34" s="426"/>
      <c r="J34" s="426"/>
      <c r="K34" s="426"/>
      <c r="L34" s="426"/>
      <c r="M34" s="426"/>
      <c r="N34" s="426"/>
      <c r="O34" s="426"/>
      <c r="P34" s="442"/>
      <c r="Q34" s="448"/>
      <c r="R34" s="460"/>
      <c r="S34" s="460"/>
      <c r="T34" s="460"/>
      <c r="U34" s="460"/>
      <c r="V34" s="460"/>
      <c r="W34" s="460"/>
      <c r="X34" s="460"/>
      <c r="Y34" s="460"/>
      <c r="Z34" s="460"/>
      <c r="AA34" s="460"/>
      <c r="AB34" s="460"/>
      <c r="AC34" s="460"/>
      <c r="AD34" s="460"/>
      <c r="AE34" s="471"/>
      <c r="AF34" s="520"/>
      <c r="AG34" s="466"/>
      <c r="AH34" s="466"/>
      <c r="AI34" s="466"/>
      <c r="AJ34" s="538"/>
      <c r="AK34" s="470"/>
      <c r="AL34" s="460"/>
      <c r="AM34" s="460"/>
      <c r="AN34" s="460"/>
      <c r="AO34" s="460"/>
      <c r="AP34" s="460"/>
      <c r="AQ34" s="460"/>
      <c r="AR34" s="460"/>
      <c r="AS34" s="460"/>
      <c r="AT34" s="460"/>
      <c r="AU34" s="460"/>
      <c r="AV34" s="460"/>
      <c r="AW34" s="460"/>
      <c r="AX34" s="460"/>
      <c r="AY34" s="460"/>
      <c r="AZ34" s="615"/>
      <c r="BA34" s="615"/>
      <c r="BB34" s="615"/>
      <c r="BC34" s="615"/>
      <c r="BD34" s="615"/>
      <c r="BE34" s="578"/>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c r="C35" s="426"/>
      <c r="D35" s="426"/>
      <c r="E35" s="426"/>
      <c r="F35" s="426"/>
      <c r="G35" s="426"/>
      <c r="H35" s="426"/>
      <c r="I35" s="426"/>
      <c r="J35" s="426"/>
      <c r="K35" s="426"/>
      <c r="L35" s="426"/>
      <c r="M35" s="426"/>
      <c r="N35" s="426"/>
      <c r="O35" s="426"/>
      <c r="P35" s="442"/>
      <c r="Q35" s="448"/>
      <c r="R35" s="460"/>
      <c r="S35" s="460"/>
      <c r="T35" s="460"/>
      <c r="U35" s="460"/>
      <c r="V35" s="460"/>
      <c r="W35" s="460"/>
      <c r="X35" s="460"/>
      <c r="Y35" s="460"/>
      <c r="Z35" s="460"/>
      <c r="AA35" s="460"/>
      <c r="AB35" s="460"/>
      <c r="AC35" s="460"/>
      <c r="AD35" s="460"/>
      <c r="AE35" s="471"/>
      <c r="AF35" s="520"/>
      <c r="AG35" s="466"/>
      <c r="AH35" s="466"/>
      <c r="AI35" s="466"/>
      <c r="AJ35" s="538"/>
      <c r="AK35" s="470"/>
      <c r="AL35" s="460"/>
      <c r="AM35" s="460"/>
      <c r="AN35" s="460"/>
      <c r="AO35" s="460"/>
      <c r="AP35" s="460"/>
      <c r="AQ35" s="460"/>
      <c r="AR35" s="460"/>
      <c r="AS35" s="460"/>
      <c r="AT35" s="460"/>
      <c r="AU35" s="460"/>
      <c r="AV35" s="460"/>
      <c r="AW35" s="460"/>
      <c r="AX35" s="460"/>
      <c r="AY35" s="460"/>
      <c r="AZ35" s="615"/>
      <c r="BA35" s="615"/>
      <c r="BB35" s="615"/>
      <c r="BC35" s="615"/>
      <c r="BD35" s="615"/>
      <c r="BE35" s="578"/>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463</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258</v>
      </c>
      <c r="B63" s="407" t="s">
        <v>379</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602</v>
      </c>
      <c r="AG63" s="462"/>
      <c r="AH63" s="462"/>
      <c r="AI63" s="462"/>
      <c r="AJ63" s="539"/>
      <c r="AK63" s="547"/>
      <c r="AL63" s="465"/>
      <c r="AM63" s="465"/>
      <c r="AN63" s="465"/>
      <c r="AO63" s="465"/>
      <c r="AP63" s="462"/>
      <c r="AQ63" s="462"/>
      <c r="AR63" s="462"/>
      <c r="AS63" s="462"/>
      <c r="AT63" s="462"/>
      <c r="AU63" s="462"/>
      <c r="AV63" s="462"/>
      <c r="AW63" s="462"/>
      <c r="AX63" s="462"/>
      <c r="AY63" s="462"/>
      <c r="AZ63" s="617"/>
      <c r="BA63" s="617"/>
      <c r="BB63" s="617"/>
      <c r="BC63" s="617"/>
      <c r="BD63" s="617"/>
      <c r="BE63" s="580"/>
      <c r="BF63" s="580"/>
      <c r="BG63" s="580"/>
      <c r="BH63" s="580"/>
      <c r="BI63" s="607"/>
      <c r="BJ63" s="613" t="s">
        <v>207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451</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443</v>
      </c>
      <c r="B66" s="403"/>
      <c r="C66" s="403"/>
      <c r="D66" s="403"/>
      <c r="E66" s="403"/>
      <c r="F66" s="403"/>
      <c r="G66" s="403"/>
      <c r="H66" s="403"/>
      <c r="I66" s="403"/>
      <c r="J66" s="403"/>
      <c r="K66" s="403"/>
      <c r="L66" s="403"/>
      <c r="M66" s="403"/>
      <c r="N66" s="403"/>
      <c r="O66" s="403"/>
      <c r="P66" s="439"/>
      <c r="Q66" s="445" t="s">
        <v>456</v>
      </c>
      <c r="R66" s="457"/>
      <c r="S66" s="457"/>
      <c r="T66" s="457"/>
      <c r="U66" s="468"/>
      <c r="V66" s="445" t="s">
        <v>457</v>
      </c>
      <c r="W66" s="457"/>
      <c r="X66" s="457"/>
      <c r="Y66" s="457"/>
      <c r="Z66" s="468"/>
      <c r="AA66" s="445" t="s">
        <v>458</v>
      </c>
      <c r="AB66" s="457"/>
      <c r="AC66" s="457"/>
      <c r="AD66" s="457"/>
      <c r="AE66" s="468"/>
      <c r="AF66" s="525" t="s">
        <v>256</v>
      </c>
      <c r="AG66" s="533"/>
      <c r="AH66" s="533"/>
      <c r="AI66" s="533"/>
      <c r="AJ66" s="543"/>
      <c r="AK66" s="445" t="s">
        <v>389</v>
      </c>
      <c r="AL66" s="403"/>
      <c r="AM66" s="403"/>
      <c r="AN66" s="403"/>
      <c r="AO66" s="439"/>
      <c r="AP66" s="445" t="s">
        <v>359</v>
      </c>
      <c r="AQ66" s="457"/>
      <c r="AR66" s="457"/>
      <c r="AS66" s="457"/>
      <c r="AT66" s="468"/>
      <c r="AU66" s="445" t="s">
        <v>464</v>
      </c>
      <c r="AV66" s="457"/>
      <c r="AW66" s="457"/>
      <c r="AX66" s="457"/>
      <c r="AY66" s="468"/>
      <c r="AZ66" s="445" t="s">
        <v>440</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538</v>
      </c>
      <c r="C68" s="425"/>
      <c r="D68" s="425"/>
      <c r="E68" s="425"/>
      <c r="F68" s="425"/>
      <c r="G68" s="425"/>
      <c r="H68" s="425"/>
      <c r="I68" s="425"/>
      <c r="J68" s="425"/>
      <c r="K68" s="425"/>
      <c r="L68" s="425"/>
      <c r="M68" s="425"/>
      <c r="N68" s="425"/>
      <c r="O68" s="425"/>
      <c r="P68" s="441"/>
      <c r="Q68" s="447">
        <v>736</v>
      </c>
      <c r="R68" s="459"/>
      <c r="S68" s="459"/>
      <c r="T68" s="459"/>
      <c r="U68" s="459"/>
      <c r="V68" s="459">
        <v>719</v>
      </c>
      <c r="W68" s="459"/>
      <c r="X68" s="459"/>
      <c r="Y68" s="459"/>
      <c r="Z68" s="459"/>
      <c r="AA68" s="459">
        <v>18</v>
      </c>
      <c r="AB68" s="459"/>
      <c r="AC68" s="459"/>
      <c r="AD68" s="459"/>
      <c r="AE68" s="459"/>
      <c r="AF68" s="459">
        <v>18</v>
      </c>
      <c r="AG68" s="459"/>
      <c r="AH68" s="459"/>
      <c r="AI68" s="459"/>
      <c r="AJ68" s="459"/>
      <c r="AK68" s="459" t="s">
        <v>207</v>
      </c>
      <c r="AL68" s="459"/>
      <c r="AM68" s="459"/>
      <c r="AN68" s="459"/>
      <c r="AO68" s="459"/>
      <c r="AP68" s="459">
        <v>269</v>
      </c>
      <c r="AQ68" s="459"/>
      <c r="AR68" s="459"/>
      <c r="AS68" s="459"/>
      <c r="AT68" s="459"/>
      <c r="AU68" s="459" t="s">
        <v>207</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539</v>
      </c>
      <c r="C69" s="426"/>
      <c r="D69" s="426"/>
      <c r="E69" s="426"/>
      <c r="F69" s="426"/>
      <c r="G69" s="426"/>
      <c r="H69" s="426"/>
      <c r="I69" s="426"/>
      <c r="J69" s="426"/>
      <c r="K69" s="426"/>
      <c r="L69" s="426"/>
      <c r="M69" s="426"/>
      <c r="N69" s="426"/>
      <c r="O69" s="426"/>
      <c r="P69" s="442"/>
      <c r="Q69" s="448">
        <v>1458</v>
      </c>
      <c r="R69" s="460"/>
      <c r="S69" s="460"/>
      <c r="T69" s="460"/>
      <c r="U69" s="460"/>
      <c r="V69" s="460">
        <v>1449</v>
      </c>
      <c r="W69" s="460"/>
      <c r="X69" s="460"/>
      <c r="Y69" s="460"/>
      <c r="Z69" s="460"/>
      <c r="AA69" s="460">
        <v>8</v>
      </c>
      <c r="AB69" s="460"/>
      <c r="AC69" s="460"/>
      <c r="AD69" s="460"/>
      <c r="AE69" s="460"/>
      <c r="AF69" s="460">
        <v>8</v>
      </c>
      <c r="AG69" s="460"/>
      <c r="AH69" s="460"/>
      <c r="AI69" s="460"/>
      <c r="AJ69" s="460"/>
      <c r="AK69" s="460">
        <v>88</v>
      </c>
      <c r="AL69" s="460"/>
      <c r="AM69" s="460"/>
      <c r="AN69" s="460"/>
      <c r="AO69" s="460"/>
      <c r="AP69" s="460">
        <v>36</v>
      </c>
      <c r="AQ69" s="460"/>
      <c r="AR69" s="460"/>
      <c r="AS69" s="460"/>
      <c r="AT69" s="460"/>
      <c r="AU69" s="460">
        <v>2</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471</v>
      </c>
      <c r="C70" s="426"/>
      <c r="D70" s="426"/>
      <c r="E70" s="426"/>
      <c r="F70" s="426"/>
      <c r="G70" s="426"/>
      <c r="H70" s="426"/>
      <c r="I70" s="426"/>
      <c r="J70" s="426"/>
      <c r="K70" s="426"/>
      <c r="L70" s="426"/>
      <c r="M70" s="426"/>
      <c r="N70" s="426"/>
      <c r="O70" s="426"/>
      <c r="P70" s="442"/>
      <c r="Q70" s="448">
        <v>4666</v>
      </c>
      <c r="R70" s="460"/>
      <c r="S70" s="460"/>
      <c r="T70" s="460"/>
      <c r="U70" s="460"/>
      <c r="V70" s="460">
        <v>4620</v>
      </c>
      <c r="W70" s="460"/>
      <c r="X70" s="460"/>
      <c r="Y70" s="460"/>
      <c r="Z70" s="460"/>
      <c r="AA70" s="460">
        <v>46</v>
      </c>
      <c r="AB70" s="460"/>
      <c r="AC70" s="460"/>
      <c r="AD70" s="460"/>
      <c r="AE70" s="460"/>
      <c r="AF70" s="460">
        <v>46</v>
      </c>
      <c r="AG70" s="460"/>
      <c r="AH70" s="460"/>
      <c r="AI70" s="460"/>
      <c r="AJ70" s="460"/>
      <c r="AK70" s="460">
        <v>30</v>
      </c>
      <c r="AL70" s="460"/>
      <c r="AM70" s="460"/>
      <c r="AN70" s="460"/>
      <c r="AO70" s="460"/>
      <c r="AP70" s="460" t="s">
        <v>207</v>
      </c>
      <c r="AQ70" s="460"/>
      <c r="AR70" s="460"/>
      <c r="AS70" s="460"/>
      <c r="AT70" s="460"/>
      <c r="AU70" s="460" t="s">
        <v>207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540</v>
      </c>
      <c r="C71" s="426"/>
      <c r="D71" s="426"/>
      <c r="E71" s="426"/>
      <c r="F71" s="426"/>
      <c r="G71" s="426"/>
      <c r="H71" s="426"/>
      <c r="I71" s="426"/>
      <c r="J71" s="426"/>
      <c r="K71" s="426"/>
      <c r="L71" s="426"/>
      <c r="M71" s="426"/>
      <c r="N71" s="426"/>
      <c r="O71" s="426"/>
      <c r="P71" s="442"/>
      <c r="Q71" s="448">
        <v>179</v>
      </c>
      <c r="R71" s="460"/>
      <c r="S71" s="460"/>
      <c r="T71" s="460"/>
      <c r="U71" s="460"/>
      <c r="V71" s="460">
        <v>167</v>
      </c>
      <c r="W71" s="460"/>
      <c r="X71" s="460"/>
      <c r="Y71" s="460"/>
      <c r="Z71" s="460"/>
      <c r="AA71" s="460">
        <v>12</v>
      </c>
      <c r="AB71" s="460"/>
      <c r="AC71" s="460"/>
      <c r="AD71" s="460"/>
      <c r="AE71" s="460"/>
      <c r="AF71" s="460">
        <v>12</v>
      </c>
      <c r="AG71" s="460"/>
      <c r="AH71" s="460"/>
      <c r="AI71" s="460"/>
      <c r="AJ71" s="460"/>
      <c r="AK71" s="460">
        <v>7</v>
      </c>
      <c r="AL71" s="460"/>
      <c r="AM71" s="460"/>
      <c r="AN71" s="460"/>
      <c r="AO71" s="460"/>
      <c r="AP71" s="460">
        <v>280</v>
      </c>
      <c r="AQ71" s="460"/>
      <c r="AR71" s="460"/>
      <c r="AS71" s="460"/>
      <c r="AT71" s="460"/>
      <c r="AU71" s="460" t="s">
        <v>207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448</v>
      </c>
      <c r="C72" s="426"/>
      <c r="D72" s="426"/>
      <c r="E72" s="426"/>
      <c r="F72" s="426"/>
      <c r="G72" s="426"/>
      <c r="H72" s="426"/>
      <c r="I72" s="426"/>
      <c r="J72" s="426"/>
      <c r="K72" s="426"/>
      <c r="L72" s="426"/>
      <c r="M72" s="426"/>
      <c r="N72" s="426"/>
      <c r="O72" s="426"/>
      <c r="P72" s="442"/>
      <c r="Q72" s="448">
        <v>357</v>
      </c>
      <c r="R72" s="460"/>
      <c r="S72" s="460"/>
      <c r="T72" s="460"/>
      <c r="U72" s="460"/>
      <c r="V72" s="460">
        <v>345</v>
      </c>
      <c r="W72" s="460"/>
      <c r="X72" s="460"/>
      <c r="Y72" s="460"/>
      <c r="Z72" s="460"/>
      <c r="AA72" s="460">
        <v>11</v>
      </c>
      <c r="AB72" s="460"/>
      <c r="AC72" s="460"/>
      <c r="AD72" s="460"/>
      <c r="AE72" s="460"/>
      <c r="AF72" s="460">
        <v>11</v>
      </c>
      <c r="AG72" s="460"/>
      <c r="AH72" s="460"/>
      <c r="AI72" s="460"/>
      <c r="AJ72" s="460"/>
      <c r="AK72" s="460">
        <v>18</v>
      </c>
      <c r="AL72" s="460"/>
      <c r="AM72" s="460"/>
      <c r="AN72" s="460"/>
      <c r="AO72" s="460"/>
      <c r="AP72" s="460">
        <v>784</v>
      </c>
      <c r="AQ72" s="460"/>
      <c r="AR72" s="460"/>
      <c r="AS72" s="460"/>
      <c r="AT72" s="460"/>
      <c r="AU72" s="460">
        <v>243</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502</v>
      </c>
      <c r="C73" s="426"/>
      <c r="D73" s="426"/>
      <c r="E73" s="426"/>
      <c r="F73" s="426"/>
      <c r="G73" s="426"/>
      <c r="H73" s="426"/>
      <c r="I73" s="426"/>
      <c r="J73" s="426"/>
      <c r="K73" s="426"/>
      <c r="L73" s="426"/>
      <c r="M73" s="426"/>
      <c r="N73" s="426"/>
      <c r="O73" s="426"/>
      <c r="P73" s="442"/>
      <c r="Q73" s="448">
        <v>218</v>
      </c>
      <c r="R73" s="460"/>
      <c r="S73" s="460"/>
      <c r="T73" s="460"/>
      <c r="U73" s="460"/>
      <c r="V73" s="460">
        <v>218</v>
      </c>
      <c r="W73" s="460"/>
      <c r="X73" s="460"/>
      <c r="Y73" s="460"/>
      <c r="Z73" s="460"/>
      <c r="AA73" s="460">
        <v>0</v>
      </c>
      <c r="AB73" s="460"/>
      <c r="AC73" s="460"/>
      <c r="AD73" s="460"/>
      <c r="AE73" s="460"/>
      <c r="AF73" s="460">
        <v>0</v>
      </c>
      <c r="AG73" s="460"/>
      <c r="AH73" s="460"/>
      <c r="AI73" s="460"/>
      <c r="AJ73" s="460"/>
      <c r="AK73" s="460">
        <v>3</v>
      </c>
      <c r="AL73" s="460"/>
      <c r="AM73" s="460"/>
      <c r="AN73" s="460"/>
      <c r="AO73" s="460"/>
      <c r="AP73" s="460" t="s">
        <v>207</v>
      </c>
      <c r="AQ73" s="460"/>
      <c r="AR73" s="460"/>
      <c r="AS73" s="460"/>
      <c r="AT73" s="460"/>
      <c r="AU73" s="460" t="s">
        <v>207</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541</v>
      </c>
      <c r="C74" s="426"/>
      <c r="D74" s="426"/>
      <c r="E74" s="426"/>
      <c r="F74" s="426"/>
      <c r="G74" s="426"/>
      <c r="H74" s="426"/>
      <c r="I74" s="426"/>
      <c r="J74" s="426"/>
      <c r="K74" s="426"/>
      <c r="L74" s="426"/>
      <c r="M74" s="426"/>
      <c r="N74" s="426"/>
      <c r="O74" s="426"/>
      <c r="P74" s="442"/>
      <c r="Q74" s="448">
        <v>145</v>
      </c>
      <c r="R74" s="460"/>
      <c r="S74" s="460"/>
      <c r="T74" s="460"/>
      <c r="U74" s="460"/>
      <c r="V74" s="460">
        <v>102</v>
      </c>
      <c r="W74" s="460"/>
      <c r="X74" s="460"/>
      <c r="Y74" s="460"/>
      <c r="Z74" s="460"/>
      <c r="AA74" s="460">
        <v>43</v>
      </c>
      <c r="AB74" s="460"/>
      <c r="AC74" s="460"/>
      <c r="AD74" s="460"/>
      <c r="AE74" s="460"/>
      <c r="AF74" s="460">
        <v>43</v>
      </c>
      <c r="AG74" s="460"/>
      <c r="AH74" s="460"/>
      <c r="AI74" s="460"/>
      <c r="AJ74" s="460"/>
      <c r="AK74" s="460" t="s">
        <v>207</v>
      </c>
      <c r="AL74" s="460"/>
      <c r="AM74" s="460"/>
      <c r="AN74" s="460"/>
      <c r="AO74" s="460"/>
      <c r="AP74" s="460" t="s">
        <v>207</v>
      </c>
      <c r="AQ74" s="460"/>
      <c r="AR74" s="460"/>
      <c r="AS74" s="460"/>
      <c r="AT74" s="460"/>
      <c r="AU74" s="460" t="s">
        <v>207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t="s">
        <v>542</v>
      </c>
      <c r="C75" s="426"/>
      <c r="D75" s="426"/>
      <c r="E75" s="426"/>
      <c r="F75" s="426"/>
      <c r="G75" s="426"/>
      <c r="H75" s="426"/>
      <c r="I75" s="426"/>
      <c r="J75" s="426"/>
      <c r="K75" s="426"/>
      <c r="L75" s="426"/>
      <c r="M75" s="426"/>
      <c r="N75" s="426"/>
      <c r="O75" s="426"/>
      <c r="P75" s="442"/>
      <c r="Q75" s="454">
        <v>13982</v>
      </c>
      <c r="R75" s="466"/>
      <c r="S75" s="466"/>
      <c r="T75" s="466"/>
      <c r="U75" s="470"/>
      <c r="V75" s="471">
        <v>13645</v>
      </c>
      <c r="W75" s="466"/>
      <c r="X75" s="466"/>
      <c r="Y75" s="466"/>
      <c r="Z75" s="470"/>
      <c r="AA75" s="471">
        <v>336</v>
      </c>
      <c r="AB75" s="466"/>
      <c r="AC75" s="466"/>
      <c r="AD75" s="466"/>
      <c r="AE75" s="470"/>
      <c r="AF75" s="471">
        <v>336</v>
      </c>
      <c r="AG75" s="466"/>
      <c r="AH75" s="466"/>
      <c r="AI75" s="466"/>
      <c r="AJ75" s="470"/>
      <c r="AK75" s="471">
        <v>99</v>
      </c>
      <c r="AL75" s="466"/>
      <c r="AM75" s="466"/>
      <c r="AN75" s="466"/>
      <c r="AO75" s="470"/>
      <c r="AP75" s="471">
        <v>3595</v>
      </c>
      <c r="AQ75" s="466"/>
      <c r="AR75" s="466"/>
      <c r="AS75" s="466"/>
      <c r="AT75" s="470"/>
      <c r="AU75" s="471">
        <v>64</v>
      </c>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t="s">
        <v>229</v>
      </c>
      <c r="C76" s="426"/>
      <c r="D76" s="426"/>
      <c r="E76" s="426"/>
      <c r="F76" s="426"/>
      <c r="G76" s="426"/>
      <c r="H76" s="426"/>
      <c r="I76" s="426"/>
      <c r="J76" s="426"/>
      <c r="K76" s="426"/>
      <c r="L76" s="426"/>
      <c r="M76" s="426"/>
      <c r="N76" s="426"/>
      <c r="O76" s="426"/>
      <c r="P76" s="442"/>
      <c r="Q76" s="454">
        <v>416</v>
      </c>
      <c r="R76" s="466"/>
      <c r="S76" s="466"/>
      <c r="T76" s="466"/>
      <c r="U76" s="470"/>
      <c r="V76" s="471">
        <v>379</v>
      </c>
      <c r="W76" s="466"/>
      <c r="X76" s="466"/>
      <c r="Y76" s="466"/>
      <c r="Z76" s="470"/>
      <c r="AA76" s="471">
        <v>37</v>
      </c>
      <c r="AB76" s="466"/>
      <c r="AC76" s="466"/>
      <c r="AD76" s="466"/>
      <c r="AE76" s="470"/>
      <c r="AF76" s="471">
        <v>37</v>
      </c>
      <c r="AG76" s="466"/>
      <c r="AH76" s="466"/>
      <c r="AI76" s="466"/>
      <c r="AJ76" s="470"/>
      <c r="AK76" s="471" t="s">
        <v>207</v>
      </c>
      <c r="AL76" s="466"/>
      <c r="AM76" s="466"/>
      <c r="AN76" s="466"/>
      <c r="AO76" s="470"/>
      <c r="AP76" s="460" t="s">
        <v>207</v>
      </c>
      <c r="AQ76" s="460"/>
      <c r="AR76" s="460"/>
      <c r="AS76" s="460"/>
      <c r="AT76" s="460"/>
      <c r="AU76" s="460" t="s">
        <v>207</v>
      </c>
      <c r="AV76" s="460"/>
      <c r="AW76" s="460"/>
      <c r="AX76" s="460"/>
      <c r="AY76" s="46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258</v>
      </c>
      <c r="B88" s="407" t="s">
        <v>465</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c r="AG88" s="462"/>
      <c r="AH88" s="462"/>
      <c r="AI88" s="462"/>
      <c r="AJ88" s="462"/>
      <c r="AK88" s="465"/>
      <c r="AL88" s="465"/>
      <c r="AM88" s="465"/>
      <c r="AN88" s="465"/>
      <c r="AO88" s="465"/>
      <c r="AP88" s="462"/>
      <c r="AQ88" s="462"/>
      <c r="AR88" s="462"/>
      <c r="AS88" s="462"/>
      <c r="AT88" s="462"/>
      <c r="AU88" s="462"/>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258</v>
      </c>
      <c r="BR102" s="407" t="s">
        <v>449</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c r="CS102" s="624"/>
      <c r="CT102" s="624"/>
      <c r="CU102" s="624"/>
      <c r="CV102" s="719"/>
      <c r="CW102" s="718"/>
      <c r="CX102" s="624"/>
      <c r="CY102" s="624"/>
      <c r="CZ102" s="624"/>
      <c r="DA102" s="719"/>
      <c r="DB102" s="718"/>
      <c r="DC102" s="624"/>
      <c r="DD102" s="624"/>
      <c r="DE102" s="624"/>
      <c r="DF102" s="719"/>
      <c r="DG102" s="718"/>
      <c r="DH102" s="624"/>
      <c r="DI102" s="624"/>
      <c r="DJ102" s="624"/>
      <c r="DK102" s="719"/>
      <c r="DL102" s="718"/>
      <c r="DM102" s="624"/>
      <c r="DN102" s="624"/>
      <c r="DO102" s="624"/>
      <c r="DP102" s="719"/>
      <c r="DQ102" s="718"/>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466</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467</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468</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288</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469</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209</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470</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472</v>
      </c>
      <c r="AB109" s="412"/>
      <c r="AC109" s="412"/>
      <c r="AD109" s="412"/>
      <c r="AE109" s="479"/>
      <c r="AF109" s="493" t="s">
        <v>263</v>
      </c>
      <c r="AG109" s="412"/>
      <c r="AH109" s="412"/>
      <c r="AI109" s="412"/>
      <c r="AJ109" s="479"/>
      <c r="AK109" s="493" t="s">
        <v>391</v>
      </c>
      <c r="AL109" s="412"/>
      <c r="AM109" s="412"/>
      <c r="AN109" s="412"/>
      <c r="AO109" s="479"/>
      <c r="AP109" s="493" t="s">
        <v>473</v>
      </c>
      <c r="AQ109" s="412"/>
      <c r="AR109" s="412"/>
      <c r="AS109" s="412"/>
      <c r="AT109" s="568"/>
      <c r="AU109" s="388" t="s">
        <v>470</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472</v>
      </c>
      <c r="BR109" s="412"/>
      <c r="BS109" s="412"/>
      <c r="BT109" s="412"/>
      <c r="BU109" s="479"/>
      <c r="BV109" s="493" t="s">
        <v>263</v>
      </c>
      <c r="BW109" s="412"/>
      <c r="BX109" s="412"/>
      <c r="BY109" s="412"/>
      <c r="BZ109" s="479"/>
      <c r="CA109" s="493" t="s">
        <v>391</v>
      </c>
      <c r="CB109" s="412"/>
      <c r="CC109" s="412"/>
      <c r="CD109" s="412"/>
      <c r="CE109" s="479"/>
      <c r="CF109" s="677" t="s">
        <v>473</v>
      </c>
      <c r="CG109" s="677"/>
      <c r="CH109" s="677"/>
      <c r="CI109" s="677"/>
      <c r="CJ109" s="677"/>
      <c r="CK109" s="493" t="s">
        <v>98</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472</v>
      </c>
      <c r="DH109" s="412"/>
      <c r="DI109" s="412"/>
      <c r="DJ109" s="412"/>
      <c r="DK109" s="479"/>
      <c r="DL109" s="493" t="s">
        <v>263</v>
      </c>
      <c r="DM109" s="412"/>
      <c r="DN109" s="412"/>
      <c r="DO109" s="412"/>
      <c r="DP109" s="479"/>
      <c r="DQ109" s="493" t="s">
        <v>391</v>
      </c>
      <c r="DR109" s="412"/>
      <c r="DS109" s="412"/>
      <c r="DT109" s="412"/>
      <c r="DU109" s="479"/>
      <c r="DV109" s="493" t="s">
        <v>473</v>
      </c>
      <c r="DW109" s="412"/>
      <c r="DX109" s="412"/>
      <c r="DY109" s="412"/>
      <c r="DZ109" s="568"/>
    </row>
    <row r="110" spans="1:131" s="369" customFormat="1" ht="26.25" customHeight="1">
      <c r="A110" s="389" t="s">
        <v>332</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1099699</v>
      </c>
      <c r="AB110" s="500"/>
      <c r="AC110" s="500"/>
      <c r="AD110" s="500"/>
      <c r="AE110" s="511"/>
      <c r="AF110" s="527">
        <v>1100453</v>
      </c>
      <c r="AG110" s="500"/>
      <c r="AH110" s="500"/>
      <c r="AI110" s="500"/>
      <c r="AJ110" s="511"/>
      <c r="AK110" s="527">
        <v>1111191</v>
      </c>
      <c r="AL110" s="500"/>
      <c r="AM110" s="500"/>
      <c r="AN110" s="500"/>
      <c r="AO110" s="511"/>
      <c r="AP110" s="551">
        <v>30.3</v>
      </c>
      <c r="AQ110" s="559"/>
      <c r="AR110" s="559"/>
      <c r="AS110" s="559"/>
      <c r="AT110" s="569"/>
      <c r="AU110" s="581" t="s">
        <v>123</v>
      </c>
      <c r="AV110" s="593"/>
      <c r="AW110" s="593"/>
      <c r="AX110" s="593"/>
      <c r="AY110" s="593"/>
      <c r="AZ110" s="620" t="s">
        <v>474</v>
      </c>
      <c r="BA110" s="413"/>
      <c r="BB110" s="413"/>
      <c r="BC110" s="413"/>
      <c r="BD110" s="413"/>
      <c r="BE110" s="413"/>
      <c r="BF110" s="413"/>
      <c r="BG110" s="413"/>
      <c r="BH110" s="413"/>
      <c r="BI110" s="413"/>
      <c r="BJ110" s="413"/>
      <c r="BK110" s="413"/>
      <c r="BL110" s="413"/>
      <c r="BM110" s="413"/>
      <c r="BN110" s="413"/>
      <c r="BO110" s="413"/>
      <c r="BP110" s="480"/>
      <c r="BQ110" s="652">
        <v>12455673</v>
      </c>
      <c r="BR110" s="660"/>
      <c r="BS110" s="660"/>
      <c r="BT110" s="660"/>
      <c r="BU110" s="660"/>
      <c r="BV110" s="660">
        <v>12367299</v>
      </c>
      <c r="BW110" s="660"/>
      <c r="BX110" s="660"/>
      <c r="BY110" s="660"/>
      <c r="BZ110" s="660"/>
      <c r="CA110" s="660">
        <v>12758123</v>
      </c>
      <c r="CB110" s="660"/>
      <c r="CC110" s="660"/>
      <c r="CD110" s="660"/>
      <c r="CE110" s="660"/>
      <c r="CF110" s="678">
        <v>347.3</v>
      </c>
      <c r="CG110" s="682"/>
      <c r="CH110" s="682"/>
      <c r="CI110" s="682"/>
      <c r="CJ110" s="682"/>
      <c r="CK110" s="694" t="s">
        <v>169</v>
      </c>
      <c r="CL110" s="418"/>
      <c r="CM110" s="431" t="s">
        <v>475</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207</v>
      </c>
      <c r="DH110" s="660"/>
      <c r="DI110" s="660"/>
      <c r="DJ110" s="660"/>
      <c r="DK110" s="660"/>
      <c r="DL110" s="660" t="s">
        <v>207</v>
      </c>
      <c r="DM110" s="660"/>
      <c r="DN110" s="660"/>
      <c r="DO110" s="660"/>
      <c r="DP110" s="660"/>
      <c r="DQ110" s="660" t="s">
        <v>207</v>
      </c>
      <c r="DR110" s="660"/>
      <c r="DS110" s="660"/>
      <c r="DT110" s="660"/>
      <c r="DU110" s="660"/>
      <c r="DV110" s="735" t="s">
        <v>207</v>
      </c>
      <c r="DW110" s="735"/>
      <c r="DX110" s="735"/>
      <c r="DY110" s="735"/>
      <c r="DZ110" s="744"/>
    </row>
    <row r="111" spans="1:131" s="369" customFormat="1" ht="26.25" customHeight="1">
      <c r="A111" s="390" t="s">
        <v>455</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207</v>
      </c>
      <c r="AB111" s="456"/>
      <c r="AC111" s="456"/>
      <c r="AD111" s="456"/>
      <c r="AE111" s="512"/>
      <c r="AF111" s="528" t="s">
        <v>207</v>
      </c>
      <c r="AG111" s="456"/>
      <c r="AH111" s="456"/>
      <c r="AI111" s="456"/>
      <c r="AJ111" s="512"/>
      <c r="AK111" s="528" t="s">
        <v>207</v>
      </c>
      <c r="AL111" s="456"/>
      <c r="AM111" s="456"/>
      <c r="AN111" s="456"/>
      <c r="AO111" s="512"/>
      <c r="AP111" s="552" t="s">
        <v>207</v>
      </c>
      <c r="AQ111" s="560"/>
      <c r="AR111" s="560"/>
      <c r="AS111" s="560"/>
      <c r="AT111" s="570"/>
      <c r="AU111" s="582"/>
      <c r="AV111" s="594"/>
      <c r="AW111" s="594"/>
      <c r="AX111" s="594"/>
      <c r="AY111" s="594"/>
      <c r="AZ111" s="621" t="s">
        <v>477</v>
      </c>
      <c r="BA111" s="429"/>
      <c r="BB111" s="429"/>
      <c r="BC111" s="429"/>
      <c r="BD111" s="429"/>
      <c r="BE111" s="429"/>
      <c r="BF111" s="429"/>
      <c r="BG111" s="429"/>
      <c r="BH111" s="429"/>
      <c r="BI111" s="429"/>
      <c r="BJ111" s="429"/>
      <c r="BK111" s="429"/>
      <c r="BL111" s="429"/>
      <c r="BM111" s="429"/>
      <c r="BN111" s="429"/>
      <c r="BO111" s="429"/>
      <c r="BP111" s="482"/>
      <c r="BQ111" s="653" t="s">
        <v>207</v>
      </c>
      <c r="BR111" s="661"/>
      <c r="BS111" s="661"/>
      <c r="BT111" s="661"/>
      <c r="BU111" s="661"/>
      <c r="BV111" s="661" t="s">
        <v>207</v>
      </c>
      <c r="BW111" s="661"/>
      <c r="BX111" s="661"/>
      <c r="BY111" s="661"/>
      <c r="BZ111" s="661"/>
      <c r="CA111" s="661" t="s">
        <v>207</v>
      </c>
      <c r="CB111" s="661"/>
      <c r="CC111" s="661"/>
      <c r="CD111" s="661"/>
      <c r="CE111" s="661"/>
      <c r="CF111" s="679" t="s">
        <v>207</v>
      </c>
      <c r="CG111" s="683"/>
      <c r="CH111" s="683"/>
      <c r="CI111" s="683"/>
      <c r="CJ111" s="683"/>
      <c r="CK111" s="695"/>
      <c r="CL111" s="419"/>
      <c r="CM111" s="432" t="s">
        <v>135</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207</v>
      </c>
      <c r="DH111" s="661"/>
      <c r="DI111" s="661"/>
      <c r="DJ111" s="661"/>
      <c r="DK111" s="661"/>
      <c r="DL111" s="661" t="s">
        <v>207</v>
      </c>
      <c r="DM111" s="661"/>
      <c r="DN111" s="661"/>
      <c r="DO111" s="661"/>
      <c r="DP111" s="661"/>
      <c r="DQ111" s="661" t="s">
        <v>207</v>
      </c>
      <c r="DR111" s="661"/>
      <c r="DS111" s="661"/>
      <c r="DT111" s="661"/>
      <c r="DU111" s="661"/>
      <c r="DV111" s="736" t="s">
        <v>207</v>
      </c>
      <c r="DW111" s="736"/>
      <c r="DX111" s="736"/>
      <c r="DY111" s="736"/>
      <c r="DZ111" s="745"/>
    </row>
    <row r="112" spans="1:131" s="369" customFormat="1" ht="26.25" customHeight="1">
      <c r="A112" s="391" t="s">
        <v>142</v>
      </c>
      <c r="B112" s="415"/>
      <c r="C112" s="429" t="s">
        <v>478</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207</v>
      </c>
      <c r="AB112" s="456"/>
      <c r="AC112" s="456"/>
      <c r="AD112" s="456"/>
      <c r="AE112" s="512"/>
      <c r="AF112" s="528" t="s">
        <v>207</v>
      </c>
      <c r="AG112" s="456"/>
      <c r="AH112" s="456"/>
      <c r="AI112" s="456"/>
      <c r="AJ112" s="512"/>
      <c r="AK112" s="528" t="s">
        <v>207</v>
      </c>
      <c r="AL112" s="456"/>
      <c r="AM112" s="456"/>
      <c r="AN112" s="456"/>
      <c r="AO112" s="512"/>
      <c r="AP112" s="552" t="s">
        <v>207</v>
      </c>
      <c r="AQ112" s="560"/>
      <c r="AR112" s="560"/>
      <c r="AS112" s="560"/>
      <c r="AT112" s="570"/>
      <c r="AU112" s="582"/>
      <c r="AV112" s="594"/>
      <c r="AW112" s="594"/>
      <c r="AX112" s="594"/>
      <c r="AY112" s="594"/>
      <c r="AZ112" s="621" t="s">
        <v>276</v>
      </c>
      <c r="BA112" s="429"/>
      <c r="BB112" s="429"/>
      <c r="BC112" s="429"/>
      <c r="BD112" s="429"/>
      <c r="BE112" s="429"/>
      <c r="BF112" s="429"/>
      <c r="BG112" s="429"/>
      <c r="BH112" s="429"/>
      <c r="BI112" s="429"/>
      <c r="BJ112" s="429"/>
      <c r="BK112" s="429"/>
      <c r="BL112" s="429"/>
      <c r="BM112" s="429"/>
      <c r="BN112" s="429"/>
      <c r="BO112" s="429"/>
      <c r="BP112" s="482"/>
      <c r="BQ112" s="653">
        <v>2975928</v>
      </c>
      <c r="BR112" s="661"/>
      <c r="BS112" s="661"/>
      <c r="BT112" s="661"/>
      <c r="BU112" s="661"/>
      <c r="BV112" s="661">
        <v>2935589</v>
      </c>
      <c r="BW112" s="661"/>
      <c r="BX112" s="661"/>
      <c r="BY112" s="661"/>
      <c r="BZ112" s="661"/>
      <c r="CA112" s="661">
        <v>2853318</v>
      </c>
      <c r="CB112" s="661"/>
      <c r="CC112" s="661"/>
      <c r="CD112" s="661"/>
      <c r="CE112" s="661"/>
      <c r="CF112" s="679">
        <v>77.7</v>
      </c>
      <c r="CG112" s="683"/>
      <c r="CH112" s="683"/>
      <c r="CI112" s="683"/>
      <c r="CJ112" s="683"/>
      <c r="CK112" s="695"/>
      <c r="CL112" s="419"/>
      <c r="CM112" s="432" t="s">
        <v>397</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207</v>
      </c>
      <c r="DH112" s="661"/>
      <c r="DI112" s="661"/>
      <c r="DJ112" s="661"/>
      <c r="DK112" s="661"/>
      <c r="DL112" s="661" t="s">
        <v>207</v>
      </c>
      <c r="DM112" s="661"/>
      <c r="DN112" s="661"/>
      <c r="DO112" s="661"/>
      <c r="DP112" s="661"/>
      <c r="DQ112" s="661" t="s">
        <v>207</v>
      </c>
      <c r="DR112" s="661"/>
      <c r="DS112" s="661"/>
      <c r="DT112" s="661"/>
      <c r="DU112" s="661"/>
      <c r="DV112" s="736" t="s">
        <v>207</v>
      </c>
      <c r="DW112" s="736"/>
      <c r="DX112" s="736"/>
      <c r="DY112" s="736"/>
      <c r="DZ112" s="745"/>
    </row>
    <row r="113" spans="1:130" s="369" customFormat="1" ht="26.25" customHeight="1">
      <c r="A113" s="392"/>
      <c r="B113" s="416"/>
      <c r="C113" s="429" t="s">
        <v>480</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220884</v>
      </c>
      <c r="AB113" s="456"/>
      <c r="AC113" s="456"/>
      <c r="AD113" s="456"/>
      <c r="AE113" s="512"/>
      <c r="AF113" s="528">
        <v>233910</v>
      </c>
      <c r="AG113" s="456"/>
      <c r="AH113" s="456"/>
      <c r="AI113" s="456"/>
      <c r="AJ113" s="512"/>
      <c r="AK113" s="528">
        <v>226841</v>
      </c>
      <c r="AL113" s="456"/>
      <c r="AM113" s="456"/>
      <c r="AN113" s="456"/>
      <c r="AO113" s="512"/>
      <c r="AP113" s="552">
        <v>6.2</v>
      </c>
      <c r="AQ113" s="560"/>
      <c r="AR113" s="560"/>
      <c r="AS113" s="560"/>
      <c r="AT113" s="570"/>
      <c r="AU113" s="582"/>
      <c r="AV113" s="594"/>
      <c r="AW113" s="594"/>
      <c r="AX113" s="594"/>
      <c r="AY113" s="594"/>
      <c r="AZ113" s="621" t="s">
        <v>481</v>
      </c>
      <c r="BA113" s="429"/>
      <c r="BB113" s="429"/>
      <c r="BC113" s="429"/>
      <c r="BD113" s="429"/>
      <c r="BE113" s="429"/>
      <c r="BF113" s="429"/>
      <c r="BG113" s="429"/>
      <c r="BH113" s="429"/>
      <c r="BI113" s="429"/>
      <c r="BJ113" s="429"/>
      <c r="BK113" s="429"/>
      <c r="BL113" s="429"/>
      <c r="BM113" s="429"/>
      <c r="BN113" s="429"/>
      <c r="BO113" s="429"/>
      <c r="BP113" s="482"/>
      <c r="BQ113" s="653">
        <v>442319</v>
      </c>
      <c r="BR113" s="661"/>
      <c r="BS113" s="661"/>
      <c r="BT113" s="661"/>
      <c r="BU113" s="661"/>
      <c r="BV113" s="661">
        <v>374121</v>
      </c>
      <c r="BW113" s="661"/>
      <c r="BX113" s="661"/>
      <c r="BY113" s="661"/>
      <c r="BZ113" s="661"/>
      <c r="CA113" s="661">
        <v>304564</v>
      </c>
      <c r="CB113" s="661"/>
      <c r="CC113" s="661"/>
      <c r="CD113" s="661"/>
      <c r="CE113" s="661"/>
      <c r="CF113" s="679">
        <v>8.3000000000000007</v>
      </c>
      <c r="CG113" s="683"/>
      <c r="CH113" s="683"/>
      <c r="CI113" s="683"/>
      <c r="CJ113" s="683"/>
      <c r="CK113" s="695"/>
      <c r="CL113" s="419"/>
      <c r="CM113" s="432" t="s">
        <v>408</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207</v>
      </c>
      <c r="DH113" s="456"/>
      <c r="DI113" s="456"/>
      <c r="DJ113" s="456"/>
      <c r="DK113" s="512"/>
      <c r="DL113" s="528" t="s">
        <v>207</v>
      </c>
      <c r="DM113" s="456"/>
      <c r="DN113" s="456"/>
      <c r="DO113" s="456"/>
      <c r="DP113" s="512"/>
      <c r="DQ113" s="528" t="s">
        <v>207</v>
      </c>
      <c r="DR113" s="456"/>
      <c r="DS113" s="456"/>
      <c r="DT113" s="456"/>
      <c r="DU113" s="512"/>
      <c r="DV113" s="552" t="s">
        <v>207</v>
      </c>
      <c r="DW113" s="560"/>
      <c r="DX113" s="560"/>
      <c r="DY113" s="560"/>
      <c r="DZ113" s="570"/>
    </row>
    <row r="114" spans="1:130" s="369" customFormat="1" ht="26.25" customHeight="1">
      <c r="A114" s="392"/>
      <c r="B114" s="416"/>
      <c r="C114" s="429" t="s">
        <v>482</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107473</v>
      </c>
      <c r="AB114" s="456"/>
      <c r="AC114" s="456"/>
      <c r="AD114" s="456"/>
      <c r="AE114" s="512"/>
      <c r="AF114" s="528">
        <v>84801</v>
      </c>
      <c r="AG114" s="456"/>
      <c r="AH114" s="456"/>
      <c r="AI114" s="456"/>
      <c r="AJ114" s="512"/>
      <c r="AK114" s="528">
        <v>67080</v>
      </c>
      <c r="AL114" s="456"/>
      <c r="AM114" s="456"/>
      <c r="AN114" s="456"/>
      <c r="AO114" s="512"/>
      <c r="AP114" s="552">
        <v>1.8</v>
      </c>
      <c r="AQ114" s="560"/>
      <c r="AR114" s="560"/>
      <c r="AS114" s="560"/>
      <c r="AT114" s="570"/>
      <c r="AU114" s="582"/>
      <c r="AV114" s="594"/>
      <c r="AW114" s="594"/>
      <c r="AX114" s="594"/>
      <c r="AY114" s="594"/>
      <c r="AZ114" s="621" t="s">
        <v>483</v>
      </c>
      <c r="BA114" s="429"/>
      <c r="BB114" s="429"/>
      <c r="BC114" s="429"/>
      <c r="BD114" s="429"/>
      <c r="BE114" s="429"/>
      <c r="BF114" s="429"/>
      <c r="BG114" s="429"/>
      <c r="BH114" s="429"/>
      <c r="BI114" s="429"/>
      <c r="BJ114" s="429"/>
      <c r="BK114" s="429"/>
      <c r="BL114" s="429"/>
      <c r="BM114" s="429"/>
      <c r="BN114" s="429"/>
      <c r="BO114" s="429"/>
      <c r="BP114" s="482"/>
      <c r="BQ114" s="653">
        <v>783355</v>
      </c>
      <c r="BR114" s="661"/>
      <c r="BS114" s="661"/>
      <c r="BT114" s="661"/>
      <c r="BU114" s="661"/>
      <c r="BV114" s="661">
        <v>809822</v>
      </c>
      <c r="BW114" s="661"/>
      <c r="BX114" s="661"/>
      <c r="BY114" s="661"/>
      <c r="BZ114" s="661"/>
      <c r="CA114" s="661">
        <v>738640</v>
      </c>
      <c r="CB114" s="661"/>
      <c r="CC114" s="661"/>
      <c r="CD114" s="661"/>
      <c r="CE114" s="661"/>
      <c r="CF114" s="679">
        <v>20.100000000000001</v>
      </c>
      <c r="CG114" s="683"/>
      <c r="CH114" s="683"/>
      <c r="CI114" s="683"/>
      <c r="CJ114" s="683"/>
      <c r="CK114" s="695"/>
      <c r="CL114" s="419"/>
      <c r="CM114" s="432" t="s">
        <v>484</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207</v>
      </c>
      <c r="DH114" s="456"/>
      <c r="DI114" s="456"/>
      <c r="DJ114" s="456"/>
      <c r="DK114" s="512"/>
      <c r="DL114" s="528" t="s">
        <v>207</v>
      </c>
      <c r="DM114" s="456"/>
      <c r="DN114" s="456"/>
      <c r="DO114" s="456"/>
      <c r="DP114" s="512"/>
      <c r="DQ114" s="528" t="s">
        <v>207</v>
      </c>
      <c r="DR114" s="456"/>
      <c r="DS114" s="456"/>
      <c r="DT114" s="456"/>
      <c r="DU114" s="512"/>
      <c r="DV114" s="552" t="s">
        <v>207</v>
      </c>
      <c r="DW114" s="560"/>
      <c r="DX114" s="560"/>
      <c r="DY114" s="560"/>
      <c r="DZ114" s="570"/>
    </row>
    <row r="115" spans="1:130" s="369" customFormat="1" ht="26.25" customHeight="1">
      <c r="A115" s="392"/>
      <c r="B115" s="416"/>
      <c r="C115" s="429" t="s">
        <v>380</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207</v>
      </c>
      <c r="AB115" s="456"/>
      <c r="AC115" s="456"/>
      <c r="AD115" s="456"/>
      <c r="AE115" s="512"/>
      <c r="AF115" s="528" t="s">
        <v>207</v>
      </c>
      <c r="AG115" s="456"/>
      <c r="AH115" s="456"/>
      <c r="AI115" s="456"/>
      <c r="AJ115" s="512"/>
      <c r="AK115" s="528" t="s">
        <v>207</v>
      </c>
      <c r="AL115" s="456"/>
      <c r="AM115" s="456"/>
      <c r="AN115" s="456"/>
      <c r="AO115" s="512"/>
      <c r="AP115" s="552" t="s">
        <v>207</v>
      </c>
      <c r="AQ115" s="560"/>
      <c r="AR115" s="560"/>
      <c r="AS115" s="560"/>
      <c r="AT115" s="570"/>
      <c r="AU115" s="582"/>
      <c r="AV115" s="594"/>
      <c r="AW115" s="594"/>
      <c r="AX115" s="594"/>
      <c r="AY115" s="594"/>
      <c r="AZ115" s="621" t="s">
        <v>151</v>
      </c>
      <c r="BA115" s="429"/>
      <c r="BB115" s="429"/>
      <c r="BC115" s="429"/>
      <c r="BD115" s="429"/>
      <c r="BE115" s="429"/>
      <c r="BF115" s="429"/>
      <c r="BG115" s="429"/>
      <c r="BH115" s="429"/>
      <c r="BI115" s="429"/>
      <c r="BJ115" s="429"/>
      <c r="BK115" s="429"/>
      <c r="BL115" s="429"/>
      <c r="BM115" s="429"/>
      <c r="BN115" s="429"/>
      <c r="BO115" s="429"/>
      <c r="BP115" s="482"/>
      <c r="BQ115" s="653" t="s">
        <v>207</v>
      </c>
      <c r="BR115" s="661"/>
      <c r="BS115" s="661"/>
      <c r="BT115" s="661"/>
      <c r="BU115" s="661"/>
      <c r="BV115" s="661" t="s">
        <v>207</v>
      </c>
      <c r="BW115" s="661"/>
      <c r="BX115" s="661"/>
      <c r="BY115" s="661"/>
      <c r="BZ115" s="661"/>
      <c r="CA115" s="661" t="s">
        <v>207</v>
      </c>
      <c r="CB115" s="661"/>
      <c r="CC115" s="661"/>
      <c r="CD115" s="661"/>
      <c r="CE115" s="661"/>
      <c r="CF115" s="679" t="s">
        <v>207</v>
      </c>
      <c r="CG115" s="683"/>
      <c r="CH115" s="683"/>
      <c r="CI115" s="683"/>
      <c r="CJ115" s="683"/>
      <c r="CK115" s="695"/>
      <c r="CL115" s="419"/>
      <c r="CM115" s="621" t="s">
        <v>32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207</v>
      </c>
      <c r="DH115" s="456"/>
      <c r="DI115" s="456"/>
      <c r="DJ115" s="456"/>
      <c r="DK115" s="512"/>
      <c r="DL115" s="528" t="s">
        <v>207</v>
      </c>
      <c r="DM115" s="456"/>
      <c r="DN115" s="456"/>
      <c r="DO115" s="456"/>
      <c r="DP115" s="512"/>
      <c r="DQ115" s="528" t="s">
        <v>207</v>
      </c>
      <c r="DR115" s="456"/>
      <c r="DS115" s="456"/>
      <c r="DT115" s="456"/>
      <c r="DU115" s="512"/>
      <c r="DV115" s="552" t="s">
        <v>207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v>1479</v>
      </c>
      <c r="AB116" s="456"/>
      <c r="AC116" s="456"/>
      <c r="AD116" s="456"/>
      <c r="AE116" s="512"/>
      <c r="AF116" s="528">
        <v>1271</v>
      </c>
      <c r="AG116" s="456"/>
      <c r="AH116" s="456"/>
      <c r="AI116" s="456"/>
      <c r="AJ116" s="512"/>
      <c r="AK116" s="528">
        <v>990</v>
      </c>
      <c r="AL116" s="456"/>
      <c r="AM116" s="456"/>
      <c r="AN116" s="456"/>
      <c r="AO116" s="512"/>
      <c r="AP116" s="552">
        <v>0</v>
      </c>
      <c r="AQ116" s="560"/>
      <c r="AR116" s="560"/>
      <c r="AS116" s="560"/>
      <c r="AT116" s="570"/>
      <c r="AU116" s="582"/>
      <c r="AV116" s="594"/>
      <c r="AW116" s="594"/>
      <c r="AX116" s="594"/>
      <c r="AY116" s="594"/>
      <c r="AZ116" s="433" t="s">
        <v>231</v>
      </c>
      <c r="BA116" s="437"/>
      <c r="BB116" s="437"/>
      <c r="BC116" s="437"/>
      <c r="BD116" s="437"/>
      <c r="BE116" s="437"/>
      <c r="BF116" s="437"/>
      <c r="BG116" s="437"/>
      <c r="BH116" s="437"/>
      <c r="BI116" s="437"/>
      <c r="BJ116" s="437"/>
      <c r="BK116" s="437"/>
      <c r="BL116" s="437"/>
      <c r="BM116" s="437"/>
      <c r="BN116" s="437"/>
      <c r="BO116" s="437"/>
      <c r="BP116" s="486"/>
      <c r="BQ116" s="653" t="s">
        <v>207</v>
      </c>
      <c r="BR116" s="661"/>
      <c r="BS116" s="661"/>
      <c r="BT116" s="661"/>
      <c r="BU116" s="661"/>
      <c r="BV116" s="661" t="s">
        <v>207</v>
      </c>
      <c r="BW116" s="661"/>
      <c r="BX116" s="661"/>
      <c r="BY116" s="661"/>
      <c r="BZ116" s="661"/>
      <c r="CA116" s="661" t="s">
        <v>207</v>
      </c>
      <c r="CB116" s="661"/>
      <c r="CC116" s="661"/>
      <c r="CD116" s="661"/>
      <c r="CE116" s="661"/>
      <c r="CF116" s="679" t="s">
        <v>207</v>
      </c>
      <c r="CG116" s="683"/>
      <c r="CH116" s="683"/>
      <c r="CI116" s="683"/>
      <c r="CJ116" s="683"/>
      <c r="CK116" s="695"/>
      <c r="CL116" s="419"/>
      <c r="CM116" s="432" t="s">
        <v>485</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207</v>
      </c>
      <c r="DH116" s="456"/>
      <c r="DI116" s="456"/>
      <c r="DJ116" s="456"/>
      <c r="DK116" s="512"/>
      <c r="DL116" s="528" t="s">
        <v>207</v>
      </c>
      <c r="DM116" s="456"/>
      <c r="DN116" s="456"/>
      <c r="DO116" s="456"/>
      <c r="DP116" s="512"/>
      <c r="DQ116" s="528" t="s">
        <v>207</v>
      </c>
      <c r="DR116" s="456"/>
      <c r="DS116" s="456"/>
      <c r="DT116" s="456"/>
      <c r="DU116" s="512"/>
      <c r="DV116" s="552" t="s">
        <v>207</v>
      </c>
      <c r="DW116" s="560"/>
      <c r="DX116" s="560"/>
      <c r="DY116" s="560"/>
      <c r="DZ116" s="570"/>
    </row>
    <row r="117" spans="1:130" s="369" customFormat="1" ht="26.25" customHeight="1">
      <c r="A117" s="388" t="s">
        <v>280</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327</v>
      </c>
      <c r="Z117" s="479"/>
      <c r="AA117" s="496">
        <v>1429535</v>
      </c>
      <c r="AB117" s="501"/>
      <c r="AC117" s="501"/>
      <c r="AD117" s="501"/>
      <c r="AE117" s="513"/>
      <c r="AF117" s="529">
        <v>1420435</v>
      </c>
      <c r="AG117" s="501"/>
      <c r="AH117" s="501"/>
      <c r="AI117" s="501"/>
      <c r="AJ117" s="513"/>
      <c r="AK117" s="529">
        <v>1406102</v>
      </c>
      <c r="AL117" s="501"/>
      <c r="AM117" s="501"/>
      <c r="AN117" s="501"/>
      <c r="AO117" s="513"/>
      <c r="AP117" s="553"/>
      <c r="AQ117" s="561"/>
      <c r="AR117" s="561"/>
      <c r="AS117" s="561"/>
      <c r="AT117" s="571"/>
      <c r="AU117" s="582"/>
      <c r="AV117" s="594"/>
      <c r="AW117" s="594"/>
      <c r="AX117" s="594"/>
      <c r="AY117" s="594"/>
      <c r="AZ117" s="433" t="s">
        <v>486</v>
      </c>
      <c r="BA117" s="437"/>
      <c r="BB117" s="437"/>
      <c r="BC117" s="437"/>
      <c r="BD117" s="437"/>
      <c r="BE117" s="437"/>
      <c r="BF117" s="437"/>
      <c r="BG117" s="437"/>
      <c r="BH117" s="437"/>
      <c r="BI117" s="437"/>
      <c r="BJ117" s="437"/>
      <c r="BK117" s="437"/>
      <c r="BL117" s="437"/>
      <c r="BM117" s="437"/>
      <c r="BN117" s="437"/>
      <c r="BO117" s="437"/>
      <c r="BP117" s="486"/>
      <c r="BQ117" s="653" t="s">
        <v>207</v>
      </c>
      <c r="BR117" s="661"/>
      <c r="BS117" s="661"/>
      <c r="BT117" s="661"/>
      <c r="BU117" s="661"/>
      <c r="BV117" s="661" t="s">
        <v>207</v>
      </c>
      <c r="BW117" s="661"/>
      <c r="BX117" s="661"/>
      <c r="BY117" s="661"/>
      <c r="BZ117" s="661"/>
      <c r="CA117" s="661" t="s">
        <v>207</v>
      </c>
      <c r="CB117" s="661"/>
      <c r="CC117" s="661"/>
      <c r="CD117" s="661"/>
      <c r="CE117" s="661"/>
      <c r="CF117" s="679" t="s">
        <v>207</v>
      </c>
      <c r="CG117" s="683"/>
      <c r="CH117" s="683"/>
      <c r="CI117" s="683"/>
      <c r="CJ117" s="683"/>
      <c r="CK117" s="695"/>
      <c r="CL117" s="419"/>
      <c r="CM117" s="432" t="s">
        <v>341</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207</v>
      </c>
      <c r="DH117" s="456"/>
      <c r="DI117" s="456"/>
      <c r="DJ117" s="456"/>
      <c r="DK117" s="512"/>
      <c r="DL117" s="528" t="s">
        <v>207</v>
      </c>
      <c r="DM117" s="456"/>
      <c r="DN117" s="456"/>
      <c r="DO117" s="456"/>
      <c r="DP117" s="512"/>
      <c r="DQ117" s="528" t="s">
        <v>207</v>
      </c>
      <c r="DR117" s="456"/>
      <c r="DS117" s="456"/>
      <c r="DT117" s="456"/>
      <c r="DU117" s="512"/>
      <c r="DV117" s="552" t="s">
        <v>207</v>
      </c>
      <c r="DW117" s="560"/>
      <c r="DX117" s="560"/>
      <c r="DY117" s="560"/>
      <c r="DZ117" s="570"/>
    </row>
    <row r="118" spans="1:130" s="369" customFormat="1" ht="26.25" customHeight="1">
      <c r="A118" s="388" t="s">
        <v>98</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472</v>
      </c>
      <c r="AB118" s="412"/>
      <c r="AC118" s="412"/>
      <c r="AD118" s="412"/>
      <c r="AE118" s="479"/>
      <c r="AF118" s="493" t="s">
        <v>263</v>
      </c>
      <c r="AG118" s="412"/>
      <c r="AH118" s="412"/>
      <c r="AI118" s="412"/>
      <c r="AJ118" s="479"/>
      <c r="AK118" s="493" t="s">
        <v>391</v>
      </c>
      <c r="AL118" s="412"/>
      <c r="AM118" s="412"/>
      <c r="AN118" s="412"/>
      <c r="AO118" s="479"/>
      <c r="AP118" s="493" t="s">
        <v>473</v>
      </c>
      <c r="AQ118" s="412"/>
      <c r="AR118" s="412"/>
      <c r="AS118" s="412"/>
      <c r="AT118" s="568"/>
      <c r="AU118" s="582"/>
      <c r="AV118" s="594"/>
      <c r="AW118" s="594"/>
      <c r="AX118" s="594"/>
      <c r="AY118" s="594"/>
      <c r="AZ118" s="622" t="s">
        <v>487</v>
      </c>
      <c r="BA118" s="430"/>
      <c r="BB118" s="430"/>
      <c r="BC118" s="430"/>
      <c r="BD118" s="430"/>
      <c r="BE118" s="430"/>
      <c r="BF118" s="430"/>
      <c r="BG118" s="430"/>
      <c r="BH118" s="430"/>
      <c r="BI118" s="430"/>
      <c r="BJ118" s="430"/>
      <c r="BK118" s="430"/>
      <c r="BL118" s="430"/>
      <c r="BM118" s="430"/>
      <c r="BN118" s="430"/>
      <c r="BO118" s="430"/>
      <c r="BP118" s="483"/>
      <c r="BQ118" s="654" t="s">
        <v>207</v>
      </c>
      <c r="BR118" s="662"/>
      <c r="BS118" s="662"/>
      <c r="BT118" s="662"/>
      <c r="BU118" s="662"/>
      <c r="BV118" s="662" t="s">
        <v>207</v>
      </c>
      <c r="BW118" s="662"/>
      <c r="BX118" s="662"/>
      <c r="BY118" s="662"/>
      <c r="BZ118" s="662"/>
      <c r="CA118" s="662" t="s">
        <v>207</v>
      </c>
      <c r="CB118" s="662"/>
      <c r="CC118" s="662"/>
      <c r="CD118" s="662"/>
      <c r="CE118" s="662"/>
      <c r="CF118" s="679" t="s">
        <v>207</v>
      </c>
      <c r="CG118" s="683"/>
      <c r="CH118" s="683"/>
      <c r="CI118" s="683"/>
      <c r="CJ118" s="683"/>
      <c r="CK118" s="695"/>
      <c r="CL118" s="419"/>
      <c r="CM118" s="432" t="s">
        <v>488</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207</v>
      </c>
      <c r="DH118" s="456"/>
      <c r="DI118" s="456"/>
      <c r="DJ118" s="456"/>
      <c r="DK118" s="512"/>
      <c r="DL118" s="528" t="s">
        <v>207</v>
      </c>
      <c r="DM118" s="456"/>
      <c r="DN118" s="456"/>
      <c r="DO118" s="456"/>
      <c r="DP118" s="512"/>
      <c r="DQ118" s="528" t="s">
        <v>207</v>
      </c>
      <c r="DR118" s="456"/>
      <c r="DS118" s="456"/>
      <c r="DT118" s="456"/>
      <c r="DU118" s="512"/>
      <c r="DV118" s="552" t="s">
        <v>207</v>
      </c>
      <c r="DW118" s="560"/>
      <c r="DX118" s="560"/>
      <c r="DY118" s="560"/>
      <c r="DZ118" s="570"/>
    </row>
    <row r="119" spans="1:130" s="369" customFormat="1" ht="26.25" customHeight="1">
      <c r="A119" s="394" t="s">
        <v>169</v>
      </c>
      <c r="B119" s="418"/>
      <c r="C119" s="431" t="s">
        <v>475</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207</v>
      </c>
      <c r="AB119" s="500"/>
      <c r="AC119" s="500"/>
      <c r="AD119" s="500"/>
      <c r="AE119" s="511"/>
      <c r="AF119" s="527" t="s">
        <v>207</v>
      </c>
      <c r="AG119" s="500"/>
      <c r="AH119" s="500"/>
      <c r="AI119" s="500"/>
      <c r="AJ119" s="511"/>
      <c r="AK119" s="527" t="s">
        <v>207</v>
      </c>
      <c r="AL119" s="500"/>
      <c r="AM119" s="500"/>
      <c r="AN119" s="500"/>
      <c r="AO119" s="511"/>
      <c r="AP119" s="551" t="s">
        <v>207</v>
      </c>
      <c r="AQ119" s="559"/>
      <c r="AR119" s="559"/>
      <c r="AS119" s="559"/>
      <c r="AT119" s="569"/>
      <c r="AU119" s="583"/>
      <c r="AV119" s="595"/>
      <c r="AW119" s="595"/>
      <c r="AX119" s="595"/>
      <c r="AY119" s="595"/>
      <c r="AZ119" s="623" t="s">
        <v>280</v>
      </c>
      <c r="BA119" s="623"/>
      <c r="BB119" s="623"/>
      <c r="BC119" s="623"/>
      <c r="BD119" s="623"/>
      <c r="BE119" s="623"/>
      <c r="BF119" s="623"/>
      <c r="BG119" s="623"/>
      <c r="BH119" s="623"/>
      <c r="BI119" s="623"/>
      <c r="BJ119" s="623"/>
      <c r="BK119" s="623"/>
      <c r="BL119" s="623"/>
      <c r="BM119" s="623"/>
      <c r="BN119" s="623"/>
      <c r="BO119" s="478" t="s">
        <v>173</v>
      </c>
      <c r="BP119" s="648"/>
      <c r="BQ119" s="654">
        <v>16657275</v>
      </c>
      <c r="BR119" s="662"/>
      <c r="BS119" s="662"/>
      <c r="BT119" s="662"/>
      <c r="BU119" s="662"/>
      <c r="BV119" s="662">
        <v>16486831</v>
      </c>
      <c r="BW119" s="662"/>
      <c r="BX119" s="662"/>
      <c r="BY119" s="662"/>
      <c r="BZ119" s="662"/>
      <c r="CA119" s="662">
        <v>16654645</v>
      </c>
      <c r="CB119" s="662"/>
      <c r="CC119" s="662"/>
      <c r="CD119" s="662"/>
      <c r="CE119" s="662"/>
      <c r="CF119" s="557"/>
      <c r="CG119" s="565"/>
      <c r="CH119" s="565"/>
      <c r="CI119" s="565"/>
      <c r="CJ119" s="691"/>
      <c r="CK119" s="696"/>
      <c r="CL119" s="420"/>
      <c r="CM119" s="434" t="s">
        <v>489</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t="s">
        <v>207</v>
      </c>
      <c r="DH119" s="502"/>
      <c r="DI119" s="502"/>
      <c r="DJ119" s="502"/>
      <c r="DK119" s="514"/>
      <c r="DL119" s="530" t="s">
        <v>207</v>
      </c>
      <c r="DM119" s="502"/>
      <c r="DN119" s="502"/>
      <c r="DO119" s="502"/>
      <c r="DP119" s="514"/>
      <c r="DQ119" s="530" t="s">
        <v>207</v>
      </c>
      <c r="DR119" s="502"/>
      <c r="DS119" s="502"/>
      <c r="DT119" s="502"/>
      <c r="DU119" s="514"/>
      <c r="DV119" s="737" t="s">
        <v>207</v>
      </c>
      <c r="DW119" s="739"/>
      <c r="DX119" s="739"/>
      <c r="DY119" s="739"/>
      <c r="DZ119" s="746"/>
    </row>
    <row r="120" spans="1:130" s="369" customFormat="1" ht="26.25" customHeight="1">
      <c r="A120" s="395"/>
      <c r="B120" s="419"/>
      <c r="C120" s="432" t="s">
        <v>135</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207</v>
      </c>
      <c r="AB120" s="456"/>
      <c r="AC120" s="456"/>
      <c r="AD120" s="456"/>
      <c r="AE120" s="512"/>
      <c r="AF120" s="528" t="s">
        <v>207</v>
      </c>
      <c r="AG120" s="456"/>
      <c r="AH120" s="456"/>
      <c r="AI120" s="456"/>
      <c r="AJ120" s="512"/>
      <c r="AK120" s="528" t="s">
        <v>207</v>
      </c>
      <c r="AL120" s="456"/>
      <c r="AM120" s="456"/>
      <c r="AN120" s="456"/>
      <c r="AO120" s="512"/>
      <c r="AP120" s="552" t="s">
        <v>207</v>
      </c>
      <c r="AQ120" s="560"/>
      <c r="AR120" s="560"/>
      <c r="AS120" s="560"/>
      <c r="AT120" s="570"/>
      <c r="AU120" s="584" t="s">
        <v>479</v>
      </c>
      <c r="AV120" s="596"/>
      <c r="AW120" s="596"/>
      <c r="AX120" s="596"/>
      <c r="AY120" s="608"/>
      <c r="AZ120" s="620" t="s">
        <v>221</v>
      </c>
      <c r="BA120" s="413"/>
      <c r="BB120" s="413"/>
      <c r="BC120" s="413"/>
      <c r="BD120" s="413"/>
      <c r="BE120" s="413"/>
      <c r="BF120" s="413"/>
      <c r="BG120" s="413"/>
      <c r="BH120" s="413"/>
      <c r="BI120" s="413"/>
      <c r="BJ120" s="413"/>
      <c r="BK120" s="413"/>
      <c r="BL120" s="413"/>
      <c r="BM120" s="413"/>
      <c r="BN120" s="413"/>
      <c r="BO120" s="413"/>
      <c r="BP120" s="480"/>
      <c r="BQ120" s="652">
        <v>867291</v>
      </c>
      <c r="BR120" s="660"/>
      <c r="BS120" s="660"/>
      <c r="BT120" s="660"/>
      <c r="BU120" s="660"/>
      <c r="BV120" s="660">
        <v>698407</v>
      </c>
      <c r="BW120" s="660"/>
      <c r="BX120" s="660"/>
      <c r="BY120" s="660"/>
      <c r="BZ120" s="660"/>
      <c r="CA120" s="660">
        <v>699011</v>
      </c>
      <c r="CB120" s="660"/>
      <c r="CC120" s="660"/>
      <c r="CD120" s="660"/>
      <c r="CE120" s="660"/>
      <c r="CF120" s="678">
        <v>19</v>
      </c>
      <c r="CG120" s="682"/>
      <c r="CH120" s="682"/>
      <c r="CI120" s="682"/>
      <c r="CJ120" s="682"/>
      <c r="CK120" s="697" t="s">
        <v>277</v>
      </c>
      <c r="CL120" s="707"/>
      <c r="CM120" s="707"/>
      <c r="CN120" s="707"/>
      <c r="CO120" s="710"/>
      <c r="CP120" s="714" t="s">
        <v>43</v>
      </c>
      <c r="CQ120" s="717"/>
      <c r="CR120" s="717"/>
      <c r="CS120" s="717"/>
      <c r="CT120" s="717"/>
      <c r="CU120" s="717"/>
      <c r="CV120" s="717"/>
      <c r="CW120" s="717"/>
      <c r="CX120" s="717"/>
      <c r="CY120" s="717"/>
      <c r="CZ120" s="717"/>
      <c r="DA120" s="717"/>
      <c r="DB120" s="717"/>
      <c r="DC120" s="717"/>
      <c r="DD120" s="717"/>
      <c r="DE120" s="717"/>
      <c r="DF120" s="720"/>
      <c r="DG120" s="652">
        <v>2575928</v>
      </c>
      <c r="DH120" s="660"/>
      <c r="DI120" s="660"/>
      <c r="DJ120" s="660"/>
      <c r="DK120" s="660"/>
      <c r="DL120" s="660">
        <v>2535589</v>
      </c>
      <c r="DM120" s="660"/>
      <c r="DN120" s="660"/>
      <c r="DO120" s="660"/>
      <c r="DP120" s="660"/>
      <c r="DQ120" s="660">
        <v>2453318</v>
      </c>
      <c r="DR120" s="660"/>
      <c r="DS120" s="660"/>
      <c r="DT120" s="660"/>
      <c r="DU120" s="660"/>
      <c r="DV120" s="735">
        <v>66.8</v>
      </c>
      <c r="DW120" s="735"/>
      <c r="DX120" s="735"/>
      <c r="DY120" s="735"/>
      <c r="DZ120" s="744"/>
    </row>
    <row r="121" spans="1:130" s="369" customFormat="1" ht="26.25" customHeight="1">
      <c r="A121" s="395"/>
      <c r="B121" s="419"/>
      <c r="C121" s="433" t="s">
        <v>137</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207</v>
      </c>
      <c r="AB121" s="456"/>
      <c r="AC121" s="456"/>
      <c r="AD121" s="456"/>
      <c r="AE121" s="512"/>
      <c r="AF121" s="528" t="s">
        <v>207</v>
      </c>
      <c r="AG121" s="456"/>
      <c r="AH121" s="456"/>
      <c r="AI121" s="456"/>
      <c r="AJ121" s="512"/>
      <c r="AK121" s="528" t="s">
        <v>207</v>
      </c>
      <c r="AL121" s="456"/>
      <c r="AM121" s="456"/>
      <c r="AN121" s="456"/>
      <c r="AO121" s="512"/>
      <c r="AP121" s="552" t="s">
        <v>207</v>
      </c>
      <c r="AQ121" s="560"/>
      <c r="AR121" s="560"/>
      <c r="AS121" s="560"/>
      <c r="AT121" s="570"/>
      <c r="AU121" s="585"/>
      <c r="AV121" s="597"/>
      <c r="AW121" s="597"/>
      <c r="AX121" s="597"/>
      <c r="AY121" s="609"/>
      <c r="AZ121" s="621" t="s">
        <v>490</v>
      </c>
      <c r="BA121" s="429"/>
      <c r="BB121" s="429"/>
      <c r="BC121" s="429"/>
      <c r="BD121" s="429"/>
      <c r="BE121" s="429"/>
      <c r="BF121" s="429"/>
      <c r="BG121" s="429"/>
      <c r="BH121" s="429"/>
      <c r="BI121" s="429"/>
      <c r="BJ121" s="429"/>
      <c r="BK121" s="429"/>
      <c r="BL121" s="429"/>
      <c r="BM121" s="429"/>
      <c r="BN121" s="429"/>
      <c r="BO121" s="429"/>
      <c r="BP121" s="482"/>
      <c r="BQ121" s="653">
        <v>14201</v>
      </c>
      <c r="BR121" s="661"/>
      <c r="BS121" s="661"/>
      <c r="BT121" s="661"/>
      <c r="BU121" s="661"/>
      <c r="BV121" s="661">
        <v>9773</v>
      </c>
      <c r="BW121" s="661"/>
      <c r="BX121" s="661"/>
      <c r="BY121" s="661"/>
      <c r="BZ121" s="661"/>
      <c r="CA121" s="661">
        <v>5539</v>
      </c>
      <c r="CB121" s="661"/>
      <c r="CC121" s="661"/>
      <c r="CD121" s="661"/>
      <c r="CE121" s="661"/>
      <c r="CF121" s="679">
        <v>0.2</v>
      </c>
      <c r="CG121" s="683"/>
      <c r="CH121" s="683"/>
      <c r="CI121" s="683"/>
      <c r="CJ121" s="683"/>
      <c r="CK121" s="698"/>
      <c r="CL121" s="708"/>
      <c r="CM121" s="708"/>
      <c r="CN121" s="708"/>
      <c r="CO121" s="711"/>
      <c r="CP121" s="715" t="s">
        <v>462</v>
      </c>
      <c r="CQ121" s="409"/>
      <c r="CR121" s="409"/>
      <c r="CS121" s="409"/>
      <c r="CT121" s="409"/>
      <c r="CU121" s="409"/>
      <c r="CV121" s="409"/>
      <c r="CW121" s="409"/>
      <c r="CX121" s="409"/>
      <c r="CY121" s="409"/>
      <c r="CZ121" s="409"/>
      <c r="DA121" s="409"/>
      <c r="DB121" s="409"/>
      <c r="DC121" s="409"/>
      <c r="DD121" s="409"/>
      <c r="DE121" s="409"/>
      <c r="DF121" s="721"/>
      <c r="DG121" s="653">
        <v>400000</v>
      </c>
      <c r="DH121" s="661"/>
      <c r="DI121" s="661"/>
      <c r="DJ121" s="661"/>
      <c r="DK121" s="661"/>
      <c r="DL121" s="661">
        <v>400000</v>
      </c>
      <c r="DM121" s="661"/>
      <c r="DN121" s="661"/>
      <c r="DO121" s="661"/>
      <c r="DP121" s="661"/>
      <c r="DQ121" s="661">
        <v>400000</v>
      </c>
      <c r="DR121" s="661"/>
      <c r="DS121" s="661"/>
      <c r="DT121" s="661"/>
      <c r="DU121" s="661"/>
      <c r="DV121" s="736">
        <v>10.9</v>
      </c>
      <c r="DW121" s="736"/>
      <c r="DX121" s="736"/>
      <c r="DY121" s="736"/>
      <c r="DZ121" s="745"/>
    </row>
    <row r="122" spans="1:130" s="369" customFormat="1" ht="26.25" customHeight="1">
      <c r="A122" s="395"/>
      <c r="B122" s="419"/>
      <c r="C122" s="432" t="s">
        <v>484</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207</v>
      </c>
      <c r="AB122" s="456"/>
      <c r="AC122" s="456"/>
      <c r="AD122" s="456"/>
      <c r="AE122" s="512"/>
      <c r="AF122" s="528" t="s">
        <v>207</v>
      </c>
      <c r="AG122" s="456"/>
      <c r="AH122" s="456"/>
      <c r="AI122" s="456"/>
      <c r="AJ122" s="512"/>
      <c r="AK122" s="528" t="s">
        <v>207</v>
      </c>
      <c r="AL122" s="456"/>
      <c r="AM122" s="456"/>
      <c r="AN122" s="456"/>
      <c r="AO122" s="512"/>
      <c r="AP122" s="552" t="s">
        <v>207</v>
      </c>
      <c r="AQ122" s="560"/>
      <c r="AR122" s="560"/>
      <c r="AS122" s="560"/>
      <c r="AT122" s="570"/>
      <c r="AU122" s="585"/>
      <c r="AV122" s="597"/>
      <c r="AW122" s="597"/>
      <c r="AX122" s="597"/>
      <c r="AY122" s="609"/>
      <c r="AZ122" s="622" t="s">
        <v>492</v>
      </c>
      <c r="BA122" s="430"/>
      <c r="BB122" s="430"/>
      <c r="BC122" s="430"/>
      <c r="BD122" s="430"/>
      <c r="BE122" s="430"/>
      <c r="BF122" s="430"/>
      <c r="BG122" s="430"/>
      <c r="BH122" s="430"/>
      <c r="BI122" s="430"/>
      <c r="BJ122" s="430"/>
      <c r="BK122" s="430"/>
      <c r="BL122" s="430"/>
      <c r="BM122" s="430"/>
      <c r="BN122" s="430"/>
      <c r="BO122" s="430"/>
      <c r="BP122" s="483"/>
      <c r="BQ122" s="654">
        <v>7451790</v>
      </c>
      <c r="BR122" s="662"/>
      <c r="BS122" s="662"/>
      <c r="BT122" s="662"/>
      <c r="BU122" s="662"/>
      <c r="BV122" s="662">
        <v>7710820</v>
      </c>
      <c r="BW122" s="662"/>
      <c r="BX122" s="662"/>
      <c r="BY122" s="662"/>
      <c r="BZ122" s="662"/>
      <c r="CA122" s="662">
        <v>8269024</v>
      </c>
      <c r="CB122" s="662"/>
      <c r="CC122" s="662"/>
      <c r="CD122" s="662"/>
      <c r="CE122" s="662"/>
      <c r="CF122" s="680">
        <v>225.1</v>
      </c>
      <c r="CG122" s="684"/>
      <c r="CH122" s="684"/>
      <c r="CI122" s="684"/>
      <c r="CJ122" s="684"/>
      <c r="CK122" s="698"/>
      <c r="CL122" s="708"/>
      <c r="CM122" s="708"/>
      <c r="CN122" s="708"/>
      <c r="CO122" s="711"/>
      <c r="CP122" s="715"/>
      <c r="CQ122" s="409"/>
      <c r="CR122" s="409"/>
      <c r="CS122" s="409"/>
      <c r="CT122" s="409"/>
      <c r="CU122" s="409"/>
      <c r="CV122" s="409"/>
      <c r="CW122" s="409"/>
      <c r="CX122" s="409"/>
      <c r="CY122" s="409"/>
      <c r="CZ122" s="409"/>
      <c r="DA122" s="409"/>
      <c r="DB122" s="409"/>
      <c r="DC122" s="409"/>
      <c r="DD122" s="409"/>
      <c r="DE122" s="409"/>
      <c r="DF122" s="721"/>
      <c r="DG122" s="653"/>
      <c r="DH122" s="661"/>
      <c r="DI122" s="661"/>
      <c r="DJ122" s="661"/>
      <c r="DK122" s="661"/>
      <c r="DL122" s="661"/>
      <c r="DM122" s="661"/>
      <c r="DN122" s="661"/>
      <c r="DO122" s="661"/>
      <c r="DP122" s="661"/>
      <c r="DQ122" s="661"/>
      <c r="DR122" s="661"/>
      <c r="DS122" s="661"/>
      <c r="DT122" s="661"/>
      <c r="DU122" s="661"/>
      <c r="DV122" s="736"/>
      <c r="DW122" s="736"/>
      <c r="DX122" s="736"/>
      <c r="DY122" s="736"/>
      <c r="DZ122" s="745"/>
    </row>
    <row r="123" spans="1:130" s="369" customFormat="1" ht="26.25" customHeight="1">
      <c r="A123" s="395"/>
      <c r="B123" s="419"/>
      <c r="C123" s="432" t="s">
        <v>485</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207</v>
      </c>
      <c r="AB123" s="456"/>
      <c r="AC123" s="456"/>
      <c r="AD123" s="456"/>
      <c r="AE123" s="512"/>
      <c r="AF123" s="528" t="s">
        <v>207</v>
      </c>
      <c r="AG123" s="456"/>
      <c r="AH123" s="456"/>
      <c r="AI123" s="456"/>
      <c r="AJ123" s="512"/>
      <c r="AK123" s="528" t="s">
        <v>207</v>
      </c>
      <c r="AL123" s="456"/>
      <c r="AM123" s="456"/>
      <c r="AN123" s="456"/>
      <c r="AO123" s="512"/>
      <c r="AP123" s="552" t="s">
        <v>207</v>
      </c>
      <c r="AQ123" s="560"/>
      <c r="AR123" s="560"/>
      <c r="AS123" s="560"/>
      <c r="AT123" s="570"/>
      <c r="AU123" s="586"/>
      <c r="AV123" s="598"/>
      <c r="AW123" s="598"/>
      <c r="AX123" s="598"/>
      <c r="AY123" s="598"/>
      <c r="AZ123" s="623" t="s">
        <v>280</v>
      </c>
      <c r="BA123" s="623"/>
      <c r="BB123" s="623"/>
      <c r="BC123" s="623"/>
      <c r="BD123" s="623"/>
      <c r="BE123" s="623"/>
      <c r="BF123" s="623"/>
      <c r="BG123" s="623"/>
      <c r="BH123" s="623"/>
      <c r="BI123" s="623"/>
      <c r="BJ123" s="623"/>
      <c r="BK123" s="623"/>
      <c r="BL123" s="623"/>
      <c r="BM123" s="623"/>
      <c r="BN123" s="623"/>
      <c r="BO123" s="478" t="s">
        <v>493</v>
      </c>
      <c r="BP123" s="648"/>
      <c r="BQ123" s="655">
        <v>8333282</v>
      </c>
      <c r="BR123" s="663"/>
      <c r="BS123" s="663"/>
      <c r="BT123" s="663"/>
      <c r="BU123" s="663"/>
      <c r="BV123" s="663">
        <v>8419000</v>
      </c>
      <c r="BW123" s="663"/>
      <c r="BX123" s="663"/>
      <c r="BY123" s="663"/>
      <c r="BZ123" s="663"/>
      <c r="CA123" s="663">
        <v>8973574</v>
      </c>
      <c r="CB123" s="663"/>
      <c r="CC123" s="663"/>
      <c r="CD123" s="663"/>
      <c r="CE123" s="663"/>
      <c r="CF123" s="557"/>
      <c r="CG123" s="565"/>
      <c r="CH123" s="565"/>
      <c r="CI123" s="565"/>
      <c r="CJ123" s="691"/>
      <c r="CK123" s="698"/>
      <c r="CL123" s="708"/>
      <c r="CM123" s="708"/>
      <c r="CN123" s="708"/>
      <c r="CO123" s="711"/>
      <c r="CP123" s="715"/>
      <c r="CQ123" s="409"/>
      <c r="CR123" s="409"/>
      <c r="CS123" s="409"/>
      <c r="CT123" s="409"/>
      <c r="CU123" s="409"/>
      <c r="CV123" s="409"/>
      <c r="CW123" s="409"/>
      <c r="CX123" s="409"/>
      <c r="CY123" s="409"/>
      <c r="CZ123" s="409"/>
      <c r="DA123" s="409"/>
      <c r="DB123" s="409"/>
      <c r="DC123" s="409"/>
      <c r="DD123" s="409"/>
      <c r="DE123" s="409"/>
      <c r="DF123" s="721"/>
      <c r="DG123" s="495"/>
      <c r="DH123" s="456"/>
      <c r="DI123" s="456"/>
      <c r="DJ123" s="456"/>
      <c r="DK123" s="512"/>
      <c r="DL123" s="528"/>
      <c r="DM123" s="456"/>
      <c r="DN123" s="456"/>
      <c r="DO123" s="456"/>
      <c r="DP123" s="512"/>
      <c r="DQ123" s="528"/>
      <c r="DR123" s="456"/>
      <c r="DS123" s="456"/>
      <c r="DT123" s="456"/>
      <c r="DU123" s="512"/>
      <c r="DV123" s="552"/>
      <c r="DW123" s="560"/>
      <c r="DX123" s="560"/>
      <c r="DY123" s="560"/>
      <c r="DZ123" s="570"/>
    </row>
    <row r="124" spans="1:130" s="369" customFormat="1" ht="26.25" customHeight="1">
      <c r="A124" s="395"/>
      <c r="B124" s="419"/>
      <c r="C124" s="432" t="s">
        <v>341</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207</v>
      </c>
      <c r="AB124" s="456"/>
      <c r="AC124" s="456"/>
      <c r="AD124" s="456"/>
      <c r="AE124" s="512"/>
      <c r="AF124" s="528" t="s">
        <v>207</v>
      </c>
      <c r="AG124" s="456"/>
      <c r="AH124" s="456"/>
      <c r="AI124" s="456"/>
      <c r="AJ124" s="512"/>
      <c r="AK124" s="528" t="s">
        <v>207</v>
      </c>
      <c r="AL124" s="456"/>
      <c r="AM124" s="456"/>
      <c r="AN124" s="456"/>
      <c r="AO124" s="512"/>
      <c r="AP124" s="552" t="s">
        <v>207</v>
      </c>
      <c r="AQ124" s="560"/>
      <c r="AR124" s="560"/>
      <c r="AS124" s="560"/>
      <c r="AT124" s="570"/>
      <c r="AU124" s="587" t="s">
        <v>83</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228.4</v>
      </c>
      <c r="BR124" s="664"/>
      <c r="BS124" s="664"/>
      <c r="BT124" s="664"/>
      <c r="BU124" s="664"/>
      <c r="BV124" s="664">
        <v>219.1</v>
      </c>
      <c r="BW124" s="664"/>
      <c r="BX124" s="664"/>
      <c r="BY124" s="664"/>
      <c r="BZ124" s="664"/>
      <c r="CA124" s="664">
        <v>209.1</v>
      </c>
      <c r="CB124" s="664"/>
      <c r="CC124" s="664"/>
      <c r="CD124" s="664"/>
      <c r="CE124" s="664"/>
      <c r="CF124" s="558"/>
      <c r="CG124" s="566"/>
      <c r="CH124" s="566"/>
      <c r="CI124" s="566"/>
      <c r="CJ124" s="692"/>
      <c r="CK124" s="699"/>
      <c r="CL124" s="699"/>
      <c r="CM124" s="699"/>
      <c r="CN124" s="699"/>
      <c r="CO124" s="712"/>
      <c r="CP124" s="715" t="s">
        <v>494</v>
      </c>
      <c r="CQ124" s="409"/>
      <c r="CR124" s="409"/>
      <c r="CS124" s="409"/>
      <c r="CT124" s="409"/>
      <c r="CU124" s="409"/>
      <c r="CV124" s="409"/>
      <c r="CW124" s="409"/>
      <c r="CX124" s="409"/>
      <c r="CY124" s="409"/>
      <c r="CZ124" s="409"/>
      <c r="DA124" s="409"/>
      <c r="DB124" s="409"/>
      <c r="DC124" s="409"/>
      <c r="DD124" s="409"/>
      <c r="DE124" s="409"/>
      <c r="DF124" s="721"/>
      <c r="DG124" s="497" t="s">
        <v>207</v>
      </c>
      <c r="DH124" s="502"/>
      <c r="DI124" s="502"/>
      <c r="DJ124" s="502"/>
      <c r="DK124" s="514"/>
      <c r="DL124" s="530" t="s">
        <v>207</v>
      </c>
      <c r="DM124" s="502"/>
      <c r="DN124" s="502"/>
      <c r="DO124" s="502"/>
      <c r="DP124" s="514"/>
      <c r="DQ124" s="530" t="s">
        <v>207</v>
      </c>
      <c r="DR124" s="502"/>
      <c r="DS124" s="502"/>
      <c r="DT124" s="502"/>
      <c r="DU124" s="514"/>
      <c r="DV124" s="737" t="s">
        <v>207</v>
      </c>
      <c r="DW124" s="739"/>
      <c r="DX124" s="739"/>
      <c r="DY124" s="739"/>
      <c r="DZ124" s="746"/>
    </row>
    <row r="125" spans="1:130" s="369" customFormat="1" ht="26.25" customHeight="1">
      <c r="A125" s="395"/>
      <c r="B125" s="419"/>
      <c r="C125" s="432" t="s">
        <v>488</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207</v>
      </c>
      <c r="AB125" s="456"/>
      <c r="AC125" s="456"/>
      <c r="AD125" s="456"/>
      <c r="AE125" s="512"/>
      <c r="AF125" s="528" t="s">
        <v>207</v>
      </c>
      <c r="AG125" s="456"/>
      <c r="AH125" s="456"/>
      <c r="AI125" s="456"/>
      <c r="AJ125" s="512"/>
      <c r="AK125" s="528" t="s">
        <v>207</v>
      </c>
      <c r="AL125" s="456"/>
      <c r="AM125" s="456"/>
      <c r="AN125" s="456"/>
      <c r="AO125" s="512"/>
      <c r="AP125" s="552" t="s">
        <v>207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495</v>
      </c>
      <c r="CL125" s="707"/>
      <c r="CM125" s="707"/>
      <c r="CN125" s="707"/>
      <c r="CO125" s="710"/>
      <c r="CP125" s="620" t="s">
        <v>139</v>
      </c>
      <c r="CQ125" s="413"/>
      <c r="CR125" s="413"/>
      <c r="CS125" s="413"/>
      <c r="CT125" s="413"/>
      <c r="CU125" s="413"/>
      <c r="CV125" s="413"/>
      <c r="CW125" s="413"/>
      <c r="CX125" s="413"/>
      <c r="CY125" s="413"/>
      <c r="CZ125" s="413"/>
      <c r="DA125" s="413"/>
      <c r="DB125" s="413"/>
      <c r="DC125" s="413"/>
      <c r="DD125" s="413"/>
      <c r="DE125" s="413"/>
      <c r="DF125" s="480"/>
      <c r="DG125" s="652" t="s">
        <v>207</v>
      </c>
      <c r="DH125" s="660"/>
      <c r="DI125" s="660"/>
      <c r="DJ125" s="660"/>
      <c r="DK125" s="660"/>
      <c r="DL125" s="660" t="s">
        <v>207</v>
      </c>
      <c r="DM125" s="660"/>
      <c r="DN125" s="660"/>
      <c r="DO125" s="660"/>
      <c r="DP125" s="660"/>
      <c r="DQ125" s="660" t="s">
        <v>207</v>
      </c>
      <c r="DR125" s="660"/>
      <c r="DS125" s="660"/>
      <c r="DT125" s="660"/>
      <c r="DU125" s="660"/>
      <c r="DV125" s="735" t="s">
        <v>207</v>
      </c>
      <c r="DW125" s="735"/>
      <c r="DX125" s="735"/>
      <c r="DY125" s="735"/>
      <c r="DZ125" s="744"/>
    </row>
    <row r="126" spans="1:130" s="369" customFormat="1" ht="26.25" customHeight="1">
      <c r="A126" s="395"/>
      <c r="B126" s="419"/>
      <c r="C126" s="432" t="s">
        <v>489</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207</v>
      </c>
      <c r="AB126" s="456"/>
      <c r="AC126" s="456"/>
      <c r="AD126" s="456"/>
      <c r="AE126" s="512"/>
      <c r="AF126" s="528" t="s">
        <v>207</v>
      </c>
      <c r="AG126" s="456"/>
      <c r="AH126" s="456"/>
      <c r="AI126" s="456"/>
      <c r="AJ126" s="512"/>
      <c r="AK126" s="528" t="s">
        <v>207</v>
      </c>
      <c r="AL126" s="456"/>
      <c r="AM126" s="456"/>
      <c r="AN126" s="456"/>
      <c r="AO126" s="512"/>
      <c r="AP126" s="552" t="s">
        <v>207</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422</v>
      </c>
      <c r="CQ126" s="429"/>
      <c r="CR126" s="429"/>
      <c r="CS126" s="429"/>
      <c r="CT126" s="429"/>
      <c r="CU126" s="429"/>
      <c r="CV126" s="429"/>
      <c r="CW126" s="429"/>
      <c r="CX126" s="429"/>
      <c r="CY126" s="429"/>
      <c r="CZ126" s="429"/>
      <c r="DA126" s="429"/>
      <c r="DB126" s="429"/>
      <c r="DC126" s="429"/>
      <c r="DD126" s="429"/>
      <c r="DE126" s="429"/>
      <c r="DF126" s="482"/>
      <c r="DG126" s="653" t="s">
        <v>207</v>
      </c>
      <c r="DH126" s="661"/>
      <c r="DI126" s="661"/>
      <c r="DJ126" s="661"/>
      <c r="DK126" s="661"/>
      <c r="DL126" s="661" t="s">
        <v>207</v>
      </c>
      <c r="DM126" s="661"/>
      <c r="DN126" s="661"/>
      <c r="DO126" s="661"/>
      <c r="DP126" s="661"/>
      <c r="DQ126" s="661" t="s">
        <v>207</v>
      </c>
      <c r="DR126" s="661"/>
      <c r="DS126" s="661"/>
      <c r="DT126" s="661"/>
      <c r="DU126" s="661"/>
      <c r="DV126" s="736" t="s">
        <v>207</v>
      </c>
      <c r="DW126" s="736"/>
      <c r="DX126" s="736"/>
      <c r="DY126" s="736"/>
      <c r="DZ126" s="745"/>
    </row>
    <row r="127" spans="1:130" s="369" customFormat="1" ht="26.25" customHeight="1">
      <c r="A127" s="396"/>
      <c r="B127" s="420"/>
      <c r="C127" s="434" t="s">
        <v>78</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207</v>
      </c>
      <c r="AB127" s="456"/>
      <c r="AC127" s="456"/>
      <c r="AD127" s="456"/>
      <c r="AE127" s="512"/>
      <c r="AF127" s="528" t="s">
        <v>207</v>
      </c>
      <c r="AG127" s="456"/>
      <c r="AH127" s="456"/>
      <c r="AI127" s="456"/>
      <c r="AJ127" s="512"/>
      <c r="AK127" s="528" t="s">
        <v>207</v>
      </c>
      <c r="AL127" s="456"/>
      <c r="AM127" s="456"/>
      <c r="AN127" s="456"/>
      <c r="AO127" s="512"/>
      <c r="AP127" s="552" t="s">
        <v>207</v>
      </c>
      <c r="AQ127" s="560"/>
      <c r="AR127" s="560"/>
      <c r="AS127" s="560"/>
      <c r="AT127" s="570"/>
      <c r="AU127" s="589"/>
      <c r="AV127" s="589"/>
      <c r="AW127" s="589"/>
      <c r="AX127" s="600" t="s">
        <v>498</v>
      </c>
      <c r="AY127" s="610"/>
      <c r="AZ127" s="610"/>
      <c r="BA127" s="610"/>
      <c r="BB127" s="610"/>
      <c r="BC127" s="610"/>
      <c r="BD127" s="610"/>
      <c r="BE127" s="630"/>
      <c r="BF127" s="632" t="s">
        <v>499</v>
      </c>
      <c r="BG127" s="610"/>
      <c r="BH127" s="610"/>
      <c r="BI127" s="610"/>
      <c r="BJ127" s="610"/>
      <c r="BK127" s="610"/>
      <c r="BL127" s="630"/>
      <c r="BM127" s="632" t="s">
        <v>423</v>
      </c>
      <c r="BN127" s="610"/>
      <c r="BO127" s="610"/>
      <c r="BP127" s="610"/>
      <c r="BQ127" s="610"/>
      <c r="BR127" s="610"/>
      <c r="BS127" s="630"/>
      <c r="BT127" s="632" t="s">
        <v>413</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445</v>
      </c>
      <c r="CQ127" s="429"/>
      <c r="CR127" s="429"/>
      <c r="CS127" s="429"/>
      <c r="CT127" s="429"/>
      <c r="CU127" s="429"/>
      <c r="CV127" s="429"/>
      <c r="CW127" s="429"/>
      <c r="CX127" s="429"/>
      <c r="CY127" s="429"/>
      <c r="CZ127" s="429"/>
      <c r="DA127" s="429"/>
      <c r="DB127" s="429"/>
      <c r="DC127" s="429"/>
      <c r="DD127" s="429"/>
      <c r="DE127" s="429"/>
      <c r="DF127" s="482"/>
      <c r="DG127" s="653" t="s">
        <v>207</v>
      </c>
      <c r="DH127" s="661"/>
      <c r="DI127" s="661"/>
      <c r="DJ127" s="661"/>
      <c r="DK127" s="661"/>
      <c r="DL127" s="661" t="s">
        <v>207</v>
      </c>
      <c r="DM127" s="661"/>
      <c r="DN127" s="661"/>
      <c r="DO127" s="661"/>
      <c r="DP127" s="661"/>
      <c r="DQ127" s="661" t="s">
        <v>207</v>
      </c>
      <c r="DR127" s="661"/>
      <c r="DS127" s="661"/>
      <c r="DT127" s="661"/>
      <c r="DU127" s="661"/>
      <c r="DV127" s="736" t="s">
        <v>207</v>
      </c>
      <c r="DW127" s="736"/>
      <c r="DX127" s="736"/>
      <c r="DY127" s="736"/>
      <c r="DZ127" s="745"/>
    </row>
    <row r="128" spans="1:130" s="369" customFormat="1" ht="26.25" customHeight="1">
      <c r="A128" s="397" t="s">
        <v>500</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7098</v>
      </c>
      <c r="AB128" s="500"/>
      <c r="AC128" s="500"/>
      <c r="AD128" s="500"/>
      <c r="AE128" s="511"/>
      <c r="AF128" s="527">
        <v>4736</v>
      </c>
      <c r="AG128" s="500"/>
      <c r="AH128" s="500"/>
      <c r="AI128" s="500"/>
      <c r="AJ128" s="511"/>
      <c r="AK128" s="527">
        <v>3565</v>
      </c>
      <c r="AL128" s="500"/>
      <c r="AM128" s="500"/>
      <c r="AN128" s="500"/>
      <c r="AO128" s="511"/>
      <c r="AP128" s="554"/>
      <c r="AQ128" s="562"/>
      <c r="AR128" s="562"/>
      <c r="AS128" s="562"/>
      <c r="AT128" s="572"/>
      <c r="AU128" s="589"/>
      <c r="AV128" s="589"/>
      <c r="AW128" s="589"/>
      <c r="AX128" s="389" t="s">
        <v>310</v>
      </c>
      <c r="AY128" s="413"/>
      <c r="AZ128" s="413"/>
      <c r="BA128" s="413"/>
      <c r="BB128" s="413"/>
      <c r="BC128" s="413"/>
      <c r="BD128" s="413"/>
      <c r="BE128" s="480"/>
      <c r="BF128" s="633" t="s">
        <v>207</v>
      </c>
      <c r="BG128" s="637"/>
      <c r="BH128" s="637"/>
      <c r="BI128" s="637"/>
      <c r="BJ128" s="637"/>
      <c r="BK128" s="637"/>
      <c r="BL128" s="643"/>
      <c r="BM128" s="633">
        <v>15</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403</v>
      </c>
      <c r="CQ128" s="611"/>
      <c r="CR128" s="611"/>
      <c r="CS128" s="611"/>
      <c r="CT128" s="611"/>
      <c r="CU128" s="611"/>
      <c r="CV128" s="611"/>
      <c r="CW128" s="611"/>
      <c r="CX128" s="611"/>
      <c r="CY128" s="611"/>
      <c r="CZ128" s="611"/>
      <c r="DA128" s="611"/>
      <c r="DB128" s="611"/>
      <c r="DC128" s="611"/>
      <c r="DD128" s="611"/>
      <c r="DE128" s="611"/>
      <c r="DF128" s="631"/>
      <c r="DG128" s="724" t="s">
        <v>207</v>
      </c>
      <c r="DH128" s="727"/>
      <c r="DI128" s="727"/>
      <c r="DJ128" s="727"/>
      <c r="DK128" s="727"/>
      <c r="DL128" s="727" t="s">
        <v>207</v>
      </c>
      <c r="DM128" s="727"/>
      <c r="DN128" s="727"/>
      <c r="DO128" s="727"/>
      <c r="DP128" s="727"/>
      <c r="DQ128" s="727" t="s">
        <v>207</v>
      </c>
      <c r="DR128" s="727"/>
      <c r="DS128" s="727"/>
      <c r="DT128" s="727"/>
      <c r="DU128" s="727"/>
      <c r="DV128" s="738" t="s">
        <v>207</v>
      </c>
      <c r="DW128" s="738"/>
      <c r="DX128" s="738"/>
      <c r="DY128" s="738"/>
      <c r="DZ128" s="747"/>
    </row>
    <row r="129" spans="1:131" s="369" customFormat="1" ht="26.25" customHeight="1">
      <c r="A129" s="390" t="s">
        <v>177</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244</v>
      </c>
      <c r="X129" s="476"/>
      <c r="Y129" s="476"/>
      <c r="Z129" s="489"/>
      <c r="AA129" s="495">
        <v>4297762</v>
      </c>
      <c r="AB129" s="456"/>
      <c r="AC129" s="456"/>
      <c r="AD129" s="456"/>
      <c r="AE129" s="512"/>
      <c r="AF129" s="528">
        <v>4316293</v>
      </c>
      <c r="AG129" s="456"/>
      <c r="AH129" s="456"/>
      <c r="AI129" s="456"/>
      <c r="AJ129" s="512"/>
      <c r="AK129" s="528">
        <v>4298031</v>
      </c>
      <c r="AL129" s="456"/>
      <c r="AM129" s="456"/>
      <c r="AN129" s="456"/>
      <c r="AO129" s="512"/>
      <c r="AP129" s="555"/>
      <c r="AQ129" s="563"/>
      <c r="AR129" s="563"/>
      <c r="AS129" s="563"/>
      <c r="AT129" s="573"/>
      <c r="AU129" s="591"/>
      <c r="AV129" s="591"/>
      <c r="AW129" s="591"/>
      <c r="AX129" s="601" t="s">
        <v>118</v>
      </c>
      <c r="AY129" s="429"/>
      <c r="AZ129" s="429"/>
      <c r="BA129" s="429"/>
      <c r="BB129" s="429"/>
      <c r="BC129" s="429"/>
      <c r="BD129" s="429"/>
      <c r="BE129" s="482"/>
      <c r="BF129" s="634" t="s">
        <v>207</v>
      </c>
      <c r="BG129" s="638"/>
      <c r="BH129" s="638"/>
      <c r="BI129" s="638"/>
      <c r="BJ129" s="638"/>
      <c r="BK129" s="638"/>
      <c r="BL129" s="644"/>
      <c r="BM129" s="634">
        <v>20</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501</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503</v>
      </c>
      <c r="X130" s="476"/>
      <c r="Y130" s="476"/>
      <c r="Z130" s="489"/>
      <c r="AA130" s="495">
        <v>654450</v>
      </c>
      <c r="AB130" s="456"/>
      <c r="AC130" s="456"/>
      <c r="AD130" s="456"/>
      <c r="AE130" s="512"/>
      <c r="AF130" s="528">
        <v>635191</v>
      </c>
      <c r="AG130" s="456"/>
      <c r="AH130" s="456"/>
      <c r="AI130" s="456"/>
      <c r="AJ130" s="512"/>
      <c r="AK130" s="528">
        <v>624692</v>
      </c>
      <c r="AL130" s="456"/>
      <c r="AM130" s="456"/>
      <c r="AN130" s="456"/>
      <c r="AO130" s="512"/>
      <c r="AP130" s="555"/>
      <c r="AQ130" s="563"/>
      <c r="AR130" s="563"/>
      <c r="AS130" s="563"/>
      <c r="AT130" s="573"/>
      <c r="AU130" s="591"/>
      <c r="AV130" s="591"/>
      <c r="AW130" s="591"/>
      <c r="AX130" s="601" t="s">
        <v>431</v>
      </c>
      <c r="AY130" s="429"/>
      <c r="AZ130" s="429"/>
      <c r="BA130" s="429"/>
      <c r="BB130" s="429"/>
      <c r="BC130" s="429"/>
      <c r="BD130" s="429"/>
      <c r="BE130" s="482"/>
      <c r="BF130" s="635">
        <v>21.1</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181</v>
      </c>
      <c r="X131" s="477"/>
      <c r="Y131" s="477"/>
      <c r="Z131" s="490"/>
      <c r="AA131" s="497">
        <v>3643312</v>
      </c>
      <c r="AB131" s="502"/>
      <c r="AC131" s="502"/>
      <c r="AD131" s="502"/>
      <c r="AE131" s="514"/>
      <c r="AF131" s="530">
        <v>3681102</v>
      </c>
      <c r="AG131" s="502"/>
      <c r="AH131" s="502"/>
      <c r="AI131" s="502"/>
      <c r="AJ131" s="514"/>
      <c r="AK131" s="530">
        <v>3673339</v>
      </c>
      <c r="AL131" s="502"/>
      <c r="AM131" s="502"/>
      <c r="AN131" s="502"/>
      <c r="AO131" s="514"/>
      <c r="AP131" s="556"/>
      <c r="AQ131" s="564"/>
      <c r="AR131" s="564"/>
      <c r="AS131" s="564"/>
      <c r="AT131" s="574"/>
      <c r="AU131" s="591"/>
      <c r="AV131" s="591"/>
      <c r="AW131" s="591"/>
      <c r="AX131" s="602" t="s">
        <v>476</v>
      </c>
      <c r="AY131" s="611"/>
      <c r="AZ131" s="611"/>
      <c r="BA131" s="611"/>
      <c r="BB131" s="611"/>
      <c r="BC131" s="611"/>
      <c r="BD131" s="611"/>
      <c r="BE131" s="631"/>
      <c r="BF131" s="636">
        <v>209.1</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30</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504</v>
      </c>
      <c r="W132" s="472"/>
      <c r="X132" s="472"/>
      <c r="Y132" s="472"/>
      <c r="Z132" s="491"/>
      <c r="AA132" s="498">
        <v>21.079364049999999</v>
      </c>
      <c r="AB132" s="503"/>
      <c r="AC132" s="503"/>
      <c r="AD132" s="503"/>
      <c r="AE132" s="515"/>
      <c r="AF132" s="531">
        <v>21.203107110000001</v>
      </c>
      <c r="AG132" s="503"/>
      <c r="AH132" s="503"/>
      <c r="AI132" s="503"/>
      <c r="AJ132" s="515"/>
      <c r="AK132" s="531">
        <v>21.175421050000001</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85</v>
      </c>
      <c r="W133" s="410"/>
      <c r="X133" s="410"/>
      <c r="Y133" s="410"/>
      <c r="Z133" s="492"/>
      <c r="AA133" s="499">
        <v>19</v>
      </c>
      <c r="AB133" s="504"/>
      <c r="AC133" s="504"/>
      <c r="AD133" s="504"/>
      <c r="AE133" s="516"/>
      <c r="AF133" s="499">
        <v>20.6</v>
      </c>
      <c r="AG133" s="504"/>
      <c r="AH133" s="504"/>
      <c r="AI133" s="504"/>
      <c r="AJ133" s="516"/>
      <c r="AK133" s="499">
        <v>21.1</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GS56jNbYt+VI1+VXppbAmQ842VS3CGpwqrE5xHVAqzchB820P7VlFHvdUrIaHo//+hYRJjRhZuqNHto7OADLWg==" saltValue="A/WVg4Dv/o9180v8Oa7o1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rintOptions horizontalCentered="1"/>
  <pageMargins left="0" right="0" top="0.39370078740157483" bottom="0.39370078740157483" header="0.19685039370078741" footer="0.19685039370078741"/>
  <pageSetup paperSize="8" scale="27" fitToWidth="1" fitToHeight="1" orientation="landscape" usePrinterDefaults="1"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80" zoomScaleNormal="85" zoomScaleSheetLayoutView="80"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103</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IgwSNqleXGl09qKe51rqP6kX9W46HC0lkIXnKbwbrU2BduTSNU/2Z5hpQYY/ZLo6lc/F/1qFBDBSFaSg63JcTA==" saltValue="AjnQTDVyhdHDvyVXBdsICg==" spinCount="100000" sheet="1" objects="1" scenarios="1"/>
  <phoneticPr fontId="6"/>
  <printOptions horizontalCentered="1"/>
  <pageMargins left="0" right="0" top="0.39370078740157483" bottom="0.39370078740157483" header="0.19685039370078741" footer="0.19685039370078741"/>
  <pageSetup paperSize="8" scale="64" fitToWidth="1" fitToHeight="1" orientation="landscape" usePrinterDefaults="1"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0" zoomScaleNormal="70"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irPhlaIrlzBQv8QQi4ST7Oym3TlpiZuRLopZjNjUKcvKg1mA40Ch39zwLHV4N9zwwyx3vtvhBjdUcxaB6q8Imw==" saltValue="tTDcNCJ08sYliVu+3iq5sg==" spinCount="100000" sheet="1" objects="1" scenarios="1"/>
  <phoneticPr fontId="6"/>
  <printOptions horizontalCentered="1"/>
  <pageMargins left="0" right="0" top="0.39370078740157483" bottom="0.39370078740157483" header="0.19685039370078741" footer="0.19685039370078741"/>
  <pageSetup paperSize="8" scale="69" fitToWidth="1" fitToHeight="1" orientation="landscape" usePrinterDefaults="1"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506</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227</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89</v>
      </c>
      <c r="AP7" s="820"/>
      <c r="AQ7" s="831" t="s">
        <v>507</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508</v>
      </c>
      <c r="AQ8" s="832" t="s">
        <v>510</v>
      </c>
      <c r="AR8" s="846" t="s">
        <v>154</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511</v>
      </c>
      <c r="AL9" s="780"/>
      <c r="AM9" s="780"/>
      <c r="AN9" s="797"/>
      <c r="AO9" s="810">
        <v>1435345</v>
      </c>
      <c r="AP9" s="810">
        <v>80746</v>
      </c>
      <c r="AQ9" s="833">
        <v>80518</v>
      </c>
      <c r="AR9" s="847">
        <v>0.3</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505</v>
      </c>
      <c r="AL10" s="780"/>
      <c r="AM10" s="780"/>
      <c r="AN10" s="797"/>
      <c r="AO10" s="811">
        <v>22552</v>
      </c>
      <c r="AP10" s="811">
        <v>1269</v>
      </c>
      <c r="AQ10" s="834">
        <v>8488</v>
      </c>
      <c r="AR10" s="848">
        <v>-85</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213</v>
      </c>
      <c r="AL11" s="780"/>
      <c r="AM11" s="780"/>
      <c r="AN11" s="797"/>
      <c r="AO11" s="811">
        <v>195136</v>
      </c>
      <c r="AP11" s="811">
        <v>10977</v>
      </c>
      <c r="AQ11" s="834">
        <v>12447</v>
      </c>
      <c r="AR11" s="848">
        <v>-11.8</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400</v>
      </c>
      <c r="AL12" s="780"/>
      <c r="AM12" s="780"/>
      <c r="AN12" s="797"/>
      <c r="AO12" s="811" t="s">
        <v>207</v>
      </c>
      <c r="AP12" s="811" t="s">
        <v>207</v>
      </c>
      <c r="AQ12" s="834">
        <v>615</v>
      </c>
      <c r="AR12" s="848" t="s">
        <v>207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242</v>
      </c>
      <c r="AL13" s="780"/>
      <c r="AM13" s="780"/>
      <c r="AN13" s="797"/>
      <c r="AO13" s="811" t="s">
        <v>207</v>
      </c>
      <c r="AP13" s="811" t="s">
        <v>207</v>
      </c>
      <c r="AQ13" s="834">
        <v>4</v>
      </c>
      <c r="AR13" s="848" t="s">
        <v>207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296</v>
      </c>
      <c r="AL14" s="780"/>
      <c r="AM14" s="780"/>
      <c r="AN14" s="797"/>
      <c r="AO14" s="811">
        <v>31046</v>
      </c>
      <c r="AP14" s="811">
        <v>1747</v>
      </c>
      <c r="AQ14" s="834">
        <v>4032</v>
      </c>
      <c r="AR14" s="848">
        <v>-56.7</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512</v>
      </c>
      <c r="AL15" s="780"/>
      <c r="AM15" s="780"/>
      <c r="AN15" s="797"/>
      <c r="AO15" s="811">
        <v>48811</v>
      </c>
      <c r="AP15" s="811">
        <v>2746</v>
      </c>
      <c r="AQ15" s="834">
        <v>1876</v>
      </c>
      <c r="AR15" s="848">
        <v>46.4</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316</v>
      </c>
      <c r="AL16" s="781"/>
      <c r="AM16" s="781"/>
      <c r="AN16" s="798"/>
      <c r="AO16" s="811">
        <v>-159694</v>
      </c>
      <c r="AP16" s="811">
        <v>-8984</v>
      </c>
      <c r="AQ16" s="834">
        <v>-7595</v>
      </c>
      <c r="AR16" s="848">
        <v>18.3</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280</v>
      </c>
      <c r="AL17" s="781"/>
      <c r="AM17" s="781"/>
      <c r="AN17" s="798"/>
      <c r="AO17" s="811">
        <v>1573196</v>
      </c>
      <c r="AP17" s="811">
        <v>88501</v>
      </c>
      <c r="AQ17" s="834">
        <v>100385</v>
      </c>
      <c r="AR17" s="848">
        <v>-11.8</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183</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513</v>
      </c>
      <c r="AP20" s="822" t="s">
        <v>339</v>
      </c>
      <c r="AQ20" s="835" t="s">
        <v>40</v>
      </c>
      <c r="AR20" s="849"/>
    </row>
    <row r="21" spans="1:46" s="753" customFormat="1">
      <c r="A21" s="755"/>
      <c r="AK21" s="770" t="s">
        <v>514</v>
      </c>
      <c r="AL21" s="783"/>
      <c r="AM21" s="783"/>
      <c r="AN21" s="800"/>
      <c r="AO21" s="813">
        <v>8.3800000000000008</v>
      </c>
      <c r="AP21" s="823">
        <v>9.2200000000000006</v>
      </c>
      <c r="AQ21" s="836">
        <v>-0.84</v>
      </c>
      <c r="AS21" s="855"/>
      <c r="AT21" s="755"/>
    </row>
    <row r="22" spans="1:46" s="753" customFormat="1">
      <c r="A22" s="755"/>
      <c r="AK22" s="770" t="s">
        <v>515</v>
      </c>
      <c r="AL22" s="783"/>
      <c r="AM22" s="783"/>
      <c r="AN22" s="800"/>
      <c r="AO22" s="814">
        <v>88</v>
      </c>
      <c r="AP22" s="824">
        <v>97.2</v>
      </c>
      <c r="AQ22" s="837">
        <v>-9.1999999999999993</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516</v>
      </c>
      <c r="AP26" s="825"/>
      <c r="AQ26" s="825"/>
      <c r="AR26" s="825"/>
      <c r="AS26" s="757"/>
      <c r="AT26" s="757"/>
    </row>
    <row r="27" spans="1:46">
      <c r="A27" s="758"/>
      <c r="AO27" s="763"/>
      <c r="AP27" s="763"/>
      <c r="AQ27" s="763"/>
      <c r="AR27" s="763"/>
      <c r="AS27" s="763"/>
      <c r="AT27" s="763"/>
    </row>
    <row r="28" spans="1:46" ht="17.25">
      <c r="A28" s="754" t="s">
        <v>271</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122</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89</v>
      </c>
      <c r="AP30" s="820"/>
      <c r="AQ30" s="831" t="s">
        <v>507</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508</v>
      </c>
      <c r="AQ31" s="832" t="s">
        <v>510</v>
      </c>
      <c r="AR31" s="846" t="s">
        <v>154</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517</v>
      </c>
      <c r="AL32" s="784"/>
      <c r="AM32" s="784"/>
      <c r="AN32" s="801"/>
      <c r="AO32" s="811">
        <v>1111191</v>
      </c>
      <c r="AP32" s="811">
        <v>62511</v>
      </c>
      <c r="AQ32" s="838">
        <v>48843</v>
      </c>
      <c r="AR32" s="848">
        <v>28</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518</v>
      </c>
      <c r="AL33" s="784"/>
      <c r="AM33" s="784"/>
      <c r="AN33" s="801"/>
      <c r="AO33" s="811" t="s">
        <v>207</v>
      </c>
      <c r="AP33" s="811" t="s">
        <v>207</v>
      </c>
      <c r="AQ33" s="838" t="s">
        <v>207</v>
      </c>
      <c r="AR33" s="848" t="s">
        <v>207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60</v>
      </c>
      <c r="AL34" s="784"/>
      <c r="AM34" s="784"/>
      <c r="AN34" s="801"/>
      <c r="AO34" s="811" t="s">
        <v>207</v>
      </c>
      <c r="AP34" s="811" t="s">
        <v>207</v>
      </c>
      <c r="AQ34" s="838">
        <v>10</v>
      </c>
      <c r="AR34" s="848" t="s">
        <v>207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519</v>
      </c>
      <c r="AL35" s="784"/>
      <c r="AM35" s="784"/>
      <c r="AN35" s="801"/>
      <c r="AO35" s="811">
        <v>226841</v>
      </c>
      <c r="AP35" s="811">
        <v>12761</v>
      </c>
      <c r="AQ35" s="838">
        <v>14940</v>
      </c>
      <c r="AR35" s="848">
        <v>-14.6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34</v>
      </c>
      <c r="AL36" s="784"/>
      <c r="AM36" s="784"/>
      <c r="AN36" s="801"/>
      <c r="AO36" s="811">
        <v>67080</v>
      </c>
      <c r="AP36" s="811">
        <v>3774</v>
      </c>
      <c r="AQ36" s="838">
        <v>3323</v>
      </c>
      <c r="AR36" s="848">
        <v>13.6</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352</v>
      </c>
      <c r="AL37" s="784"/>
      <c r="AM37" s="784"/>
      <c r="AN37" s="801"/>
      <c r="AO37" s="811" t="s">
        <v>207</v>
      </c>
      <c r="AP37" s="811" t="s">
        <v>207</v>
      </c>
      <c r="AQ37" s="838">
        <v>752</v>
      </c>
      <c r="AR37" s="848" t="s">
        <v>207</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520</v>
      </c>
      <c r="AL38" s="785"/>
      <c r="AM38" s="785"/>
      <c r="AN38" s="802"/>
      <c r="AO38" s="815">
        <v>990</v>
      </c>
      <c r="AP38" s="815">
        <v>56</v>
      </c>
      <c r="AQ38" s="839">
        <v>6</v>
      </c>
      <c r="AR38" s="837">
        <v>833.3</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87</v>
      </c>
      <c r="AL39" s="785"/>
      <c r="AM39" s="785"/>
      <c r="AN39" s="802"/>
      <c r="AO39" s="811">
        <v>-3565</v>
      </c>
      <c r="AP39" s="811">
        <v>-201</v>
      </c>
      <c r="AQ39" s="838">
        <v>-3695</v>
      </c>
      <c r="AR39" s="848">
        <v>-94.6</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164</v>
      </c>
      <c r="AL40" s="784"/>
      <c r="AM40" s="784"/>
      <c r="AN40" s="801"/>
      <c r="AO40" s="811">
        <v>-624692</v>
      </c>
      <c r="AP40" s="811">
        <v>-35142</v>
      </c>
      <c r="AQ40" s="838">
        <v>-44561</v>
      </c>
      <c r="AR40" s="848">
        <v>-21.1</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388</v>
      </c>
      <c r="AL41" s="786"/>
      <c r="AM41" s="786"/>
      <c r="AN41" s="803"/>
      <c r="AO41" s="811">
        <v>777845</v>
      </c>
      <c r="AP41" s="811">
        <v>43758</v>
      </c>
      <c r="AQ41" s="838">
        <v>19619</v>
      </c>
      <c r="AR41" s="848">
        <v>123</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367</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521</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522</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89</v>
      </c>
      <c r="AN49" s="804" t="s">
        <v>439</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496</v>
      </c>
      <c r="AO50" s="817" t="s">
        <v>497</v>
      </c>
      <c r="AP50" s="828" t="s">
        <v>523</v>
      </c>
      <c r="AQ50" s="841" t="s">
        <v>387</v>
      </c>
      <c r="AR50" s="851" t="s">
        <v>524</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393</v>
      </c>
      <c r="AL51" s="787"/>
      <c r="AM51" s="793">
        <v>445437</v>
      </c>
      <c r="AN51" s="806">
        <v>23950</v>
      </c>
      <c r="AO51" s="818">
        <v>29.8</v>
      </c>
      <c r="AP51" s="829">
        <v>85205</v>
      </c>
      <c r="AQ51" s="842">
        <v>14.5</v>
      </c>
      <c r="AR51" s="852">
        <v>15.3</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282</v>
      </c>
      <c r="AM52" s="794">
        <v>122271</v>
      </c>
      <c r="AN52" s="807">
        <v>6574</v>
      </c>
      <c r="AO52" s="819">
        <v>20.8</v>
      </c>
      <c r="AP52" s="830">
        <v>38847</v>
      </c>
      <c r="AQ52" s="843">
        <v>13.7</v>
      </c>
      <c r="AR52" s="853">
        <v>7.1</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239</v>
      </c>
      <c r="AL53" s="787"/>
      <c r="AM53" s="793">
        <v>399814</v>
      </c>
      <c r="AN53" s="806">
        <v>21776</v>
      </c>
      <c r="AO53" s="818">
        <v>-9.1</v>
      </c>
      <c r="AP53" s="829">
        <v>69469</v>
      </c>
      <c r="AQ53" s="842">
        <v>-18.5</v>
      </c>
      <c r="AR53" s="852">
        <v>9.4</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282</v>
      </c>
      <c r="AM54" s="794">
        <v>156601</v>
      </c>
      <c r="AN54" s="807">
        <v>8529</v>
      </c>
      <c r="AO54" s="819">
        <v>29.7</v>
      </c>
      <c r="AP54" s="830">
        <v>38215</v>
      </c>
      <c r="AQ54" s="843">
        <v>-1.6</v>
      </c>
      <c r="AR54" s="853">
        <v>31.3</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134</v>
      </c>
      <c r="AL55" s="787"/>
      <c r="AM55" s="793">
        <v>354241</v>
      </c>
      <c r="AN55" s="806">
        <v>19523</v>
      </c>
      <c r="AO55" s="818">
        <v>-10.3</v>
      </c>
      <c r="AP55" s="829">
        <v>67293</v>
      </c>
      <c r="AQ55" s="842">
        <v>-3.1</v>
      </c>
      <c r="AR55" s="852">
        <v>-7.2</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282</v>
      </c>
      <c r="AM56" s="794">
        <v>223321</v>
      </c>
      <c r="AN56" s="807">
        <v>12308</v>
      </c>
      <c r="AO56" s="819">
        <v>44.3</v>
      </c>
      <c r="AP56" s="830">
        <v>35076</v>
      </c>
      <c r="AQ56" s="843">
        <v>-8.1999999999999993</v>
      </c>
      <c r="AR56" s="853">
        <v>52.5</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237</v>
      </c>
      <c r="AL57" s="787"/>
      <c r="AM57" s="793">
        <v>789371</v>
      </c>
      <c r="AN57" s="806">
        <v>43939</v>
      </c>
      <c r="AO57" s="818">
        <v>125.1</v>
      </c>
      <c r="AP57" s="829">
        <v>67343</v>
      </c>
      <c r="AQ57" s="842">
        <v>0.1</v>
      </c>
      <c r="AR57" s="852">
        <v>125</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282</v>
      </c>
      <c r="AM58" s="794">
        <v>666218</v>
      </c>
      <c r="AN58" s="807">
        <v>37084</v>
      </c>
      <c r="AO58" s="819">
        <v>201.3</v>
      </c>
      <c r="AP58" s="830">
        <v>32865</v>
      </c>
      <c r="AQ58" s="843">
        <v>-6.3</v>
      </c>
      <c r="AR58" s="853">
        <v>207.6</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509</v>
      </c>
      <c r="AL59" s="787"/>
      <c r="AM59" s="793">
        <v>1227585</v>
      </c>
      <c r="AN59" s="806">
        <v>69059</v>
      </c>
      <c r="AO59" s="818">
        <v>57.2</v>
      </c>
      <c r="AP59" s="829">
        <v>73475</v>
      </c>
      <c r="AQ59" s="842">
        <v>9.1</v>
      </c>
      <c r="AR59" s="852">
        <v>48.1</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282</v>
      </c>
      <c r="AM60" s="794">
        <v>977155</v>
      </c>
      <c r="AN60" s="807">
        <v>54970</v>
      </c>
      <c r="AO60" s="819">
        <v>48.2</v>
      </c>
      <c r="AP60" s="830">
        <v>43072</v>
      </c>
      <c r="AQ60" s="843">
        <v>31.1</v>
      </c>
      <c r="AR60" s="853">
        <v>17.100000000000001</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525</v>
      </c>
      <c r="AL61" s="790"/>
      <c r="AM61" s="793">
        <v>643290</v>
      </c>
      <c r="AN61" s="806">
        <v>35649</v>
      </c>
      <c r="AO61" s="818">
        <v>38.5</v>
      </c>
      <c r="AP61" s="829">
        <v>72557</v>
      </c>
      <c r="AQ61" s="844">
        <v>0.4</v>
      </c>
      <c r="AR61" s="852">
        <v>38.1</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282</v>
      </c>
      <c r="AM62" s="794">
        <v>429113</v>
      </c>
      <c r="AN62" s="807">
        <v>23893</v>
      </c>
      <c r="AO62" s="819">
        <v>68.900000000000006</v>
      </c>
      <c r="AP62" s="830">
        <v>37615</v>
      </c>
      <c r="AQ62" s="843">
        <v>5.7</v>
      </c>
      <c r="AR62" s="853">
        <v>63.2</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9m/ySFlwp3UN7S5bc/2YFUi2s7Pt0GcFDedhWrV8BdCdGhxNGPbBIKo0nnbKNB9sJR/4+pnB3wbc/HOp+dEIFg==" saltValue="KKL7LKJxcO0ZMtXz7RYOaQ=="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 right="0" top="0.39370078740157483" bottom="0.39370078740157483" header="0.19685039370078741" footer="0.19685039370078741"/>
  <pageSetup paperSize="8" scale="86" fitToWidth="1" fitToHeight="1" orientation="landscape" usePrinterDefaults="1"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103</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n9KJNc5JMrIilQ897HPpAxB4XEh7jMLZ4Jr00jSgyeCxTY6bJfNclpq1topXttnA4Fo3xtRZeNLpulNriUQIg==" saltValue="dFtvR45LnQYg1UcGlK/knA=="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B1" zoomScale="70" zoomScaleNormal="70" zoomScaleSheetLayoutView="55" workbookViewId="0"/>
  </sheetViews>
  <sheetFormatPr defaultColWidth="0" defaultRowHeight="13.5" customHeight="1" zeroHeight="1"/>
  <cols>
    <col min="1" max="125" width="2.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103</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DNcXlR1a5GKfCuklO+dkqU+1/ko77f6XDkPq1Y/XEcEHi+gU99xecTNz5uUOn9iKfLz9wCMdNIm3k5ji0s/2zQ==" saltValue="+WdBW4lQGzYXAyWTbIU3uQ==" spinCount="100000" sheet="1" objects="1" scenarios="1"/>
  <phoneticPr fontId="6"/>
  <printOptions horizontalCentered="1"/>
  <pageMargins left="0" right="0" top="0.39370078740157483" bottom="0.39370078740157483" header="0.19685039370078741" footer="0.19685039370078741"/>
  <pageSetup paperSize="8" scale="55" fitToWidth="1" fitToHeight="1" orientation="landscape" usePrinterDefaults="1"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60" zoomScaleNormal="60"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0" t="s">
        <v>2</v>
      </c>
    </row>
    <row r="46" spans="2:10" ht="29.25" customHeight="1">
      <c r="B46" s="860" t="s">
        <v>5</v>
      </c>
      <c r="C46" s="864"/>
      <c r="D46" s="864"/>
      <c r="E46" s="868" t="s">
        <v>14</v>
      </c>
      <c r="F46" s="872" t="s">
        <v>527</v>
      </c>
      <c r="G46" s="876" t="s">
        <v>384</v>
      </c>
      <c r="H46" s="876" t="s">
        <v>528</v>
      </c>
      <c r="I46" s="876" t="s">
        <v>444</v>
      </c>
      <c r="J46" s="881" t="s">
        <v>529</v>
      </c>
    </row>
    <row r="47" spans="2:10" ht="57.75" customHeight="1">
      <c r="B47" s="861"/>
      <c r="C47" s="865" t="s">
        <v>3</v>
      </c>
      <c r="D47" s="865"/>
      <c r="E47" s="869"/>
      <c r="F47" s="873">
        <v>9.23</v>
      </c>
      <c r="G47" s="877">
        <v>8.41</v>
      </c>
      <c r="H47" s="877">
        <v>6.36</v>
      </c>
      <c r="I47" s="877">
        <v>2.8</v>
      </c>
      <c r="J47" s="882">
        <v>2.82</v>
      </c>
    </row>
    <row r="48" spans="2:10" ht="57.75" customHeight="1">
      <c r="B48" s="862"/>
      <c r="C48" s="866" t="s">
        <v>9</v>
      </c>
      <c r="D48" s="866"/>
      <c r="E48" s="870"/>
      <c r="F48" s="874">
        <v>2.4</v>
      </c>
      <c r="G48" s="878">
        <v>0.28999999999999998</v>
      </c>
      <c r="H48" s="878">
        <v>0.61</v>
      </c>
      <c r="I48" s="878">
        <v>0.53</v>
      </c>
      <c r="J48" s="883">
        <v>0.44</v>
      </c>
    </row>
    <row r="49" spans="2:10" ht="57.75" customHeight="1">
      <c r="B49" s="863"/>
      <c r="C49" s="867" t="s">
        <v>13</v>
      </c>
      <c r="D49" s="867"/>
      <c r="E49" s="871"/>
      <c r="F49" s="875" t="s">
        <v>370</v>
      </c>
      <c r="G49" s="879" t="s">
        <v>530</v>
      </c>
      <c r="H49" s="879" t="s">
        <v>128</v>
      </c>
      <c r="I49" s="879" t="s">
        <v>531</v>
      </c>
      <c r="J49" s="884" t="s">
        <v>532</v>
      </c>
    </row>
    <row r="50" spans="2:10" ht="13.5" customHeight="1"/>
    <row r="51" spans="2:10" ht="13.5" hidden="1" customHeight="1"/>
    <row r="52" spans="2:10" ht="13.5" hidden="1" customHeight="1"/>
    <row r="53" spans="2:10" ht="13.5" hidden="1" customHeight="1"/>
  </sheetData>
  <sheetProtection algorithmName="SHA-512" hashValue="i4R0MiksVC0JwD1CFcTW6ILoDQqZxE9rYgZ4GJZMJoF5bi6dGAZ7dk3ayhECOAHNjMJqhz7Yae1rlbS1uI9hYQ==" saltValue="y9g2fDMFSbqpyfGTSBktXA==" spinCount="100000" sheet="1" objects="1" scenarios="1"/>
  <mergeCells count="3">
    <mergeCell ref="C47:E47"/>
    <mergeCell ref="C48:E48"/>
    <mergeCell ref="C49:E49"/>
  </mergeCells>
  <phoneticPr fontId="6"/>
  <printOptions horizontalCentered="1"/>
  <pageMargins left="0" right="0" top="0.39370078740157483" bottom="0.39370078740157483" header="0.19685039370078741" footer="0.19685039370078741"/>
  <pageSetup paperSize="8" scale="87" fitToWidth="1" fitToHeight="1" orientation="landscape" usePrinterDefaults="1"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2020-02-10T05:01:07Z</dcterms:created>
  <dcterms:modified xsi:type="dcterms:W3CDTF">2020-09-25T00:21:32Z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2020-09-25T00:21:32Z</vt:filetime>
  </property>
</Properties>
</file>