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<sst xmlns="http://schemas.openxmlformats.org/spreadsheetml/2006/main" count="1115" uniqueCount="608">
  <si>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</si>
  <si>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</si>
  <si>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</si>
  <si>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</si>
  <si>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</si>
  <si>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</si>
  <si>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</si>
  <si>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</si>
  <si>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</si>
  <si>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</si>
  <si>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</si>
  <si>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</si>
  <si>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</si>
  <si>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</si>
  <si>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</si>
  <si>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</si>
  <si>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</si>
  <si>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</si>
  <si>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</si>
  <si>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</si>
  <si>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</si>
  <si>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</si>
  <si>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</si>
  <si>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</si>
  <si>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</si>
  <si>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</si>
  <si>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</si>
  <si>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</si>
  <si>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</si>
  <si>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</si>
  <si>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</si>
  <si>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</si>
  <si>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</si>
  <si>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</si>
  <si>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</si>
  <si>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</si>
  <si>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</si>
  <si>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</si>
  <si>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</si>
  <si>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</si>
  <si>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</si>
  <si>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</si>
  <si>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</si>
  <si>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</si>
  <si>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</si>
  <si>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</si>
  <si>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</si>
  <si>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</si>
  <si>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</si>
  <si>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</si>
  <si>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</si>
  <si>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</si>
  <si>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</si>
  <si>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</si>
  <si>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</si>
  <si>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</si>
  <si>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</si>
  <si>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</si>
  <si>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</si>
  <si>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</si>
  <si>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</si>
  <si>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</si>
  <si>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</si>
  <si>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</si>
  <si>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</si>
  <si>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</si>
  <si>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</si>
  <si>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</si>
  <si>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</si>
  <si>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</si>
  <si>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</si>
  <si>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</si>
  <si>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</si>
  <si>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</si>
  <si>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</si>
  <si>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</si>
  <si>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</si>
  <si>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</si>
  <si>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</si>
  <si>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</si>
  <si>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</si>
  <si>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</si>
  <si>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</si>
  <si>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</si>
  <si>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</si>
  <si>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</si>
  <si>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</si>
  <si>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</si>
  <si>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</si>
  <si>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</si>
  <si>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</si>
  <si>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</si>
  <si>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</si>
  <si>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</si>
  <si>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</si>
  <si>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</si>
  <si>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</si>
  <si>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</si>
  <si>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</si>
  <si>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</si>
  <si>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</si>
  <si>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</si>
  <si>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</si>
  <si>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</si>
  <si>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</si>
  <si>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</si>
  <si>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</si>
  <si>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</si>
  <si>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</si>
  <si>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</si>
  <si>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</si>
  <si>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</si>
  <si>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</si>
  <si>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</si>
  <si>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</si>
  <si>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</si>
  <si>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</si>
  <si>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</si>
  <si>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</si>
  <si>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</si>
  <si>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</si>
  <si>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</si>
  <si>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</si>
  <si>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</si>
  <si>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</si>
  <si>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</si>
  <si>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</si>
  <si>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</si>
  <si>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</si>
  <si>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</si>
  <si>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</si>
  <si>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</si>
  <si>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</si>
  <si>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</si>
  <si>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</si>
  <si>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</si>
  <si>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</si>
  <si>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</si>
  <si>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</si>
  <si>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</si>
  <si>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</si>
  <si>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</si>
  <si>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</si>
  <si>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</si>
  <si>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</si>
  <si>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</si>
  <si>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</si>
  <si>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</si>
  <si>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</si>
  <si>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</si>
  <si>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</si>
  <si>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</si>
  <si>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</si>
  <si>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</si>
  <si>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</si>
  <si>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</si>
  <si>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</si>
  <si>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</si>
  <si>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</si>
  <si>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</si>
  <si>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</si>
  <si>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</si>
  <si>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</si>
  <si>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</si>
  <si>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</si>
  <si>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</si>
  <si>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</si>
  <si>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</si>
  <si>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</si>
  <si>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</si>
  <si>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</si>
  <si>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</si>
  <si>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</si>
  <si>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</si>
  <si>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</si>
  <si>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</si>
  <si>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</si>
  <si>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</si>
  <si>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</si>
  <si>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</si>
  <si>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</si>
  <si>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</si>
  <si>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</si>
  <si>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</si>
  <si>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</si>
  <si>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</si>
  <si>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</si>
  <si>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</si>
  <si>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</si>
  <si>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</si>
  <si>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</si>
  <si>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</si>
  <si>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</si>
  <si>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</si>
  <si>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</si>
  <si>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</si>
  <si>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</si>
  <si>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</si>
  <si>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</si>
  <si>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</si>
  <si>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</si>
  <si>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</si>
  <si>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</si>
  <si>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</si>
  <si>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</si>
  <si>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</si>
  <si>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</si>
  <si>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</si>
  <si>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</si>
  <si>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</si>
  <si>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</si>
  <si>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奈良県大淀町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</si>
  <si>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</si>
  <si>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</si>
  <si>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</si>
  <si>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</si>
  <si>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</si>
  <si>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</si>
  <si>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</si>
  <si>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</si>
  <si>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</si>
  <si>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</si>
  <si>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</si>
  <si>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</si>
  <si>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</si>
  <si>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</si>
  <si>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</si>
  <si>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</si>
  <si>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</si>
  <si>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</si>
  <si>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</si>
  <si>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</si>
  <si>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</si>
  <si>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</si>
  <si>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</si>
  <si>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</si>
  <si>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</si>
  <si>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</si>
  <si>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</si>
  <si>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</si>
  <si>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</si>
  <si>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</si>
  <si>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</si>
  <si>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</si>
  <si>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</si>
  <si>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</si>
  <si>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</si>
  <si>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</si>
  <si>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</si>
  <si>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</si>
  <si>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</si>
  <si>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</si>
  <si>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</si>
  <si>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</si>
  <si>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</si>
  <si>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</si>
  <si>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</si>
  <si>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</si>
  <si>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</si>
  <si>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</si>
  <si>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</si>
  <si>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</si>
  <si>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</si>
  <si>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</si>
  <si>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</si>
  <si>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</si>
  <si>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</si>
  <si>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</si>
  <si>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</si>
  <si>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</si>
  <si>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</si>
  <si>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</si>
  <si>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</si>
  <si>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</si>
  <si>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</si>
  <si>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</si>
  <si>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</si>
  <si>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</si>
  <si>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</si>
  <si>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</si>
  <si>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</si>
  <si>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</si>
  <si>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</si>
  <si>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</si>
  <si>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</si>
  <si>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</si>
  <si>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</si>
  <si>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</si>
  <si>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</si>
  <si>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</si>
  <si>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</si>
  <si>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</si>
  <si>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</si>
  <si>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</si>
  <si>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</si>
  <si>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</si>
  <si>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</si>
  <si>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</si>
  <si>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</si>
  <si>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</si>
  <si>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</si>
  <si>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</si>
  <si>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</si>
  <si>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</si>
  <si>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</si>
  <si>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</si>
  <si>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</si>
  <si>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</si>
  <si>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</si>
  <si>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</si>
  <si>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</si>
  <si>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</si>
  <si>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</si>
  <si>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</si>
  <si>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</si>
  <si>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</si>
  <si>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</si>
  <si>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</si>
  <si>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</si>
  <si>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</si>
  <si>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</si>
  <si>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</si>
  <si>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</si>
  <si>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</si>
  <si>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</si>
  <si>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</si>
  <si>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</si>
  <si>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</si>
  <si>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</si>
  <si>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</si>
  <si>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</si>
  <si>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</si>
  <si>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</si>
  <si>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</si>
  <si>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</si>
  <si>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</si>
  <si>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</si>
  <si>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</si>
  <si>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</si>
  <si>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</si>
  <si>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</si>
  <si>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</si>
  <si>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</si>
  <si>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</si>
  <si>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</si>
  <si>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</si>
  <si>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</si>
  <si>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</si>
  <si>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</si>
  <si>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</si>
  <si>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</si>
  <si>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</si>
  <si>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</si>
  <si>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</si>
  <si>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</si>
  <si>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</si>
  <si>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</si>
  <si>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</si>
  <si>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</si>
  <si>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</si>
  <si>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</si>
  <si>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奈良県大淀町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</si>
  <si>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</si>
  <si>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</si>
  <si>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</si>
  <si>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</si>
  <si>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</si>
  <si>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</si>
  <si>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</si>
  <si>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</si>
  <si>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</si>
  <si>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</si>
  <si>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</si>
  <si>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</si>
  <si>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</si>
  <si>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</si>
  <si>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</si>
  <si>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</si>
  <si>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</si>
  <si>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</si>
  <si>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</si>
  <si>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</si>
  <si>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</si>
  <si>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</si>
  <si>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</si>
  <si>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</si>
  <si>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</si>
  <si>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</si>
  <si>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</si>
  <si>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</si>
  <si>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</si>
  <si>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</si>
  <si>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</si>
  <si>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</si>
  <si>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</si>
  <si>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</si>
  <si>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</si>
  <si>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</si>
  <si>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</si>
  <si>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</si>
  <si>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</si>
  <si>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</si>
  <si>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</si>
  <si>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</si>
  <si>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</si>
  <si>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</si>
  <si>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</si>
  <si>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</si>
  <si>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</si>
  <si>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</si>
  <si>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</si>
  <si>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</si>
  <si>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</si>
  <si>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</si>
  <si>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</si>
  <si>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</si>
  <si>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</si>
  <si>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</si>
  <si>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</si>
  <si>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</si>
  <si>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</si>
  <si>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</si>
  <si>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</si>
  <si>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</si>
  <si>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</si>
  <si>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</si>
  <si>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</si>
  <si>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</si>
  <si>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</si>
  <si>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</si>
  <si>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</si>
  <si>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</si>
  <si>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</si>
  <si>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</si>
  <si>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</si>
  <si>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</si>
  <si>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</si>
  <si>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</si>
  <si>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</si>
  <si>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</si>
  <si>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</si>
  <si>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</si>
  <si>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</si>
  <si>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</si>
  <si>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</si>
  <si>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</si>
  <si>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</si>
  <si>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</si>
  <si>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</si>
  <si>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</si>
  <si>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</si>
  <si>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</si>
  <si>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</si>
  <si>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</si>
  <si>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</si>
  <si>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</si>
  <si>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</si>
  <si>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</si>
  <si>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</si>
  <si>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</si>
  <si>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</si>
  <si>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</si>
  <si>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</si>
  <si>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</si>
  <si>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</si>
  <si>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</si>
  <si>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</si>
  <si>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</si>
  <si>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</si>
  <si>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</si>
  <si>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</si>
  <si>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</si>
  <si>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</si>
  <si>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</si>
  <si>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</si>
  <si>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</si>
  <si>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</si>
  <si>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</si>
  <si>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</si>
  <si>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</si>
  <si>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</si>
  <si>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</si>
  <si>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</si>
  <si>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</si>
  <si>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</si>
  <si>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</si>
  <si>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</si>
  <si>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</si>
  <si>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</si>
  <si>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</si>
  <si>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</si>
  <si>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</si>
  <si>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</si>
  <si>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</si>
  <si>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</si>
  <si>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</si>
  <si>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</si>
  <si>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</si>
  <si>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</si>
  <si>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</si>
  <si>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</si>
  <si>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</si>
  <si>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</si>
  <si>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</si>
  <si>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</si>
  <si>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</si>
  <si>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</si>
  <si>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</si>
  <si>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</si>
  <si>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</si>
  <si>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</si>
  <si>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</si>
  <si>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</si>
  <si>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</si>
  <si>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</si>
  <si>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</si>
  <si>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</si>
  <si>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</si>
  <si>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</si>
  <si>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</si>
  <si>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</si>
  <si>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</si>
  <si>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</si>
  <si>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</si>
  <si>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</si>
  <si>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</si>
  <si>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</si>
  <si>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</si>
  <si>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</si>
  <si>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</si>
  <si>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</si>
  <si>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</si>
  <si>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</si>
  <si>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</si>
  <si>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</si>
  <si>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</si>
  <si>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</si>
  <si>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</si>
  <si>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</si>
  <si>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</si>
  <si>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</si>
  <si>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</si>
  <si>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</si>
  <si>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</si>
  <si>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</si>
  <si>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</si>
  <si>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</si>
  <si>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</si>
  <si>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</si>
  <si>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</si>
  <si>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</si>
  <si>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</si>
  <si>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</si>
  <si>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</si>
  <si>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</si>
  <si>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</si>
  <si>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</si>
  <si>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</si>
  <si>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3.95</t>
  </si>
  <si>
    <t>▲ 1.23</t>
  </si>
  <si>
    <t>▲ 6.02</t>
  </si>
  <si>
    <t>▲ 5.56</t>
  </si>
  <si>
    <t>水道事業会計</t>
  </si>
  <si>
    <t>下水道事業会計</t>
  </si>
  <si>
    <t>一般会計</t>
  </si>
  <si>
    <t>介護保険事業特別会計</t>
  </si>
  <si>
    <t>国民健康保険事業特別会計</t>
  </si>
  <si>
    <t>住宅改修資金等貸付金特別会計</t>
  </si>
  <si>
    <t>後期高齢者医療特別会計</t>
  </si>
  <si>
    <t>病院事業清算特別会計</t>
  </si>
  <si>
    <t>その他会計（赤字）</t>
  </si>
  <si>
    <t>その他会計（黒字）</t>
  </si>
  <si>
    <t>H25末</t>
    <phoneticPr fontId="5"/>
  </si>
  <si>
    <t>H26末</t>
    <phoneticPr fontId="5"/>
  </si>
  <si>
    <t>H27末</t>
    <phoneticPr fontId="5"/>
  </si>
  <si>
    <t>H28末</t>
    <phoneticPr fontId="5"/>
  </si>
  <si>
    <t>H29末</t>
    <phoneticPr fontId="5"/>
  </si>
  <si>
    <t>特定事業資金積立基金</t>
    <rPh sb="0" eb="2">
      <t>トクテイ</t>
    </rPh>
    <rPh sb="2" eb="4">
      <t>ジギョウ</t>
    </rPh>
    <rPh sb="4" eb="6">
      <t>シキン</t>
    </rPh>
    <rPh sb="6" eb="8">
      <t>ツミタテ</t>
    </rPh>
    <rPh sb="8" eb="10">
      <t>キキン</t>
    </rPh>
    <phoneticPr fontId="18"/>
  </si>
  <si>
    <t>ふるさと創生整備基金</t>
    <rPh sb="4" eb="6">
      <t>ソウセイ</t>
    </rPh>
    <rPh sb="6" eb="8">
      <t>セイビ</t>
    </rPh>
    <rPh sb="8" eb="10">
      <t>キキン</t>
    </rPh>
    <phoneticPr fontId="18"/>
  </si>
  <si>
    <t>地域振興基金</t>
    <rPh sb="0" eb="2">
      <t>チイキ</t>
    </rPh>
    <rPh sb="2" eb="4">
      <t>シンコウ</t>
    </rPh>
    <rPh sb="4" eb="6">
      <t>キキン</t>
    </rPh>
    <phoneticPr fontId="18"/>
  </si>
  <si>
    <t>公共施設整備基金</t>
    <rPh sb="0" eb="2">
      <t>コウキョウ</t>
    </rPh>
    <rPh sb="2" eb="4">
      <t>シセツ</t>
    </rPh>
    <rPh sb="4" eb="6">
      <t>セイビ</t>
    </rPh>
    <rPh sb="6" eb="8">
      <t>キキン</t>
    </rPh>
    <phoneticPr fontId="18"/>
  </si>
  <si>
    <t>ごみ処理施設周辺環境整備基金</t>
    <phoneticPr fontId="2"/>
  </si>
  <si>
    <t>-</t>
    <phoneticPr fontId="2"/>
  </si>
  <si>
    <t>奈良県広域消防組合</t>
    <rPh sb="0" eb="3">
      <t>ナラケン</t>
    </rPh>
    <rPh sb="3" eb="5">
      <t>コウイキ</t>
    </rPh>
    <rPh sb="5" eb="7">
      <t>ショウボウ</t>
    </rPh>
    <rPh sb="7" eb="9">
      <t>クミアイ</t>
    </rPh>
    <phoneticPr fontId="35"/>
  </si>
  <si>
    <t>南和広域衛生組合</t>
    <rPh sb="0" eb="2">
      <t>ナンワ</t>
    </rPh>
    <rPh sb="2" eb="4">
      <t>コウイキ</t>
    </rPh>
    <rPh sb="4" eb="6">
      <t>エイセイ</t>
    </rPh>
    <rPh sb="6" eb="8">
      <t>クミアイ</t>
    </rPh>
    <phoneticPr fontId="35"/>
  </si>
  <si>
    <t>奈良県市町村総合事務組合</t>
    <rPh sb="0" eb="3">
      <t>ナラケン</t>
    </rPh>
    <rPh sb="3" eb="6">
      <t>シチョウソン</t>
    </rPh>
    <rPh sb="6" eb="8">
      <t>ソウゴウ</t>
    </rPh>
    <rPh sb="8" eb="10">
      <t>ジム</t>
    </rPh>
    <rPh sb="10" eb="12">
      <t>クミアイ</t>
    </rPh>
    <phoneticPr fontId="35"/>
  </si>
  <si>
    <t>奈良県後期高齢者医療広域連合</t>
    <rPh sb="0" eb="3">
      <t>ナラケン</t>
    </rPh>
    <rPh sb="3" eb="5">
      <t>コウキ</t>
    </rPh>
    <rPh sb="5" eb="8">
      <t>コウレイシャ</t>
    </rPh>
    <rPh sb="8" eb="10">
      <t>イリョウ</t>
    </rPh>
    <rPh sb="10" eb="12">
      <t>コウイキ</t>
    </rPh>
    <rPh sb="12" eb="14">
      <t>レンゴウ</t>
    </rPh>
    <phoneticPr fontId="35"/>
  </si>
  <si>
    <t>奈良県広域水質検査センター組合</t>
    <rPh sb="0" eb="3">
      <t>ナラケン</t>
    </rPh>
    <rPh sb="3" eb="5">
      <t>コウイキ</t>
    </rPh>
    <rPh sb="5" eb="7">
      <t>スイシツ</t>
    </rPh>
    <rPh sb="7" eb="9">
      <t>ケンサ</t>
    </rPh>
    <rPh sb="13" eb="15">
      <t>クミアイ</t>
    </rPh>
    <phoneticPr fontId="35"/>
  </si>
  <si>
    <t>南和広域医療企業団</t>
    <rPh sb="0" eb="2">
      <t>ナンワ</t>
    </rPh>
    <rPh sb="2" eb="4">
      <t>コウイキ</t>
    </rPh>
    <rPh sb="4" eb="6">
      <t>イリョウ</t>
    </rPh>
    <rPh sb="6" eb="8">
      <t>キギョウ</t>
    </rPh>
    <rPh sb="8" eb="9">
      <t>ダン</t>
    </rPh>
    <phoneticPr fontId="35"/>
  </si>
  <si>
    <t>さくら広域環境衛生組合</t>
    <rPh sb="3" eb="5">
      <t>コウイキ</t>
    </rPh>
    <rPh sb="5" eb="7">
      <t>カンキョウ</t>
    </rPh>
    <rPh sb="7" eb="9">
      <t>エイセイ</t>
    </rPh>
    <rPh sb="9" eb="11">
      <t>クミアイ</t>
    </rPh>
    <phoneticPr fontId="2"/>
  </si>
  <si>
    <t>大淀町土地開発公社</t>
    <rPh sb="0" eb="3">
      <t>オオヨドチョウ</t>
    </rPh>
    <rPh sb="3" eb="5">
      <t>トチ</t>
    </rPh>
    <rPh sb="5" eb="7">
      <t>カイハツ</t>
    </rPh>
    <rPh sb="7" eb="9">
      <t>コウシャ</t>
    </rPh>
    <phoneticPr fontId="35"/>
  </si>
  <si>
    <t>吉野郡大淀振興センター</t>
    <rPh sb="0" eb="3">
      <t>ヨシノグン</t>
    </rPh>
    <rPh sb="3" eb="5">
      <t>オオヨド</t>
    </rPh>
    <rPh sb="5" eb="7">
      <t>シンコウ</t>
    </rPh>
    <phoneticPr fontId="3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</si>
  <si>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</si>
  <si>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</si>
  <si>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</si>
  <si>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</si>
  <si>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</si>
  <si>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近年の基金取り崩しにより将来負担に対する充当可能財源が減少したことで、平成３０年度において将来負担比率が計上されることとなり、
また有形固定資産減価償却率は今後も上昇していくことが見込まれる。
財政状況を勘案しながら、平成２８年度に策定した公共施設等総合管理計画に基づき、適切なマネジメントを行っていく必要がある。</t>
    <rPh sb="0" eb="2">
      <t>キンネン</t>
    </rPh>
    <rPh sb="3" eb="5">
      <t>キキン</t>
    </rPh>
    <rPh sb="5" eb="6">
      <t>ト</t>
    </rPh>
    <rPh sb="7" eb="8">
      <t>クズ</t>
    </rPh>
    <rPh sb="12" eb="14">
      <t>ショウライ</t>
    </rPh>
    <rPh sb="14" eb="16">
      <t>フタン</t>
    </rPh>
    <rPh sb="17" eb="18">
      <t>タイ</t>
    </rPh>
    <rPh sb="20" eb="22">
      <t>ジュウトウ</t>
    </rPh>
    <rPh sb="22" eb="24">
      <t>カノウ</t>
    </rPh>
    <rPh sb="24" eb="26">
      <t>ザイゲン</t>
    </rPh>
    <rPh sb="27" eb="29">
      <t>ゲンショウ</t>
    </rPh>
    <rPh sb="35" eb="37">
      <t>ヘイセイ</t>
    </rPh>
    <rPh sb="39" eb="41">
      <t>ネンド</t>
    </rPh>
    <rPh sb="78" eb="80">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</si>
  <si>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</si>
  <si>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</si>
  <si>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</si>
  <si>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</si>
  <si>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</si>
  <si>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</si>
  <si>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</si>
  <si>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近年の基金取り崩しにより将来負担に対する充当可能財源が減少したことで、平成３０年度において将来負担比率が計上されることとなり、
また実質公債費比率は上昇傾向にある。
今後も状況に注視しながら、将来世代に対して多額の負担を残すことがないよう基金や起債の適正な管理に努めていく。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</si>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</sst>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1DC6-4373-A79A-6BCB7ECC92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15233</c:v>
                </c:pt>
                <c:pt idx="1">
                  <c:v>33798</c:v>
                </c:pt>
                <c:pt idx="2">
                  <c:v>23507</c:v>
                </c:pt>
                <c:pt idx="3">
                  <c:v>16990</c:v>
                </c:pt>
                <c:pt idx="4">
                  <c:v>21004</c:v>
                </c:pt>
              </c:numCache>
            </c:numRef>
          </c:val>
          <c:smooth val="0"/>
          <c:extLst xmlns:c16r2="http://schemas.microsoft.com/office/drawing/2015/06/chart">
            <c:ext xmlns:c16="http://schemas.microsoft.com/office/drawing/2014/chart" uri="{C3380CC4-5D6E-409C-BE32-E72D297353CC}">
              <c16:uniqueId val="{00000001-1DC6-4373-A79A-6BCB7ECC92C5}"/>
            </c:ext>
          </c:extLst>
        </c:ser>
        <c:dLbls>
          <c:showLegendKey val="0"/>
          <c:showVal val="0"/>
          <c:showCatName val="0"/>
          <c:showSerName val="0"/>
          <c:showPercent val="0"/>
          <c:showBubbleSize val="0"/>
        </c:dLbls>
        <c:marker val="1"/>
        <c:smooth val="0"/>
        <c:axId val="415696536"/>
        <c:axId val="415696920"/>
      </c:lineChart>
      <c:catAx>
        <c:axId val="415696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96920"/>
        <c:crosses val="autoZero"/>
        <c:auto val="1"/>
        <c:lblAlgn val="ctr"/>
        <c:lblOffset val="100"/>
        <c:tickLblSkip val="1"/>
        <c:tickMarkSkip val="1"/>
        <c:noMultiLvlLbl val="0"/>
      </c:catAx>
      <c:valAx>
        <c:axId val="4156969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696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c:v>
                </c:pt>
                <c:pt idx="1">
                  <c:v>1.27</c:v>
                </c:pt>
                <c:pt idx="2">
                  <c:v>1.28</c:v>
                </c:pt>
                <c:pt idx="3">
                  <c:v>1.05</c:v>
                </c:pt>
                <c:pt idx="4">
                  <c:v>1.08</c:v>
                </c:pt>
              </c:numCache>
            </c:numRef>
          </c:val>
          <c:extLst xmlns:c16r2="http://schemas.microsoft.com/office/drawing/2015/06/chart">
            <c:ext xmlns:c16="http://schemas.microsoft.com/office/drawing/2014/chart" uri="{C3380CC4-5D6E-409C-BE32-E72D297353CC}">
              <c16:uniqueId val="{00000000-0F93-4338-B085-325B110B1E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40.98</c:v>
                </c:pt>
                <c:pt idx="1">
                  <c:v>40.43</c:v>
                </c:pt>
                <c:pt idx="2">
                  <c:v>41.26</c:v>
                </c:pt>
                <c:pt idx="3">
                  <c:v>35.57</c:v>
                </c:pt>
                <c:pt idx="4">
                  <c:v>30.02</c:v>
                </c:pt>
              </c:numCache>
            </c:numRef>
          </c:val>
          <c:extLst xmlns:c16r2="http://schemas.microsoft.com/office/drawing/2015/06/chart">
            <c:ext xmlns:c16="http://schemas.microsoft.com/office/drawing/2014/chart" uri="{C3380CC4-5D6E-409C-BE32-E72D297353CC}">
              <c16:uniqueId val="{00000001-0F93-4338-B085-325B110B1E6C}"/>
            </c:ext>
          </c:extLst>
        </c:ser>
        <c:dLbls>
          <c:showLegendKey val="0"/>
          <c:showVal val="0"/>
          <c:showCatName val="0"/>
          <c:showSerName val="0"/>
          <c:showPercent val="0"/>
          <c:showBubbleSize val="0"/>
        </c:dLbls>
        <c:gapWidth val="250"/>
        <c:overlap val="100"/>
        <c:axId val="418327384"/>
        <c:axId val="41816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-3.95</c:v>
                </c:pt>
                <c:pt idx="1">
                  <c:v>0.14000000000000001</c:v>
                </c:pt>
                <c:pt idx="2">
                  <c:v>-1.23</c:v>
                </c:pt>
                <c:pt idx="3">
                  <c:v>-6.02</c:v>
                </c:pt>
                <c:pt idx="4">
                  <c:v>-5.56</c:v>
                </c:pt>
              </c:numCache>
            </c:numRef>
          </c:val>
          <c:smooth val="0"/>
          <c:extLst xmlns:c16r2="http://schemas.microsoft.com/office/drawing/2015/06/chart">
            <c:ext xmlns:c16="http://schemas.microsoft.com/office/drawing/2014/chart" uri="{C3380CC4-5D6E-409C-BE32-E72D297353CC}">
              <c16:uniqueId val="{00000002-0F93-4338-B085-325B110B1E6C}"/>
            </c:ext>
          </c:extLst>
        </c:ser>
        <c:dLbls>
          <c:showLegendKey val="0"/>
          <c:showVal val="0"/>
          <c:showCatName val="0"/>
          <c:showSerName val="0"/>
          <c:showPercent val="0"/>
          <c:showBubbleSize val="0"/>
        </c:dLbls>
        <c:marker val="1"/>
        <c:smooth val="0"/>
        <c:axId val="418327384"/>
        <c:axId val="418164880"/>
      </c:lineChart>
      <c:catAx>
        <c:axId val="41832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164880"/>
        <c:crosses val="autoZero"/>
        <c:auto val="1"/>
        <c:lblAlgn val="ctr"/>
        <c:lblOffset val="100"/>
        <c:tickLblSkip val="1"/>
        <c:tickMarkSkip val="1"/>
        <c:noMultiLvlLbl val="0"/>
      </c:catAx>
      <c:valAx>
        <c:axId val="41816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2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5.38</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591-4587-90F1-3CEAACA58D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91-4587-90F1-3CEAACA58DBF}"/>
            </c:ext>
          </c:extLst>
        </c:ser>
        <c:ser>
          <c:idx val="2"/>
          <c:order val="2"/>
          <c:tx>
            <c:strRef>
              <c:f>データシート!$A$29</c:f>
              <c:strCache>
                <c:ptCount val="1"/>
                <c:pt idx="0">
                  <c:v>病院事業清算特別会計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591-4587-90F1-3CEAACA58DB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9591-4587-90F1-3CEAACA58DBF}"/>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0.18</c:v>
                </c:pt>
                <c:pt idx="4">
                  <c:v>#N/A</c:v>
                </c:pt>
                <c:pt idx="5">
                  <c:v>0.02</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4-9591-4587-90F1-3CEAACA58DB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0.09</c:v>
                </c:pt>
                <c:pt idx="4">
                  <c:v>#N/A</c:v>
                </c:pt>
                <c:pt idx="5">
                  <c:v>0.87</c:v>
                </c:pt>
                <c:pt idx="6">
                  <c:v>#N/A</c:v>
                </c:pt>
                <c:pt idx="7">
                  <c:v>2.46</c:v>
                </c:pt>
                <c:pt idx="8">
                  <c:v>#N/A</c:v>
                </c:pt>
                <c:pt idx="9">
                  <c:v>0.13</c:v>
                </c:pt>
              </c:numCache>
            </c:numRef>
          </c:val>
          <c:extLst xmlns:c16r2="http://schemas.microsoft.com/office/drawing/2015/06/chart">
            <c:ext xmlns:c16="http://schemas.microsoft.com/office/drawing/2014/chart" uri="{C3380CC4-5D6E-409C-BE32-E72D297353CC}">
              <c16:uniqueId val="{00000005-9591-4587-90F1-3CEAACA58DB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0.33</c:v>
                </c:pt>
                <c:pt idx="4">
                  <c:v>#N/A</c:v>
                </c:pt>
                <c:pt idx="5">
                  <c:v>1.33</c:v>
                </c:pt>
                <c:pt idx="6">
                  <c:v>#N/A</c:v>
                </c:pt>
                <c:pt idx="7">
                  <c:v>0.9</c:v>
                </c:pt>
                <c:pt idx="8">
                  <c:v>#N/A</c:v>
                </c:pt>
                <c:pt idx="9">
                  <c:v>0.69</c:v>
                </c:pt>
              </c:numCache>
            </c:numRef>
          </c:val>
          <c:extLst xmlns:c16r2="http://schemas.microsoft.com/office/drawing/2015/06/chart">
            <c:ext xmlns:c16="http://schemas.microsoft.com/office/drawing/2014/chart" uri="{C3380CC4-5D6E-409C-BE32-E72D297353CC}">
              <c16:uniqueId val="{00000006-9591-4587-90F1-3CEAACA58DB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1.06</c:v>
                </c:pt>
                <c:pt idx="2">
                  <c:v>#N/A</c:v>
                </c:pt>
                <c:pt idx="3">
                  <c:v>1.07</c:v>
                </c:pt>
                <c:pt idx="4">
                  <c:v>#N/A</c:v>
                </c:pt>
                <c:pt idx="5">
                  <c:v>1.25</c:v>
                </c:pt>
                <c:pt idx="6">
                  <c:v>#N/A</c:v>
                </c:pt>
                <c:pt idx="7">
                  <c:v>1</c:v>
                </c:pt>
                <c:pt idx="8">
                  <c:v>#N/A</c:v>
                </c:pt>
                <c:pt idx="9">
                  <c:v>0.98</c:v>
                </c:pt>
              </c:numCache>
            </c:numRef>
          </c:val>
          <c:extLst xmlns:c16r2="http://schemas.microsoft.com/office/drawing/2015/06/chart">
            <c:ext xmlns:c16="http://schemas.microsoft.com/office/drawing/2014/chart" uri="{C3380CC4-5D6E-409C-BE32-E72D297353CC}">
              <c16:uniqueId val="{00000007-9591-4587-90F1-3CEAACA58DB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0</c:v>
                </c:pt>
                <c:pt idx="3">
                  <c:v>0</c:v>
                </c:pt>
                <c:pt idx="4">
                  <c:v>#N/A</c:v>
                </c:pt>
                <c:pt idx="5">
                  <c:v>3</c:v>
                </c:pt>
                <c:pt idx="6">
                  <c:v>#N/A</c:v>
                </c:pt>
                <c:pt idx="7">
                  <c:v>3.07</c:v>
                </c:pt>
                <c:pt idx="8">
                  <c:v>#N/A</c:v>
                </c:pt>
                <c:pt idx="9">
                  <c:v>2.96</c:v>
                </c:pt>
              </c:numCache>
            </c:numRef>
          </c:val>
          <c:extLst xmlns:c16r2="http://schemas.microsoft.com/office/drawing/2015/06/chart">
            <c:ext xmlns:c16="http://schemas.microsoft.com/office/drawing/2014/chart" uri="{C3380CC4-5D6E-409C-BE32-E72D297353CC}">
              <c16:uniqueId val="{00000008-9591-4587-90F1-3CEAACA58D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26.12</c:v>
                </c:pt>
                <c:pt idx="2">
                  <c:v>0</c:v>
                </c:pt>
                <c:pt idx="3">
                  <c:v>0</c:v>
                </c:pt>
                <c:pt idx="4">
                  <c:v>#N/A</c:v>
                </c:pt>
                <c:pt idx="5">
                  <c:v>24.18</c:v>
                </c:pt>
                <c:pt idx="6">
                  <c:v>#N/A</c:v>
                </c:pt>
                <c:pt idx="7">
                  <c:v>23.14</c:v>
                </c:pt>
                <c:pt idx="8">
                  <c:v>#N/A</c:v>
                </c:pt>
                <c:pt idx="9">
                  <c:v>23.82</c:v>
                </c:pt>
              </c:numCache>
            </c:numRef>
          </c:val>
          <c:extLst xmlns:c16r2="http://schemas.microsoft.com/office/drawing/2015/06/chart">
            <c:ext xmlns:c16="http://schemas.microsoft.com/office/drawing/2014/chart" uri="{C3380CC4-5D6E-409C-BE32-E72D297353CC}">
              <c16:uniqueId val="{00000009-9591-4587-90F1-3CEAACA58DBF}"/>
            </c:ext>
          </c:extLst>
        </c:ser>
        <c:dLbls>
          <c:showLegendKey val="0"/>
          <c:showVal val="0"/>
          <c:showCatName val="0"/>
          <c:showSerName val="0"/>
          <c:showPercent val="0"/>
          <c:showBubbleSize val="0"/>
        </c:dLbls>
        <c:gapWidth val="150"/>
        <c:overlap val="100"/>
        <c:axId val="418162968"/>
        <c:axId val="534193648"/>
      </c:barChart>
      <c:catAx>
        <c:axId val="41816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193648"/>
        <c:crosses val="autoZero"/>
        <c:auto val="1"/>
        <c:lblAlgn val="ctr"/>
        <c:lblOffset val="100"/>
        <c:tickLblSkip val="1"/>
        <c:tickMarkSkip val="1"/>
        <c:noMultiLvlLbl val="0"/>
      </c:catAx>
      <c:valAx>
        <c:axId val="53419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62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769</c:v>
                </c:pt>
                <c:pt idx="5">
                  <c:v>721</c:v>
                </c:pt>
                <c:pt idx="8">
                  <c:v>697</c:v>
                </c:pt>
                <c:pt idx="11">
                  <c:v>723</c:v>
                </c:pt>
                <c:pt idx="14">
                  <c:v>758</c:v>
                </c:pt>
              </c:numCache>
            </c:numRef>
          </c:val>
          <c:extLst xmlns:c16r2="http://schemas.microsoft.com/office/drawing/2015/06/chart">
            <c:ext xmlns:c16="http://schemas.microsoft.com/office/drawing/2014/chart" uri="{C3380CC4-5D6E-409C-BE32-E72D297353CC}">
              <c16:uniqueId val="{00000000-31B6-412E-82D1-2AC94B289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B6-412E-82D1-2AC94B289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1B6-412E-82D1-2AC94B289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62</c:v>
                </c:pt>
                <c:pt idx="6">
                  <c:v>84</c:v>
                </c:pt>
                <c:pt idx="9">
                  <c:v>162</c:v>
                </c:pt>
                <c:pt idx="12">
                  <c:v>278</c:v>
                </c:pt>
              </c:numCache>
            </c:numRef>
          </c:val>
          <c:extLst xmlns:c16r2="http://schemas.microsoft.com/office/drawing/2015/06/chart">
            <c:ext xmlns:c16="http://schemas.microsoft.com/office/drawing/2014/chart" uri="{C3380CC4-5D6E-409C-BE32-E72D297353CC}">
              <c16:uniqueId val="{00000003-31B6-412E-82D1-2AC94B289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286</c:v>
                </c:pt>
                <c:pt idx="6">
                  <c:v>220</c:v>
                </c:pt>
                <c:pt idx="9">
                  <c:v>225</c:v>
                </c:pt>
                <c:pt idx="12">
                  <c:v>225</c:v>
                </c:pt>
              </c:numCache>
            </c:numRef>
          </c:val>
          <c:extLst xmlns:c16r2="http://schemas.microsoft.com/office/drawing/2015/06/chart">
            <c:ext xmlns:c16="http://schemas.microsoft.com/office/drawing/2014/chart" uri="{C3380CC4-5D6E-409C-BE32-E72D297353CC}">
              <c16:uniqueId val="{00000004-31B6-412E-82D1-2AC94B289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B6-412E-82D1-2AC94B289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B6-412E-82D1-2AC94B289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629</c:v>
                </c:pt>
                <c:pt idx="3">
                  <c:v>635</c:v>
                </c:pt>
                <c:pt idx="6">
                  <c:v>722</c:v>
                </c:pt>
                <c:pt idx="9">
                  <c:v>691</c:v>
                </c:pt>
                <c:pt idx="12">
                  <c:v>682</c:v>
                </c:pt>
              </c:numCache>
            </c:numRef>
          </c:val>
          <c:extLst xmlns:c16r2="http://schemas.microsoft.com/office/drawing/2015/06/chart">
            <c:ext xmlns:c16="http://schemas.microsoft.com/office/drawing/2014/chart" uri="{C3380CC4-5D6E-409C-BE32-E72D297353CC}">
              <c16:uniqueId val="{00000007-31B6-412E-82D1-2AC94B289BE8}"/>
            </c:ext>
          </c:extLst>
        </c:ser>
        <c:dLbls>
          <c:showLegendKey val="0"/>
          <c:showVal val="0"/>
          <c:showCatName val="0"/>
          <c:showSerName val="0"/>
          <c:showPercent val="0"/>
          <c:showBubbleSize val="0"/>
        </c:dLbls>
        <c:gapWidth val="100"/>
        <c:overlap val="100"/>
        <c:axId val="535204304"/>
        <c:axId val="53520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207</c:v>
                </c:pt>
                <c:pt idx="2">
                  <c:v>#N/A</c:v>
                </c:pt>
                <c:pt idx="3">
                  <c:v>#N/A</c:v>
                </c:pt>
                <c:pt idx="4">
                  <c:v>262</c:v>
                </c:pt>
                <c:pt idx="5">
                  <c:v>#N/A</c:v>
                </c:pt>
                <c:pt idx="6">
                  <c:v>#N/A</c:v>
                </c:pt>
                <c:pt idx="7">
                  <c:v>329</c:v>
                </c:pt>
                <c:pt idx="8">
                  <c:v>#N/A</c:v>
                </c:pt>
                <c:pt idx="9">
                  <c:v>#N/A</c:v>
                </c:pt>
                <c:pt idx="10">
                  <c:v>355</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31B6-412E-82D1-2AC94B289BE8}"/>
            </c:ext>
          </c:extLst>
        </c:ser>
        <c:dLbls>
          <c:showLegendKey val="0"/>
          <c:showVal val="0"/>
          <c:showCatName val="0"/>
          <c:showSerName val="0"/>
          <c:showPercent val="0"/>
          <c:showBubbleSize val="0"/>
        </c:dLbls>
        <c:marker val="1"/>
        <c:smooth val="0"/>
        <c:axId val="535204304"/>
        <c:axId val="535207440"/>
      </c:lineChart>
      <c:catAx>
        <c:axId val="53520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5207440"/>
        <c:crosses val="autoZero"/>
        <c:auto val="1"/>
        <c:lblAlgn val="ctr"/>
        <c:lblOffset val="100"/>
        <c:tickLblSkip val="1"/>
        <c:tickMarkSkip val="1"/>
        <c:noMultiLvlLbl val="0"/>
      </c:catAx>
      <c:valAx>
        <c:axId val="53520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20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8281</c:v>
                </c:pt>
                <c:pt idx="5">
                  <c:v>8799</c:v>
                </c:pt>
                <c:pt idx="8">
                  <c:v>8777</c:v>
                </c:pt>
                <c:pt idx="11">
                  <c:v>8485</c:v>
                </c:pt>
                <c:pt idx="14">
                  <c:v>8450</c:v>
                </c:pt>
              </c:numCache>
            </c:numRef>
          </c:val>
          <c:extLst xmlns:c16r2="http://schemas.microsoft.com/office/drawing/2015/06/chart">
            <c:ext xmlns:c16="http://schemas.microsoft.com/office/drawing/2014/chart" uri="{C3380CC4-5D6E-409C-BE32-E72D297353CC}">
              <c16:uniqueId val="{00000000-7774-40F8-9B3D-C96278D1DD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993</c:v>
                </c:pt>
                <c:pt idx="5">
                  <c:v>1630</c:v>
                </c:pt>
                <c:pt idx="8">
                  <c:v>1836</c:v>
                </c:pt>
                <c:pt idx="11">
                  <c:v>1801</c:v>
                </c:pt>
                <c:pt idx="14">
                  <c:v>1715</c:v>
                </c:pt>
              </c:numCache>
            </c:numRef>
          </c:val>
          <c:extLst xmlns:c16r2="http://schemas.microsoft.com/office/drawing/2015/06/chart">
            <c:ext xmlns:c16="http://schemas.microsoft.com/office/drawing/2014/chart" uri="{C3380CC4-5D6E-409C-BE32-E72D297353CC}">
              <c16:uniqueId val="{00000001-7774-40F8-9B3D-C96278D1DD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4833</c:v>
                </c:pt>
                <c:pt idx="5">
                  <c:v>4832</c:v>
                </c:pt>
                <c:pt idx="8">
                  <c:v>4775</c:v>
                </c:pt>
                <c:pt idx="11">
                  <c:v>4304</c:v>
                </c:pt>
                <c:pt idx="14">
                  <c:v>3802</c:v>
                </c:pt>
              </c:numCache>
            </c:numRef>
          </c:val>
          <c:extLst xmlns:c16r2="http://schemas.microsoft.com/office/drawing/2015/06/chart">
            <c:ext xmlns:c16="http://schemas.microsoft.com/office/drawing/2014/chart" uri="{C3380CC4-5D6E-409C-BE32-E72D297353CC}">
              <c16:uniqueId val="{00000002-7774-40F8-9B3D-C96278D1DD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74-40F8-9B3D-C96278D1DD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74-40F8-9B3D-C96278D1DD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82</c:v>
                </c:pt>
                <c:pt idx="3">
                  <c:v>73</c:v>
                </c:pt>
                <c:pt idx="6">
                  <c:v>65</c:v>
                </c:pt>
                <c:pt idx="9">
                  <c:v>55</c:v>
                </c:pt>
                <c:pt idx="12">
                  <c:v>47</c:v>
                </c:pt>
              </c:numCache>
            </c:numRef>
          </c:val>
          <c:extLst xmlns:c16r2="http://schemas.microsoft.com/office/drawing/2015/06/chart">
            <c:ext xmlns:c16="http://schemas.microsoft.com/office/drawing/2014/chart" uri="{C3380CC4-5D6E-409C-BE32-E72D297353CC}">
              <c16:uniqueId val="{00000005-7774-40F8-9B3D-C96278D1DD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1344</c:v>
                </c:pt>
                <c:pt idx="3">
                  <c:v>1925</c:v>
                </c:pt>
                <c:pt idx="6">
                  <c:v>1895</c:v>
                </c:pt>
                <c:pt idx="9">
                  <c:v>1842</c:v>
                </c:pt>
                <c:pt idx="12">
                  <c:v>1750</c:v>
                </c:pt>
              </c:numCache>
            </c:numRef>
          </c:val>
          <c:extLst xmlns:c16r2="http://schemas.microsoft.com/office/drawing/2015/06/chart">
            <c:ext xmlns:c16="http://schemas.microsoft.com/office/drawing/2014/chart" uri="{C3380CC4-5D6E-409C-BE32-E72D297353CC}">
              <c16:uniqueId val="{00000006-7774-40F8-9B3D-C96278D1DD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535</c:v>
                </c:pt>
                <c:pt idx="3">
                  <c:v>1474</c:v>
                </c:pt>
                <c:pt idx="6">
                  <c:v>2447</c:v>
                </c:pt>
                <c:pt idx="9">
                  <c:v>2425</c:v>
                </c:pt>
                <c:pt idx="12">
                  <c:v>2405</c:v>
                </c:pt>
              </c:numCache>
            </c:numRef>
          </c:val>
          <c:extLst xmlns:c16r2="http://schemas.microsoft.com/office/drawing/2015/06/chart">
            <c:ext xmlns:c16="http://schemas.microsoft.com/office/drawing/2014/chart" uri="{C3380CC4-5D6E-409C-BE32-E72D297353CC}">
              <c16:uniqueId val="{00000007-7774-40F8-9B3D-C96278D1DD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3616</c:v>
                </c:pt>
                <c:pt idx="3">
                  <c:v>3295</c:v>
                </c:pt>
                <c:pt idx="6">
                  <c:v>3168</c:v>
                </c:pt>
                <c:pt idx="9">
                  <c:v>3528</c:v>
                </c:pt>
                <c:pt idx="12">
                  <c:v>3812</c:v>
                </c:pt>
              </c:numCache>
            </c:numRef>
          </c:val>
          <c:extLst xmlns:c16r2="http://schemas.microsoft.com/office/drawing/2015/06/chart">
            <c:ext xmlns:c16="http://schemas.microsoft.com/office/drawing/2014/chart" uri="{C3380CC4-5D6E-409C-BE32-E72D297353CC}">
              <c16:uniqueId val="{00000008-7774-40F8-9B3D-C96278D1DD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162</c:v>
                </c:pt>
                <c:pt idx="3">
                  <c:v>130</c:v>
                </c:pt>
                <c:pt idx="6">
                  <c:v>98</c:v>
                </c:pt>
                <c:pt idx="9">
                  <c:v>32</c:v>
                </c:pt>
                <c:pt idx="12">
                  <c:v>0</c:v>
                </c:pt>
              </c:numCache>
            </c:numRef>
          </c:val>
          <c:extLst xmlns:c16r2="http://schemas.microsoft.com/office/drawing/2015/06/chart">
            <c:ext xmlns:c16="http://schemas.microsoft.com/office/drawing/2014/chart" uri="{C3380CC4-5D6E-409C-BE32-E72D297353CC}">
              <c16:uniqueId val="{00000009-7774-40F8-9B3D-C96278D1DD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6740</c:v>
                </c:pt>
                <c:pt idx="3">
                  <c:v>6785</c:v>
                </c:pt>
                <c:pt idx="6">
                  <c:v>6770</c:v>
                </c:pt>
                <c:pt idx="9">
                  <c:v>6490</c:v>
                </c:pt>
                <c:pt idx="12">
                  <c:v>6513</c:v>
                </c:pt>
              </c:numCache>
            </c:numRef>
          </c:val>
          <c:extLst xmlns:c16r2="http://schemas.microsoft.com/office/drawing/2015/06/chart">
            <c:ext xmlns:c16="http://schemas.microsoft.com/office/drawing/2014/chart" uri="{C3380CC4-5D6E-409C-BE32-E72D297353CC}">
              <c16:uniqueId val="{0000000A-7774-40F8-9B3D-C96278D1DD30}"/>
            </c:ext>
          </c:extLst>
        </c:ser>
        <c:dLbls>
          <c:showLegendKey val="0"/>
          <c:showVal val="0"/>
          <c:showCatName val="0"/>
          <c:showSerName val="0"/>
          <c:showPercent val="0"/>
          <c:showBubbleSize val="0"/>
        </c:dLbls>
        <c:gapWidth val="100"/>
        <c:overlap val="100"/>
        <c:axId val="535207048"/>
        <c:axId val="535208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560</c:v>
                </c:pt>
                <c:pt idx="14">
                  <c:v>#N/A</c:v>
                </c:pt>
              </c:numCache>
            </c:numRef>
          </c:val>
          <c:smooth val="0"/>
          <c:extLst xmlns:c16r2="http://schemas.microsoft.com/office/drawing/2015/06/chart">
            <c:ext xmlns:c16="http://schemas.microsoft.com/office/drawing/2014/chart" uri="{C3380CC4-5D6E-409C-BE32-E72D297353CC}">
              <c16:uniqueId val="{0000000B-7774-40F8-9B3D-C96278D1DD30}"/>
            </c:ext>
          </c:extLst>
        </c:ser>
        <c:dLbls>
          <c:showLegendKey val="0"/>
          <c:showVal val="0"/>
          <c:showCatName val="0"/>
          <c:showSerName val="0"/>
          <c:showPercent val="0"/>
          <c:showBubbleSize val="0"/>
        </c:dLbls>
        <c:marker val="1"/>
        <c:smooth val="0"/>
        <c:axId val="535207048"/>
        <c:axId val="535208616"/>
      </c:lineChart>
      <c:catAx>
        <c:axId val="53520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208616"/>
        <c:crosses val="autoZero"/>
        <c:auto val="1"/>
        <c:lblAlgn val="ctr"/>
        <c:lblOffset val="100"/>
        <c:tickLblSkip val="1"/>
        <c:tickMarkSkip val="1"/>
        <c:noMultiLvlLbl val="0"/>
      </c:catAx>
      <c:valAx>
        <c:axId val="53520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20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1926</c:v>
                </c:pt>
                <c:pt idx="1">
                  <c:v>1689</c:v>
                </c:pt>
                <c:pt idx="2">
                  <c:v>1446</c:v>
                </c:pt>
              </c:numCache>
            </c:numRef>
          </c:val>
          <c:extLst xmlns:c16r2="http://schemas.microsoft.com/office/drawing/2015/06/chart">
            <c:ext xmlns:c16="http://schemas.microsoft.com/office/drawing/2014/chart" uri="{C3380CC4-5D6E-409C-BE32-E72D297353CC}">
              <c16:uniqueId val="{00000000-0CB3-4C43-A176-6D72EB5E0E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1008</c:v>
                </c:pt>
                <c:pt idx="1">
                  <c:v>821</c:v>
                </c:pt>
                <c:pt idx="2">
                  <c:v>611</c:v>
                </c:pt>
              </c:numCache>
            </c:numRef>
          </c:val>
          <c:extLst xmlns:c16r2="http://schemas.microsoft.com/office/drawing/2015/06/chart">
            <c:ext xmlns:c16="http://schemas.microsoft.com/office/drawing/2014/chart" uri="{C3380CC4-5D6E-409C-BE32-E72D297353CC}">
              <c16:uniqueId val="{00000001-0CB3-4C43-A176-6D72EB5E0E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1601</c:v>
                </c:pt>
                <c:pt idx="1">
                  <c:v>1554</c:v>
                </c:pt>
                <c:pt idx="2">
                  <c:v>1505</c:v>
                </c:pt>
              </c:numCache>
            </c:numRef>
          </c:val>
          <c:extLst xmlns:c16r2="http://schemas.microsoft.com/office/drawing/2015/06/chart">
            <c:ext xmlns:c16="http://schemas.microsoft.com/office/drawing/2014/chart" uri="{C3380CC4-5D6E-409C-BE32-E72D297353CC}">
              <c16:uniqueId val="{00000002-0CB3-4C43-A176-6D72EB5E0EC4}"/>
            </c:ext>
          </c:extLst>
        </c:ser>
        <c:dLbls>
          <c:showLegendKey val="0"/>
          <c:showVal val="0"/>
          <c:showCatName val="0"/>
          <c:showSerName val="0"/>
          <c:showPercent val="0"/>
          <c:showBubbleSize val="0"/>
        </c:dLbls>
        <c:gapWidth val="120"/>
        <c:overlap val="100"/>
        <c:axId val="535210184"/>
        <c:axId val="535210576"/>
      </c:barChart>
      <c:catAx>
        <c:axId val="53521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5210576"/>
        <c:crosses val="autoZero"/>
        <c:auto val="1"/>
        <c:lblAlgn val="ctr"/>
        <c:lblOffset val="100"/>
        <c:tickLblSkip val="1"/>
        <c:tickMarkSkip val="1"/>
        <c:noMultiLvlLbl val="0"/>
      </c:catAx>
      <c:valAx>
        <c:axId val="535210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521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04-4F9C-A127-A3E3D1BE264C}"/>
                </c:ext>
                <c:ext xmlns:c15="http://schemas.microsoft.com/office/drawing/2012/chart" uri="{CE6537A1-D6FC-4f65-9D91-7224C49458BB}">
                  <c15:dlblFieldTable>
                    <c15:dlblFTEntry>
                      <c15:txfldGUID>{E21209A2-4E16-41F5-A40F-BE291C319D97}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04-4F9C-A127-A3E3D1BE264C}"/>
                </c:ext>
                <c:ext xmlns:c15="http://schemas.microsoft.com/office/drawing/2012/chart" uri="{CE6537A1-D6FC-4f65-9D91-7224C49458BB}">
                  <c15:dlblFieldTable>
                    <c15:dlblFTEntry>
                      <c15:txfldGUID>{C6154769-B539-48BB-A3A4-D6EBEFB578E6}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04-4F9C-A127-A3E3D1BE264C}"/>
                </c:ext>
                <c:ext xmlns:c15="http://schemas.microsoft.com/office/drawing/2012/chart" uri="{CE6537A1-D6FC-4f65-9D91-7224C49458BB}">
                  <c15:dlblFieldTable>
                    <c15:dlblFTEntry>
                      <c15:txfldGUID>{603D28D3-9B54-42B4-9235-65A807BD6676}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04-4F9C-A127-A3E3D1BE264C}"/>
                </c:ext>
                <c:ext xmlns:c15="http://schemas.microsoft.com/office/drawing/2012/chart" uri="{CE6537A1-D6FC-4f65-9D91-7224C49458BB}">
                  <c15:dlblFieldTable>
                    <c15:dlblFTEntry>
                      <c15:txfldGUID>{2B98D943-FC7F-4699-95B4-DBB8EF7D60D8}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04-4F9C-A127-A3E3D1BE264C}"/>
                </c:ext>
                <c:ext xmlns:c15="http://schemas.microsoft.com/office/drawing/2012/chart" uri="{CE6537A1-D6FC-4f65-9D91-7224C49458BB}">
                  <c15:dlblFieldTable>
                    <c15:dlblFTEntry>
                      <c15:txfldGUID>{1A458379-3C1C-427F-88C2-7CADAC87D007}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04-4F9C-A127-A3E3D1BE264C}"/>
                </c:ext>
                <c:ext xmlns:c15="http://schemas.microsoft.com/office/drawing/2012/chart" uri="{CE6537A1-D6FC-4f65-9D91-7224C49458BB}">
                  <c15:dlblFieldTable>
                    <c15:dlblFTEntry>
                      <c15:txfldGUID>{392BC750-5369-47BA-860A-C247E455D26A}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04-4F9C-A127-A3E3D1BE264C}"/>
                </c:ext>
                <c:ext xmlns:c15="http://schemas.microsoft.com/office/drawing/2012/chart" uri="{CE6537A1-D6FC-4f65-9D91-7224C49458BB}">
                  <c15:dlblFieldTable>
                    <c15:dlblFTEntry>
                      <c15:txfldGUID>{0009F8C4-997F-49DA-BC57-1B805AD2C73B}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04-4F9C-A127-A3E3D1BE264C}"/>
                </c:ext>
                <c:ext xmlns:c15="http://schemas.microsoft.com/office/drawing/2012/chart" uri="{CE6537A1-D6FC-4f65-9D91-7224C49458BB}">
                  <c15:dlblFieldTable>
                    <c15:dlblFTEntry>
                      <c15:txfldGUID>{EFB8D5B0-256F-41E9-A510-FBD432093647}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04-4F9C-A127-A3E3D1BE264C}"/>
                </c:ext>
                <c:ext xmlns:c15="http://schemas.microsoft.com/office/drawing/2012/chart" uri="{CE6537A1-D6FC-4f65-9D91-7224C49458BB}">
                  <c15:layout/>
                  <c15:dlblFieldTable>
                    <c15:dlblFTEntry>
                      <c15:txfldGUID>{4A29829B-D9BC-4B6A-B0F1-9407E6F3409D}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58.7</c:v>
                </c:pt>
                <c:pt idx="32">
                  <c:v>60.6</c:v>
                </c:pt>
              </c:numCache>
            </c:numRef>
          </c:xVal>
          <c:yVal>
            <c:numRef>
              <c:f>公会計指標分析・財政指標組合せ分析表!$BP$51:$DC$51</c:f>
              <c:numCache>
                <c:formatCode>#,##0.0;"▲ "#,##0.0</c:formatCode>
                <c:ptCount val="40"/>
                <c:pt idx="32">
                  <c:v>13.5</c:v>
                </c:pt>
              </c:numCache>
            </c:numRef>
          </c:yVal>
          <c:smooth val="0"/>
          <c:extLst xmlns:c16r2="http://schemas.microsoft.com/office/drawing/2015/06/chart">
            <c:ext xmlns:c16="http://schemas.microsoft.com/office/drawing/2014/chart" uri="{C3380CC4-5D6E-409C-BE32-E72D297353CC}">
              <c16:uniqueId val="{00000009-4404-4F9C-A127-A3E3D1BE26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404-4F9C-A127-A3E3D1BE264C}"/>
                </c:ext>
                <c:ext xmlns:c15="http://schemas.microsoft.com/office/drawing/2012/chart" uri="{CE6537A1-D6FC-4f65-9D91-7224C49458BB}">
                  <c15:dlblFieldTable>
                    <c15:dlblFTEntry>
                      <c15:txfldGUID>{7CBE2A19-DE94-4E32-AB44-677FF5D1ABA6}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404-4F9C-A127-A3E3D1BE264C}"/>
                </c:ext>
                <c:ext xmlns:c15="http://schemas.microsoft.com/office/drawing/2012/chart" uri="{CE6537A1-D6FC-4f65-9D91-7224C49458BB}">
                  <c15:dlblFieldTable>
                    <c15:dlblFTEntry>
                      <c15:txfldGUID>{4DFC6DE9-75CE-495C-875F-9C28F5230F82}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404-4F9C-A127-A3E3D1BE264C}"/>
                </c:ext>
                <c:ext xmlns:c15="http://schemas.microsoft.com/office/drawing/2012/chart" uri="{CE6537A1-D6FC-4f65-9D91-7224C49458BB}">
                  <c15:dlblFieldTable>
                    <c15:dlblFTEntry>
                      <c15:txfldGUID>{C3057247-427A-4F95-952C-34FC2B6ECAAE}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404-4F9C-A127-A3E3D1BE264C}"/>
                </c:ext>
                <c:ext xmlns:c15="http://schemas.microsoft.com/office/drawing/2012/chart" uri="{CE6537A1-D6FC-4f65-9D91-7224C49458BB}">
                  <c15:dlblFieldTable>
                    <c15:dlblFTEntry>
                      <c15:txfldGUID>{4B959923-B25E-4C3C-B6C2-45FC376066AB}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404-4F9C-A127-A3E3D1BE264C}"/>
                </c:ext>
                <c:ext xmlns:c15="http://schemas.microsoft.com/office/drawing/2012/chart" uri="{CE6537A1-D6FC-4f65-9D91-7224C49458BB}">
                  <c15:dlblFieldTable>
                    <c15:dlblFTEntry>
                      <c15:txfldGUID>{15B84F37-4C28-480D-95A0-1A04DA650411}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404-4F9C-A127-A3E3D1BE264C}"/>
                </c:ext>
                <c:ext xmlns:c15="http://schemas.microsoft.com/office/drawing/2012/chart" uri="{CE6537A1-D6FC-4f65-9D91-7224C49458BB}">
                  <c15:dlblFieldTable>
                    <c15:dlblFTEntry>
                      <c15:txfldGUID>{FF1F4D56-706A-43A1-BDD0-734699C556C2}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404-4F9C-A127-A3E3D1BE264C}"/>
                </c:ext>
                <c:ext xmlns:c15="http://schemas.microsoft.com/office/drawing/2012/chart" uri="{CE6537A1-D6FC-4f65-9D91-7224C49458BB}">
                  <c15:layout/>
                  <c15:dlblFieldTable>
                    <c15:dlblFTEntry>
                      <c15:txfldGUID>{7344016B-0E0B-48D2-A1EA-722860874513}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404-4F9C-A127-A3E3D1BE264C}"/>
                </c:ext>
                <c:ext xmlns:c15="http://schemas.microsoft.com/office/drawing/2012/chart" uri="{CE6537A1-D6FC-4f65-9D91-7224C49458BB}">
                  <c15:layout/>
                  <c15:dlblFieldTable>
                    <c15:dlblFTEntry>
                      <c15:txfldGUID>{B75E12F6-78D6-42B7-8736-1EC5352FA202}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404-4F9C-A127-A3E3D1BE264C}"/>
                </c:ext>
                <c:ext xmlns:c15="http://schemas.microsoft.com/office/drawing/2012/chart" uri="{CE6537A1-D6FC-4f65-9D91-7224C49458BB}">
                  <c15:layout/>
                  <c15:dlblFieldTable>
                    <c15:dlblFTEntry>
                      <c15:txfldGUID>{FDDF5A49-1E65-42EB-AC5C-0F6F6D54B163}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4404-4F9C-A127-A3E3D1BE264C}"/>
            </c:ext>
          </c:extLst>
        </c:ser>
        <c:dLbls>
          <c:showLegendKey val="0"/>
          <c:showVal val="1"/>
          <c:showCatName val="0"/>
          <c:showSerName val="0"/>
          <c:showPercent val="0"/>
          <c:showBubbleSize val="0"/>
        </c:dLbls>
        <c:axId val="535206264"/>
        <c:axId val="535206656"/>
      </c:scatterChart>
      <c:valAx>
        <c:axId val="535206264"/>
        <c:scaling>
          <c:orientation val="minMax"/>
          <c:max val="60.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206656"/>
        <c:crosses val="autoZero"/>
        <c:crossBetween val="midCat"/>
      </c:valAx>
      <c:valAx>
        <c:axId val="535206656"/>
        <c:scaling>
          <c:orientation val="minMax"/>
          <c:max val="3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206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73-4E69-91E9-B1374B644E8E}"/>
                </c:ext>
                <c:ext xmlns:c15="http://schemas.microsoft.com/office/drawing/2012/chart" uri="{CE6537A1-D6FC-4f65-9D91-7224C49458BB}">
                  <c15:dlblFieldTable>
                    <c15:dlblFTEntry>
                      <c15:txfldGUID>{FB56E543-4628-4950-ACC5-BB6DE7CADBC9}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73-4E69-91E9-B1374B644E8E}"/>
                </c:ext>
                <c:ext xmlns:c15="http://schemas.microsoft.com/office/drawing/2012/chart" uri="{CE6537A1-D6FC-4f65-9D91-7224C49458BB}">
                  <c15:dlblFieldTable>
                    <c15:dlblFTEntry>
                      <c15:txfldGUID>{ABC27158-7436-4FAC-879D-EC82ECE32AF6}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73-4E69-91E9-B1374B644E8E}"/>
                </c:ext>
                <c:ext xmlns:c15="http://schemas.microsoft.com/office/drawing/2012/chart" uri="{CE6537A1-D6FC-4f65-9D91-7224C49458BB}">
                  <c15:dlblFieldTable>
                    <c15:dlblFTEntry>
                      <c15:txfldGUID>{AD030EDE-3E56-4DBD-AE17-85DFBB9FC20B}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73-4E69-91E9-B1374B644E8E}"/>
                </c:ext>
                <c:ext xmlns:c15="http://schemas.microsoft.com/office/drawing/2012/chart" uri="{CE6537A1-D6FC-4f65-9D91-7224C49458BB}">
                  <c15:dlblFieldTable>
                    <c15:dlblFTEntry>
                      <c15:txfldGUID>{0680233E-1F2E-486B-A59D-F6D7080818C3}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73-4E69-91E9-B1374B644E8E}"/>
                </c:ext>
                <c:ext xmlns:c15="http://schemas.microsoft.com/office/drawing/2012/chart" uri="{CE6537A1-D6FC-4f65-9D91-7224C49458BB}">
                  <c15:dlblFieldTable>
                    <c15:dlblFTEntry>
                      <c15:txfldGUID>{302C1182-3F04-4C37-8424-ACE70987A824}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73-4E69-91E9-B1374B644E8E}"/>
                </c:ext>
                <c:ext xmlns:c15="http://schemas.microsoft.com/office/drawing/2012/chart" uri="{CE6537A1-D6FC-4f65-9D91-7224C49458BB}">
                  <c15:dlblFieldTable>
                    <c15:dlblFTEntry>
                      <c15:txfldGUID>{1A0468FE-AA86-4D4F-AAF7-31EA807D30EA}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73-4E69-91E9-B1374B644E8E}"/>
                </c:ext>
                <c:ext xmlns:c15="http://schemas.microsoft.com/office/drawing/2012/chart" uri="{CE6537A1-D6FC-4f65-9D91-7224C49458BB}">
                  <c15:dlblFieldTable>
                    <c15:dlblFTEntry>
                      <c15:txfldGUID>{DC4F5016-C009-4E9E-9326-6497B3104546}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73-4E69-91E9-B1374B644E8E}"/>
                </c:ext>
                <c:ext xmlns:c15="http://schemas.microsoft.com/office/drawing/2012/chart" uri="{CE6537A1-D6FC-4f65-9D91-7224C49458BB}">
                  <c15:dlblFieldTable>
                    <c15:dlblFTEntry>
                      <c15:txfldGUID>{651E8697-B883-42FE-9F55-D5793B00FD7F}</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73-4E69-91E9-B1374B644E8E}"/>
                </c:ext>
                <c:ext xmlns:c15="http://schemas.microsoft.com/office/drawing/2012/chart" uri="{CE6537A1-D6FC-4f65-9D91-7224C49458BB}">
                  <c15:layout/>
                  <c15:dlblFieldTable>
                    <c15:dlblFTEntry>
                      <c15:txfldGUID>{9EE7700F-8475-4597-BEB4-D4B08FC63562}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5.8</c:v>
                </c:pt>
                <c:pt idx="16">
                  <c:v>6.6</c:v>
                </c:pt>
                <c:pt idx="24">
                  <c:v>7.7</c:v>
                </c:pt>
                <c:pt idx="32">
                  <c:v>9</c:v>
                </c:pt>
              </c:numCache>
            </c:numRef>
          </c:xVal>
          <c:yVal>
            <c:numRef>
              <c:f>公会計指標分析・財政指標組合せ分析表!$BP$73:$DC$73</c:f>
              <c:numCache>
                <c:formatCode>#,##0.0;"▲ "#,##0.0</c:formatCode>
                <c:ptCount val="40"/>
                <c:pt idx="32">
                  <c:v>13.5</c:v>
                </c:pt>
              </c:numCache>
            </c:numRef>
          </c:yVal>
          <c:smooth val="0"/>
          <c:extLst xmlns:c16r2="http://schemas.microsoft.com/office/drawing/2015/06/chart">
            <c:ext xmlns:c16="http://schemas.microsoft.com/office/drawing/2014/chart" uri="{C3380CC4-5D6E-409C-BE32-E72D297353CC}">
              <c16:uniqueId val="{00000009-0073-4E69-91E9-B1374B644E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73-4E69-91E9-B1374B644E8E}"/>
                </c:ext>
                <c:ext xmlns:c15="http://schemas.microsoft.com/office/drawing/2012/chart" uri="{CE6537A1-D6FC-4f65-9D91-7224C49458BB}">
                  <c15:layout/>
                  <c15:dlblFieldTable>
                    <c15:dlblFTEntry>
                      <c15:txfldGUID>{439D6AF6-B27D-4813-ADCB-5F7E96F3661B}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73-4E69-91E9-B1374B644E8E}"/>
                </c:ext>
                <c:ext xmlns:c15="http://schemas.microsoft.com/office/drawing/2012/chart" uri="{CE6537A1-D6FC-4f65-9D91-7224C49458BB}">
                  <c15:dlblFieldTable>
                    <c15:dlblFTEntry>
                      <c15:txfldGUID>{4A741351-1FE8-4C90-A834-9EC2E6AA32AA}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73-4E69-91E9-B1374B644E8E}"/>
                </c:ext>
                <c:ext xmlns:c15="http://schemas.microsoft.com/office/drawing/2012/chart" uri="{CE6537A1-D6FC-4f65-9D91-7224C49458BB}">
                  <c15:dlblFieldTable>
                    <c15:dlblFTEntry>
                      <c15:txfldGUID>{D0887888-C88A-41BB-A9FF-3E0BB29A7DD3}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73-4E69-91E9-B1374B644E8E}"/>
                </c:ext>
                <c:ext xmlns:c15="http://schemas.microsoft.com/office/drawing/2012/chart" uri="{CE6537A1-D6FC-4f65-9D91-7224C49458BB}">
                  <c15:dlblFieldTable>
                    <c15:dlblFTEntry>
                      <c15:txfldGUID>{6B23CA8C-9B56-4AC9-A9A3-6BFF22DEBF98}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73-4E69-91E9-B1374B644E8E}"/>
                </c:ext>
                <c:ext xmlns:c15="http://schemas.microsoft.com/office/drawing/2012/chart" uri="{CE6537A1-D6FC-4f65-9D91-7224C49458BB}">
                  <c15:dlblFieldTable>
                    <c15:dlblFTEntry>
                      <c15:txfldGUID>{D06C984E-42D1-4581-87AA-BB7541327B21}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73-4E69-91E9-B1374B644E8E}"/>
                </c:ext>
                <c:ext xmlns:c15="http://schemas.microsoft.com/office/drawing/2012/chart" uri="{CE6537A1-D6FC-4f65-9D91-7224C49458BB}">
                  <c15:layout/>
                  <c15:dlblFieldTable>
                    <c15:dlblFTEntry>
                      <c15:txfldGUID>{C2DC4840-A6B2-440C-B80C-B85EF6E11910}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73-4E69-91E9-B1374B644E8E}"/>
                </c:ext>
                <c:ext xmlns:c15="http://schemas.microsoft.com/office/drawing/2012/chart" uri="{CE6537A1-D6FC-4f65-9D91-7224C49458BB}">
                  <c15:layout/>
                  <c15:dlblFieldTable>
                    <c15:dlblFTEntry>
                      <c15:txfldGUID>{E3086535-FD8B-4C9F-8F80-97E51872C353}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73-4E69-91E9-B1374B644E8E}"/>
                </c:ext>
                <c:ext xmlns:c15="http://schemas.microsoft.com/office/drawing/2012/chart" uri="{CE6537A1-D6FC-4f65-9D91-7224C49458BB}">
                  <c15:layout/>
                  <c15:dlblFieldTable>
                    <c15:dlblFTEntry>
                      <c15:txfldGUID>{497EC0BF-F11D-4B45-BCFA-5FC5F3431407}</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73-4E69-91E9-B1374B644E8E}"/>
                </c:ext>
                <c:ext xmlns:c15="http://schemas.microsoft.com/office/drawing/2012/chart" uri="{CE6537A1-D6FC-4f65-9D91-7224C49458BB}">
                  <c15:layout/>
                  <c15:dlblFieldTable>
                    <c15:dlblFTEntry>
                      <c15:txfldGUID>{26306688-7CE9-4CE0-A285-2C460F323B36}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0073-4E69-91E9-B1374B644E8E}"/>
            </c:ext>
          </c:extLst>
        </c:ser>
        <c:dLbls>
          <c:showLegendKey val="0"/>
          <c:showVal val="1"/>
          <c:showCatName val="0"/>
          <c:showSerName val="0"/>
          <c:showPercent val="0"/>
          <c:showBubbleSize val="0"/>
        </c:dLbls>
        <c:axId val="535211360"/>
        <c:axId val="535203912"/>
      </c:scatterChart>
      <c:valAx>
        <c:axId val="535211360"/>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203912"/>
        <c:crosses val="autoZero"/>
        <c:crossBetween val="midCat"/>
      </c:valAx>
      <c:valAx>
        <c:axId val="535203912"/>
        <c:scaling>
          <c:orientation val="minMax"/>
          <c:max val="5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211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増加している。これは、組合等が起こした地方債の元金償還が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開始されたことにより組合への負担金が増加したためである。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本町は満期一括償還地方債は起こしていないため、本表は該当なし。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は、平成２８年度において南和広域医療企業団で借り入れた起債の負担見込額が増加し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において下水道事業で借り入れた起債の負担見込み額が増加したことが大きな要因である。また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、平成２９年度及び平成３０年度に基金を多額に取り崩したことで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充当可能基金額も大きく減少している。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このような状況の中、平成２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は、将来負担額が、その充当可能財源等よりも小さくなってい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ため、将来負担比率の分子の額については、マイナスとなっていた。しかし、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将来負担額が増加する一方、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さらに減少した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、将来負担比率の分子の額がプラスに転じること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ことから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ふるさと応援寄付金を「ふるさと創生整備基金」に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約１１．５百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、ごみ処理施設周辺環境整備負担金を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「ごみ処理施設周辺環境整備基金」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に１００百万円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の積み立てを行った一方、「財政調整基金」を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２９０百万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円、「減債基金」を２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円取り崩したこと等により、基金全体としては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５０２百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利子積立及びふるさと応援寄附金による増分はあるものの、財政状況を鑑みると、全体として減少傾向になる見込みである。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今後も引き続き、自主財源の確保や歳出の削減に努め、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基金の取り崩しが最小限とできるような財政運営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ふるさと創生整備基金：住みよい町づくり、心のふれあいを求める人づくりを目指し、快適環境行政施策に要する経費の財源に充てるため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公共施設整備基金：公共施設の整備等に要する経費の財源に充てるため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１１．５百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したものの、地方創生関連事業等に約１２７百万円充当したため、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１１１百万円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公共施設整備基金：老人福祉施設整備負担金や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学校空調設備設置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事業に充当したため、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ふるさと創生整備基金：ふるさと応援寄附金によって積立を行う方針であるが、寄附者の意向も踏まえ早期に取り崩し事業実施する予定である。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公共施設整備基金：今後においても公共施設の更新等で必要なときに取り崩して使用する予定である。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一部事務組合負担金の増加等による一般財源所要額の増加による取り崩しによる。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一般財源所要額の増加により取り崩しが必要な状況であるが、取り崩しを極力抑えていく方針である。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償還のため２２０百万円を取り崩したことによる減少。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直近に多額の地方債の償還が発生するため、減少する見込みである。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今後、起債の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新規発行においては、後年度負担となるような事業は十分精査し実施していく必要がある。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有形固定資産減価償却率は、類似団体平均値と同等であるが、老朽化が進み修繕等が必要な施設は今後も増加していくことから、比率も年々上昇していくと見込まれる。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財政状況を勘案しながら、平成２８年度に策定した公共施設等総合管理計画に基づき、適切なマネジメントを行っていく必要がある。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2" name="直線コネクタ 71"/>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3"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4" name="直線コネクタ 73"/>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5"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6" name="直線コネクタ 75"/>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7"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8" name="フローチャート: 判断 77"/>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9" name="フローチャート: 判断 78"/>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0" name="フローチャート: 判断 79"/>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1" name="フローチャート: 判断 80"/>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7" name="楕円 8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88"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9" name="楕円 88"/>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30</xdr:row>
      <xdr:rowOff>3356</xdr:rowOff>
    </xdr:to>
    <xdr:cxnSp macro="">
      <xdr:nvCxnSpPr>
        <xdr:cNvPr id="90" name="直線コネクタ 89"/>
        <xdr:cNvCxnSpPr/>
      </xdr:nvCxnSpPr>
      <xdr:spPr>
        <a:xfrm flipV="1">
          <a:off x="4051300" y="585978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91" name="楕円 90"/>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65042</xdr:rowOff>
    </xdr:to>
    <xdr:cxnSp macro="">
      <xdr:nvCxnSpPr>
        <xdr:cNvPr id="92" name="直線コネクタ 91"/>
        <xdr:cNvCxnSpPr/>
      </xdr:nvCxnSpPr>
      <xdr:spPr>
        <a:xfrm flipV="1">
          <a:off x="3289300" y="5918381"/>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4"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5"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45283</xdr:rowOff>
    </xdr:from>
    <xdr:ext cx="405111" cy="259045"/>
    <xdr:sp macro="" textlink="">
      <xdr:nvSpPr>
        <xdr:cNvPr id="96" name="n_1main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97" name="n_2mainValue有形固定資産減価償却率"/>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は類似団体平均値と比較しても高い水準にある。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これは、一部事務組合に関する将来負担額が大きいことが影響している。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年々基金の取崩額が増加していることで充当可能基金が減少傾向にあるため、今後も引き続き業務の効率化・経費削減に取り組むとともに、補助金・負担金の見直し等を検討していくことで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8" name="テキスト ボックス 117"/>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0" name="テキスト ボックス 119"/>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4" name="直線コネクタ 123"/>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5"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7"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8" name="直線コネクタ 127"/>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9"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0" name="フローチャート: 判断 129"/>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1" name="フローチャート: 判断 130"/>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136479</xdr:rowOff>
    </xdr:from>
    <xdr:to>
      <xdr:col>76</xdr:col>
      <xdr:colOff>73025</xdr:colOff>
      <xdr:row>30</xdr:row>
      <xdr:rowOff>66629</xdr:rowOff>
    </xdr:to>
    <xdr:sp macro="" textlink="">
      <xdr:nvSpPr>
        <xdr:cNvPr id="137" name="楕円 136"/>
        <xdr:cNvSpPr/>
      </xdr:nvSpPr>
      <xdr:spPr>
        <a:xfrm>
          <a:off x="14744700" y="58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159356</xdr:rowOff>
    </xdr:from>
    <xdr:ext cx="469744" cy="259045"/>
    <xdr:sp macro="" textlink="">
      <xdr:nvSpPr>
        <xdr:cNvPr id="138" name="債務償還比率該当値テキスト"/>
        <xdr:cNvSpPr txBox="1"/>
      </xdr:nvSpPr>
      <xdr:spPr>
        <a:xfrm>
          <a:off x="14846300" y="57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146238</xdr:rowOff>
    </xdr:from>
    <xdr:to>
      <xdr:col>72</xdr:col>
      <xdr:colOff>123825</xdr:colOff>
      <xdr:row>30</xdr:row>
      <xdr:rowOff>76388</xdr:rowOff>
    </xdr:to>
    <xdr:sp macro="" textlink="">
      <xdr:nvSpPr>
        <xdr:cNvPr id="139" name="楕円 138"/>
        <xdr:cNvSpPr/>
      </xdr:nvSpPr>
      <xdr:spPr>
        <a:xfrm>
          <a:off x="14033500" y="58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15829</xdr:rowOff>
    </xdr:from>
    <xdr:to>
      <xdr:col>76</xdr:col>
      <xdr:colOff>22225</xdr:colOff>
      <xdr:row>30</xdr:row>
      <xdr:rowOff>25588</xdr:rowOff>
    </xdr:to>
    <xdr:cxnSp macro="">
      <xdr:nvCxnSpPr>
        <xdr:cNvPr id="140" name="直線コネクタ 139"/>
        <xdr:cNvCxnSpPr/>
      </xdr:nvCxnSpPr>
      <xdr:spPr>
        <a:xfrm flipV="1">
          <a:off x="14084300" y="5930854"/>
          <a:ext cx="711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41"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92915</xdr:rowOff>
    </xdr:from>
    <xdr:ext cx="469744" cy="259045"/>
    <xdr:sp macro="" textlink="">
      <xdr:nvSpPr>
        <xdr:cNvPr id="142" name="n_1mainValue債務償還比率"/>
        <xdr:cNvSpPr txBox="1"/>
      </xdr:nvSpPr>
      <xdr:spPr>
        <a:xfrm>
          <a:off x="13836727" y="56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1" name="楕円 70"/>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2" name="【道路】&#10;有形固定資産減価償却率該当値テキスト"/>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3" name="楕円 72"/>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104775</xdr:rowOff>
    </xdr:to>
    <xdr:cxnSp macro="">
      <xdr:nvCxnSpPr>
        <xdr:cNvPr id="74" name="直線コネクタ 73"/>
        <xdr:cNvCxnSpPr/>
      </xdr:nvCxnSpPr>
      <xdr:spPr>
        <a:xfrm flipV="1">
          <a:off x="3797300" y="6410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5" name="楕円 74"/>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148590</xdr:rowOff>
    </xdr:to>
    <xdr:cxnSp macro="">
      <xdr:nvCxnSpPr>
        <xdr:cNvPr id="76" name="直線コネクタ 75"/>
        <xdr:cNvCxnSpPr/>
      </xdr:nvCxnSpPr>
      <xdr:spPr>
        <a:xfrm flipV="1">
          <a:off x="2908300" y="64484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7"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8"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0" name="n_1main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1" name="n_2main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30289</xdr:rowOff>
    </xdr:from>
    <xdr:to>
      <xdr:col>55</xdr:col>
      <xdr:colOff>50800</xdr:colOff>
      <xdr:row>42</xdr:row>
      <xdr:rowOff>131889</xdr:rowOff>
    </xdr:to>
    <xdr:sp macro="" textlink="">
      <xdr:nvSpPr>
        <xdr:cNvPr id="122" name="楕円 121"/>
        <xdr:cNvSpPr/>
      </xdr:nvSpPr>
      <xdr:spPr>
        <a:xfrm>
          <a:off x="10426700" y="72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3"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30486</xdr:rowOff>
    </xdr:from>
    <xdr:to>
      <xdr:col>50</xdr:col>
      <xdr:colOff>165100</xdr:colOff>
      <xdr:row>42</xdr:row>
      <xdr:rowOff>132086</xdr:rowOff>
    </xdr:to>
    <xdr:sp macro="" textlink="">
      <xdr:nvSpPr>
        <xdr:cNvPr id="124" name="楕円 123"/>
        <xdr:cNvSpPr/>
      </xdr:nvSpPr>
      <xdr:spPr>
        <a:xfrm>
          <a:off x="9588500" y="72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81089</xdr:rowOff>
    </xdr:from>
    <xdr:to>
      <xdr:col>55</xdr:col>
      <xdr:colOff>0</xdr:colOff>
      <xdr:row>42</xdr:row>
      <xdr:rowOff>81286</xdr:rowOff>
    </xdr:to>
    <xdr:cxnSp macro="">
      <xdr:nvCxnSpPr>
        <xdr:cNvPr id="125" name="直線コネクタ 124"/>
        <xdr:cNvCxnSpPr/>
      </xdr:nvCxnSpPr>
      <xdr:spPr>
        <a:xfrm flipV="1">
          <a:off x="9639300" y="7281989"/>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30628</xdr:rowOff>
    </xdr:from>
    <xdr:to>
      <xdr:col>46</xdr:col>
      <xdr:colOff>38100</xdr:colOff>
      <xdr:row>42</xdr:row>
      <xdr:rowOff>132228</xdr:rowOff>
    </xdr:to>
    <xdr:sp macro="" textlink="">
      <xdr:nvSpPr>
        <xdr:cNvPr id="126" name="楕円 125"/>
        <xdr:cNvSpPr/>
      </xdr:nvSpPr>
      <xdr:spPr>
        <a:xfrm>
          <a:off x="8699500" y="72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81286</xdr:rowOff>
    </xdr:from>
    <xdr:to>
      <xdr:col>50</xdr:col>
      <xdr:colOff>114300</xdr:colOff>
      <xdr:row>42</xdr:row>
      <xdr:rowOff>81428</xdr:rowOff>
    </xdr:to>
    <xdr:cxnSp macro="">
      <xdr:nvCxnSpPr>
        <xdr:cNvPr id="127" name="直線コネクタ 126"/>
        <xdr:cNvCxnSpPr/>
      </xdr:nvCxnSpPr>
      <xdr:spPr>
        <a:xfrm flipV="1">
          <a:off x="8750300" y="7282186"/>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123213</xdr:rowOff>
    </xdr:from>
    <xdr:ext cx="534377" cy="259045"/>
    <xdr:sp macro="" textlink="">
      <xdr:nvSpPr>
        <xdr:cNvPr id="131" name="n_1mainValue【道路】&#10;一人当たり延長"/>
        <xdr:cNvSpPr txBox="1"/>
      </xdr:nvSpPr>
      <xdr:spPr>
        <a:xfrm>
          <a:off x="9359411" y="73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123355</xdr:rowOff>
    </xdr:from>
    <xdr:ext cx="534377" cy="259045"/>
    <xdr:sp macro="" textlink="">
      <xdr:nvSpPr>
        <xdr:cNvPr id="132" name="n_2mainValue【道路】&#10;一人当たり延長"/>
        <xdr:cNvSpPr txBox="1"/>
      </xdr:nvSpPr>
      <xdr:spPr>
        <a:xfrm>
          <a:off x="8483111" y="73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73" name="楕円 172"/>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74" name="【橋りょう・トンネル】&#10;有形固定資産減価償却率該当値テキスト"/>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75" name="楕円 174"/>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61</xdr:row>
      <xdr:rowOff>128996</xdr:rowOff>
    </xdr:to>
    <xdr:cxnSp macro="">
      <xdr:nvCxnSpPr>
        <xdr:cNvPr id="176" name="直線コネクタ 175"/>
        <xdr:cNvCxnSpPr/>
      </xdr:nvCxnSpPr>
      <xdr:spPr>
        <a:xfrm flipV="1">
          <a:off x="3797300" y="105596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77" name="楕円 176"/>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155122</xdr:rowOff>
    </xdr:to>
    <xdr:cxnSp macro="">
      <xdr:nvCxnSpPr>
        <xdr:cNvPr id="178" name="直線コネクタ 177"/>
        <xdr:cNvCxnSpPr/>
      </xdr:nvCxnSpPr>
      <xdr:spPr>
        <a:xfrm flipV="1">
          <a:off x="2908300" y="105874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182" name="n_1mainValue【橋りょう・トンネル】&#10;有形固定資産減価償却率"/>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83" name="n_2mainValue【橋りょう・トンネ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26899</xdr:rowOff>
    </xdr:from>
    <xdr:to>
      <xdr:col>55</xdr:col>
      <xdr:colOff>50800</xdr:colOff>
      <xdr:row>64</xdr:row>
      <xdr:rowOff>128499</xdr:rowOff>
    </xdr:to>
    <xdr:sp macro="" textlink="">
      <xdr:nvSpPr>
        <xdr:cNvPr id="224" name="楕円 223"/>
        <xdr:cNvSpPr/>
      </xdr:nvSpPr>
      <xdr:spPr>
        <a:xfrm>
          <a:off x="10426700" y="10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113276</xdr:rowOff>
    </xdr:from>
    <xdr:ext cx="599010" cy="259045"/>
    <xdr:sp macro="" textlink="">
      <xdr:nvSpPr>
        <xdr:cNvPr id="225" name="【橋りょう・トンネル】&#10;一人当たり有形固定資産（償却資産）額該当値テキスト"/>
        <xdr:cNvSpPr txBox="1"/>
      </xdr:nvSpPr>
      <xdr:spPr>
        <a:xfrm>
          <a:off x="10515600" y="1091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27810</xdr:rowOff>
    </xdr:from>
    <xdr:to>
      <xdr:col>50</xdr:col>
      <xdr:colOff>165100</xdr:colOff>
      <xdr:row>64</xdr:row>
      <xdr:rowOff>129410</xdr:rowOff>
    </xdr:to>
    <xdr:sp macro="" textlink="">
      <xdr:nvSpPr>
        <xdr:cNvPr id="226" name="楕円 225"/>
        <xdr:cNvSpPr/>
      </xdr:nvSpPr>
      <xdr:spPr>
        <a:xfrm>
          <a:off x="9588500" y="110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77699</xdr:rowOff>
    </xdr:from>
    <xdr:to>
      <xdr:col>55</xdr:col>
      <xdr:colOff>0</xdr:colOff>
      <xdr:row>64</xdr:row>
      <xdr:rowOff>78610</xdr:rowOff>
    </xdr:to>
    <xdr:cxnSp macro="">
      <xdr:nvCxnSpPr>
        <xdr:cNvPr id="227" name="直線コネクタ 226"/>
        <xdr:cNvCxnSpPr/>
      </xdr:nvCxnSpPr>
      <xdr:spPr>
        <a:xfrm flipV="1">
          <a:off x="9639300" y="11050499"/>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28473</xdr:rowOff>
    </xdr:from>
    <xdr:to>
      <xdr:col>46</xdr:col>
      <xdr:colOff>38100</xdr:colOff>
      <xdr:row>64</xdr:row>
      <xdr:rowOff>130073</xdr:rowOff>
    </xdr:to>
    <xdr:sp macro="" textlink="">
      <xdr:nvSpPr>
        <xdr:cNvPr id="228" name="楕円 227"/>
        <xdr:cNvSpPr/>
      </xdr:nvSpPr>
      <xdr:spPr>
        <a:xfrm>
          <a:off x="8699500" y="110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78610</xdr:rowOff>
    </xdr:from>
    <xdr:to>
      <xdr:col>50</xdr:col>
      <xdr:colOff>114300</xdr:colOff>
      <xdr:row>64</xdr:row>
      <xdr:rowOff>79273</xdr:rowOff>
    </xdr:to>
    <xdr:cxnSp macro="">
      <xdr:nvCxnSpPr>
        <xdr:cNvPr id="229" name="直線コネクタ 228"/>
        <xdr:cNvCxnSpPr/>
      </xdr:nvCxnSpPr>
      <xdr:spPr>
        <a:xfrm flipV="1">
          <a:off x="8750300" y="1105141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120537</xdr:rowOff>
    </xdr:from>
    <xdr:ext cx="599010" cy="259045"/>
    <xdr:sp macro="" textlink="">
      <xdr:nvSpPr>
        <xdr:cNvPr id="233" name="n_1mainValue【橋りょう・トンネル】&#10;一人当たり有形固定資産（償却資産）額"/>
        <xdr:cNvSpPr txBox="1"/>
      </xdr:nvSpPr>
      <xdr:spPr>
        <a:xfrm>
          <a:off x="9327095" y="1109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121200</xdr:rowOff>
    </xdr:from>
    <xdr:ext cx="599010" cy="259045"/>
    <xdr:sp macro="" textlink="">
      <xdr:nvSpPr>
        <xdr:cNvPr id="234" name="n_2mainValue【橋りょう・トンネル】&#10;一人当たり有形固定資産（償却資産）額"/>
        <xdr:cNvSpPr txBox="1"/>
      </xdr:nvSpPr>
      <xdr:spPr>
        <a:xfrm>
          <a:off x="8450795" y="110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4"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274" name="楕円 273"/>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93997</xdr:rowOff>
    </xdr:from>
    <xdr:ext cx="405111" cy="259045"/>
    <xdr:sp macro="" textlink="">
      <xdr:nvSpPr>
        <xdr:cNvPr id="275" name="【公営住宅】&#10;有形固定資産減価償却率該当値テキスト"/>
        <xdr:cNvSpPr txBox="1"/>
      </xdr:nvSpPr>
      <xdr:spPr>
        <a:xfrm>
          <a:off x="4673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76" name="楕円 275"/>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121920</xdr:rowOff>
    </xdr:from>
    <xdr:to>
      <xdr:col>24</xdr:col>
      <xdr:colOff>63500</xdr:colOff>
      <xdr:row>79</xdr:row>
      <xdr:rowOff>156211</xdr:rowOff>
    </xdr:to>
    <xdr:cxnSp macro="">
      <xdr:nvCxnSpPr>
        <xdr:cNvPr id="277" name="直線コネクタ 276"/>
        <xdr:cNvCxnSpPr/>
      </xdr:nvCxnSpPr>
      <xdr:spPr>
        <a:xfrm flipV="1">
          <a:off x="3797300" y="13666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278" name="楕円 277"/>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19050</xdr:rowOff>
    </xdr:to>
    <xdr:cxnSp macro="">
      <xdr:nvCxnSpPr>
        <xdr:cNvPr id="279" name="直線コネクタ 278"/>
        <xdr:cNvCxnSpPr/>
      </xdr:nvCxnSpPr>
      <xdr:spPr>
        <a:xfrm flipV="1">
          <a:off x="2908300" y="13700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80"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81"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283" name="n_1mainValue【公営住宅】&#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284" name="n_2mainValue【公営住宅】&#10;有形固定資産減価償却率"/>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11"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139091</xdr:rowOff>
    </xdr:from>
    <xdr:to>
      <xdr:col>55</xdr:col>
      <xdr:colOff>50800</xdr:colOff>
      <xdr:row>82</xdr:row>
      <xdr:rowOff>69241</xdr:rowOff>
    </xdr:to>
    <xdr:sp macro="" textlink="">
      <xdr:nvSpPr>
        <xdr:cNvPr id="321" name="楕円 320"/>
        <xdr:cNvSpPr/>
      </xdr:nvSpPr>
      <xdr:spPr>
        <a:xfrm>
          <a:off x="10426700" y="140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161968</xdr:rowOff>
    </xdr:from>
    <xdr:ext cx="469744" cy="259045"/>
    <xdr:sp macro="" textlink="">
      <xdr:nvSpPr>
        <xdr:cNvPr id="322" name="【公営住宅】&#10;一人当たり面積該当値テキスト"/>
        <xdr:cNvSpPr txBox="1"/>
      </xdr:nvSpPr>
      <xdr:spPr>
        <a:xfrm>
          <a:off x="10515600" y="138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150977</xdr:rowOff>
    </xdr:from>
    <xdr:to>
      <xdr:col>50</xdr:col>
      <xdr:colOff>165100</xdr:colOff>
      <xdr:row>82</xdr:row>
      <xdr:rowOff>81127</xdr:rowOff>
    </xdr:to>
    <xdr:sp macro="" textlink="">
      <xdr:nvSpPr>
        <xdr:cNvPr id="323" name="楕円 322"/>
        <xdr:cNvSpPr/>
      </xdr:nvSpPr>
      <xdr:spPr>
        <a:xfrm>
          <a:off x="9588500" y="140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18441</xdr:rowOff>
    </xdr:from>
    <xdr:to>
      <xdr:col>55</xdr:col>
      <xdr:colOff>0</xdr:colOff>
      <xdr:row>82</xdr:row>
      <xdr:rowOff>30327</xdr:rowOff>
    </xdr:to>
    <xdr:cxnSp macro="">
      <xdr:nvCxnSpPr>
        <xdr:cNvPr id="324" name="直線コネクタ 323"/>
        <xdr:cNvCxnSpPr/>
      </xdr:nvCxnSpPr>
      <xdr:spPr>
        <a:xfrm flipV="1">
          <a:off x="9639300" y="14077341"/>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160122</xdr:rowOff>
    </xdr:from>
    <xdr:to>
      <xdr:col>46</xdr:col>
      <xdr:colOff>38100</xdr:colOff>
      <xdr:row>82</xdr:row>
      <xdr:rowOff>90272</xdr:rowOff>
    </xdr:to>
    <xdr:sp macro="" textlink="">
      <xdr:nvSpPr>
        <xdr:cNvPr id="325" name="楕円 324"/>
        <xdr:cNvSpPr/>
      </xdr:nvSpPr>
      <xdr:spPr>
        <a:xfrm>
          <a:off x="8699500" y="140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30327</xdr:rowOff>
    </xdr:from>
    <xdr:to>
      <xdr:col>50</xdr:col>
      <xdr:colOff>114300</xdr:colOff>
      <xdr:row>82</xdr:row>
      <xdr:rowOff>39472</xdr:rowOff>
    </xdr:to>
    <xdr:cxnSp macro="">
      <xdr:nvCxnSpPr>
        <xdr:cNvPr id="326" name="直線コネクタ 325"/>
        <xdr:cNvCxnSpPr/>
      </xdr:nvCxnSpPr>
      <xdr:spPr>
        <a:xfrm flipV="1">
          <a:off x="8750300" y="1408922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27"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28" name="n_2aveValue【公営住宅】&#10;一人当たり面積"/>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97654</xdr:rowOff>
    </xdr:from>
    <xdr:ext cx="469744" cy="259045"/>
    <xdr:sp macro="" textlink="">
      <xdr:nvSpPr>
        <xdr:cNvPr id="330" name="n_1mainValue【公営住宅】&#10;一人当たり面積"/>
        <xdr:cNvSpPr txBox="1"/>
      </xdr:nvSpPr>
      <xdr:spPr>
        <a:xfrm>
          <a:off x="9391727" y="1381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106799</xdr:rowOff>
    </xdr:from>
    <xdr:ext cx="469744" cy="259045"/>
    <xdr:sp macro="" textlink="">
      <xdr:nvSpPr>
        <xdr:cNvPr id="331" name="n_2mainValue【公営住宅】&#10;一人当たり面積"/>
        <xdr:cNvSpPr txBox="1"/>
      </xdr:nvSpPr>
      <xdr:spPr>
        <a:xfrm>
          <a:off x="8515427" y="138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77"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387" name="楕円 386"/>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388" name="【認定こども園・幼稚園・保育所】&#10;有形固定資産減価償却率該当値テキスト"/>
        <xdr:cNvSpPr txBox="1"/>
      </xdr:nvSpPr>
      <xdr:spPr>
        <a:xfrm>
          <a:off x="16357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19685</xdr:rowOff>
    </xdr:from>
    <xdr:to>
      <xdr:col>81</xdr:col>
      <xdr:colOff>101600</xdr:colOff>
      <xdr:row>35</xdr:row>
      <xdr:rowOff>121285</xdr:rowOff>
    </xdr:to>
    <xdr:sp macro="" textlink="">
      <xdr:nvSpPr>
        <xdr:cNvPr id="389" name="楕円 388"/>
        <xdr:cNvSpPr/>
      </xdr:nvSpPr>
      <xdr:spPr>
        <a:xfrm>
          <a:off x="15430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70485</xdr:rowOff>
    </xdr:to>
    <xdr:cxnSp macro="">
      <xdr:nvCxnSpPr>
        <xdr:cNvPr id="390" name="直線コネクタ 389"/>
        <xdr:cNvCxnSpPr/>
      </xdr:nvCxnSpPr>
      <xdr:spPr>
        <a:xfrm flipV="1">
          <a:off x="15481300" y="60407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67310</xdr:rowOff>
    </xdr:from>
    <xdr:to>
      <xdr:col>76</xdr:col>
      <xdr:colOff>165100</xdr:colOff>
      <xdr:row>35</xdr:row>
      <xdr:rowOff>168910</xdr:rowOff>
    </xdr:to>
    <xdr:sp macro="" textlink="">
      <xdr:nvSpPr>
        <xdr:cNvPr id="391" name="楕円 390"/>
        <xdr:cNvSpPr/>
      </xdr:nvSpPr>
      <xdr:spPr>
        <a:xfrm>
          <a:off x="1454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118110</xdr:rowOff>
    </xdr:to>
    <xdr:cxnSp macro="">
      <xdr:nvCxnSpPr>
        <xdr:cNvPr id="392" name="直線コネクタ 391"/>
        <xdr:cNvCxnSpPr/>
      </xdr:nvCxnSpPr>
      <xdr:spPr>
        <a:xfrm flipV="1">
          <a:off x="14592300" y="6071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9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9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137812</xdr:rowOff>
    </xdr:from>
    <xdr:ext cx="405111" cy="259045"/>
    <xdr:sp macro="" textlink="">
      <xdr:nvSpPr>
        <xdr:cNvPr id="396" name="n_1mainValue【認定こども園・幼稚園・保育所】&#10;有形固定資産減価償却率"/>
        <xdr:cNvSpPr txBox="1"/>
      </xdr:nvSpPr>
      <xdr:spPr>
        <a:xfrm>
          <a:off x="152660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13987</xdr:rowOff>
    </xdr:from>
    <xdr:ext cx="405111" cy="259045"/>
    <xdr:sp macro="" textlink="">
      <xdr:nvSpPr>
        <xdr:cNvPr id="397" name="n_2mainValue【認定こども園・幼稚園・保育所】&#10;有形固定資産減価償却率"/>
        <xdr:cNvSpPr txBox="1"/>
      </xdr:nvSpPr>
      <xdr:spPr>
        <a:xfrm>
          <a:off x="14389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8"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54791</xdr:rowOff>
    </xdr:from>
    <xdr:to>
      <xdr:col>116</xdr:col>
      <xdr:colOff>114300</xdr:colOff>
      <xdr:row>38</xdr:row>
      <xdr:rowOff>156391</xdr:rowOff>
    </xdr:to>
    <xdr:sp macro="" textlink="">
      <xdr:nvSpPr>
        <xdr:cNvPr id="438" name="楕円 437"/>
        <xdr:cNvSpPr/>
      </xdr:nvSpPr>
      <xdr:spPr>
        <a:xfrm>
          <a:off x="22110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77669</xdr:rowOff>
    </xdr:from>
    <xdr:ext cx="469744" cy="259045"/>
    <xdr:sp macro="" textlink="">
      <xdr:nvSpPr>
        <xdr:cNvPr id="439" name="【認定こども園・幼稚園・保育所】&#10;一人当たり面積該当値テキスト"/>
        <xdr:cNvSpPr txBox="1"/>
      </xdr:nvSpPr>
      <xdr:spPr>
        <a:xfrm>
          <a:off x="22199600"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440" name="楕円 439"/>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105591</xdr:rowOff>
    </xdr:from>
    <xdr:to>
      <xdr:col>116</xdr:col>
      <xdr:colOff>63500</xdr:colOff>
      <xdr:row>38</xdr:row>
      <xdr:rowOff>118654</xdr:rowOff>
    </xdr:to>
    <xdr:cxnSp macro="">
      <xdr:nvCxnSpPr>
        <xdr:cNvPr id="441" name="直線コネクタ 440"/>
        <xdr:cNvCxnSpPr/>
      </xdr:nvCxnSpPr>
      <xdr:spPr>
        <a:xfrm flipV="1">
          <a:off x="21323300" y="66206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74385</xdr:rowOff>
    </xdr:from>
    <xdr:to>
      <xdr:col>107</xdr:col>
      <xdr:colOff>101600</xdr:colOff>
      <xdr:row>39</xdr:row>
      <xdr:rowOff>4535</xdr:rowOff>
    </xdr:to>
    <xdr:sp macro="" textlink="">
      <xdr:nvSpPr>
        <xdr:cNvPr id="442" name="楕円 441"/>
        <xdr:cNvSpPr/>
      </xdr:nvSpPr>
      <xdr:spPr>
        <a:xfrm>
          <a:off x="20383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118654</xdr:rowOff>
    </xdr:from>
    <xdr:to>
      <xdr:col>111</xdr:col>
      <xdr:colOff>177800</xdr:colOff>
      <xdr:row>38</xdr:row>
      <xdr:rowOff>125185</xdr:rowOff>
    </xdr:to>
    <xdr:cxnSp macro="">
      <xdr:nvCxnSpPr>
        <xdr:cNvPr id="443" name="直線コネクタ 442"/>
        <xdr:cNvCxnSpPr/>
      </xdr:nvCxnSpPr>
      <xdr:spPr>
        <a:xfrm flipV="1">
          <a:off x="20434300" y="6633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4"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45"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447" name="n_1main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167112</xdr:rowOff>
    </xdr:from>
    <xdr:ext cx="469744" cy="259045"/>
    <xdr:sp macro="" textlink="">
      <xdr:nvSpPr>
        <xdr:cNvPr id="448" name="n_2mainValue【認定こども園・幼稚園・保育所】&#10;一人当たり面積"/>
        <xdr:cNvSpPr txBox="1"/>
      </xdr:nvSpPr>
      <xdr:spPr>
        <a:xfrm>
          <a:off x="20199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8"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153035</xdr:rowOff>
    </xdr:from>
    <xdr:to>
      <xdr:col>85</xdr:col>
      <xdr:colOff>177800</xdr:colOff>
      <xdr:row>62</xdr:row>
      <xdr:rowOff>83185</xdr:rowOff>
    </xdr:to>
    <xdr:sp macro="" textlink="">
      <xdr:nvSpPr>
        <xdr:cNvPr id="488" name="楕円 487"/>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131462</xdr:rowOff>
    </xdr:from>
    <xdr:ext cx="405111" cy="259045"/>
    <xdr:sp macro="" textlink="">
      <xdr:nvSpPr>
        <xdr:cNvPr id="489" name="【学校施設】&#10;有形固定資産減価償却率該当値テキスト"/>
        <xdr:cNvSpPr txBox="1"/>
      </xdr:nvSpPr>
      <xdr:spPr>
        <a:xfrm>
          <a:off x="16357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23495</xdr:rowOff>
    </xdr:from>
    <xdr:to>
      <xdr:col>81</xdr:col>
      <xdr:colOff>101600</xdr:colOff>
      <xdr:row>62</xdr:row>
      <xdr:rowOff>125095</xdr:rowOff>
    </xdr:to>
    <xdr:sp macro="" textlink="">
      <xdr:nvSpPr>
        <xdr:cNvPr id="490" name="楕円 489"/>
        <xdr:cNvSpPr/>
      </xdr:nvSpPr>
      <xdr:spPr>
        <a:xfrm>
          <a:off x="1543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32385</xdr:rowOff>
    </xdr:from>
    <xdr:to>
      <xdr:col>85</xdr:col>
      <xdr:colOff>127000</xdr:colOff>
      <xdr:row>62</xdr:row>
      <xdr:rowOff>74295</xdr:rowOff>
    </xdr:to>
    <xdr:cxnSp macro="">
      <xdr:nvCxnSpPr>
        <xdr:cNvPr id="491" name="直線コネクタ 490"/>
        <xdr:cNvCxnSpPr/>
      </xdr:nvCxnSpPr>
      <xdr:spPr>
        <a:xfrm flipV="1">
          <a:off x="15481300" y="106622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492" name="楕円 491"/>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74295</xdr:rowOff>
    </xdr:from>
    <xdr:to>
      <xdr:col>81</xdr:col>
      <xdr:colOff>50800</xdr:colOff>
      <xdr:row>62</xdr:row>
      <xdr:rowOff>114300</xdr:rowOff>
    </xdr:to>
    <xdr:cxnSp macro="">
      <xdr:nvCxnSpPr>
        <xdr:cNvPr id="493" name="直線コネクタ 492"/>
        <xdr:cNvCxnSpPr/>
      </xdr:nvCxnSpPr>
      <xdr:spPr>
        <a:xfrm flipV="1">
          <a:off x="14592300" y="1070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4"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5"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116222</xdr:rowOff>
    </xdr:from>
    <xdr:ext cx="405111" cy="259045"/>
    <xdr:sp macro="" textlink="">
      <xdr:nvSpPr>
        <xdr:cNvPr id="497" name="n_1mainValue【学校施設】&#10;有形固定資産減価償却率"/>
        <xdr:cNvSpPr txBox="1"/>
      </xdr:nvSpPr>
      <xdr:spPr>
        <a:xfrm>
          <a:off x="15266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498" name="n_2mainValue【学校施設】&#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160655</xdr:rowOff>
    </xdr:from>
    <xdr:to>
      <xdr:col>116</xdr:col>
      <xdr:colOff>114300</xdr:colOff>
      <xdr:row>63</xdr:row>
      <xdr:rowOff>90805</xdr:rowOff>
    </xdr:to>
    <xdr:sp macro="" textlink="">
      <xdr:nvSpPr>
        <xdr:cNvPr id="538" name="楕円 537"/>
        <xdr:cNvSpPr/>
      </xdr:nvSpPr>
      <xdr:spPr>
        <a:xfrm>
          <a:off x="22110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139082</xdr:rowOff>
    </xdr:from>
    <xdr:ext cx="469744" cy="259045"/>
    <xdr:sp macro="" textlink="">
      <xdr:nvSpPr>
        <xdr:cNvPr id="539" name="【学校施設】&#10;一人当たり面積該当値テキスト"/>
        <xdr:cNvSpPr txBox="1"/>
      </xdr:nvSpPr>
      <xdr:spPr>
        <a:xfrm>
          <a:off x="22199600"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540" name="楕円 539"/>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40005</xdr:rowOff>
    </xdr:from>
    <xdr:to>
      <xdr:col>116</xdr:col>
      <xdr:colOff>63500</xdr:colOff>
      <xdr:row>63</xdr:row>
      <xdr:rowOff>50292</xdr:rowOff>
    </xdr:to>
    <xdr:cxnSp macro="">
      <xdr:nvCxnSpPr>
        <xdr:cNvPr id="541" name="直線コネクタ 540"/>
        <xdr:cNvCxnSpPr/>
      </xdr:nvCxnSpPr>
      <xdr:spPr>
        <a:xfrm flipV="1">
          <a:off x="21323300" y="1084135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xdr:rowOff>
    </xdr:from>
    <xdr:to>
      <xdr:col>107</xdr:col>
      <xdr:colOff>101600</xdr:colOff>
      <xdr:row>63</xdr:row>
      <xdr:rowOff>108331</xdr:rowOff>
    </xdr:to>
    <xdr:sp macro="" textlink="">
      <xdr:nvSpPr>
        <xdr:cNvPr id="542" name="楕円 541"/>
        <xdr:cNvSpPr/>
      </xdr:nvSpPr>
      <xdr:spPr>
        <a:xfrm>
          <a:off x="20383500" y="108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57531</xdr:rowOff>
    </xdr:to>
    <xdr:cxnSp macro="">
      <xdr:nvCxnSpPr>
        <xdr:cNvPr id="543" name="直線コネクタ 542"/>
        <xdr:cNvCxnSpPr/>
      </xdr:nvCxnSpPr>
      <xdr:spPr>
        <a:xfrm flipV="1">
          <a:off x="20434300" y="108516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4"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5"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92219</xdr:rowOff>
    </xdr:from>
    <xdr:ext cx="469744" cy="259045"/>
    <xdr:sp macro="" textlink="">
      <xdr:nvSpPr>
        <xdr:cNvPr id="547" name="n_1mainValue【学校施設】&#10;一人当たり面積"/>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99458</xdr:rowOff>
    </xdr:from>
    <xdr:ext cx="469744" cy="259045"/>
    <xdr:sp macro="" textlink="">
      <xdr:nvSpPr>
        <xdr:cNvPr id="548" name="n_2mainValue【学校施設】&#10;一人当たり面積"/>
        <xdr:cNvSpPr txBox="1"/>
      </xdr:nvSpPr>
      <xdr:spPr>
        <a:xfrm>
          <a:off x="20199427" y="1090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74" name="直線コネクタ 57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7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76" name="直線コネクタ 57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57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0" name="フローチャート: 判断 57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81" name="フローチャート: 判断 58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82" name="フローチャート: 判断 58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83" name="フローチャート: 判断 58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589" name="楕円 588"/>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590" name="【児童館】&#10;有形固定資産減価償却率該当値テキスト"/>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591" name="楕円 590"/>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41366</xdr:rowOff>
    </xdr:to>
    <xdr:cxnSp macro="">
      <xdr:nvCxnSpPr>
        <xdr:cNvPr id="592" name="直線コネクタ 591"/>
        <xdr:cNvCxnSpPr/>
      </xdr:nvCxnSpPr>
      <xdr:spPr>
        <a:xfrm flipV="1">
          <a:off x="15481300" y="137230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93" name="楕円 592"/>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80</xdr:row>
      <xdr:rowOff>75656</xdr:rowOff>
    </xdr:to>
    <xdr:cxnSp macro="">
      <xdr:nvCxnSpPr>
        <xdr:cNvPr id="594" name="直線コネクタ 593"/>
        <xdr:cNvCxnSpPr/>
      </xdr:nvCxnSpPr>
      <xdr:spPr>
        <a:xfrm flipV="1">
          <a:off x="14592300" y="137573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95"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596"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97"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83293</xdr:rowOff>
    </xdr:from>
    <xdr:ext cx="405111" cy="259045"/>
    <xdr:sp macro="" textlink="">
      <xdr:nvSpPr>
        <xdr:cNvPr id="598" name="n_1mainValue【児童館】&#10;有形固定資産減価償却率"/>
        <xdr:cNvSpPr txBox="1"/>
      </xdr:nvSpPr>
      <xdr:spPr>
        <a:xfrm>
          <a:off x="15266044" y="137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99" name="n_2main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21" name="直線コネクタ 620"/>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3" name="直線コネクタ 62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24"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25" name="直線コネクタ 624"/>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26"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27" name="フローチャート: 判断 626"/>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8" name="フローチャート: 判断 627"/>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29" name="フローチャート: 判断 628"/>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30" name="フローチャート: 判断 629"/>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6" name="楕円 63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37"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8" name="楕円 63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9" name="直線コネクタ 63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40" name="楕円 639"/>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641" name="直線コネクタ 640"/>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42"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43"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44"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4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46" name="n_2mainValue【児童館】&#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5" name="テキスト ボックス 66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69" name="直線コネクタ 66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7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1" name="直線コネクタ 67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3" name="直線コネクタ 67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674"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75" name="フローチャート: 判断 67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76" name="フローチャート: 判断 67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77" name="フローチャート: 判断 67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78" name="フローチャート: 判断 677"/>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84" name="楕円 683"/>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85" name="【公民館】&#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125985</xdr:rowOff>
    </xdr:from>
    <xdr:to>
      <xdr:col>81</xdr:col>
      <xdr:colOff>101600</xdr:colOff>
      <xdr:row>103</xdr:row>
      <xdr:rowOff>56135</xdr:rowOff>
    </xdr:to>
    <xdr:sp macro="" textlink="">
      <xdr:nvSpPr>
        <xdr:cNvPr id="686" name="楕円 685"/>
        <xdr:cNvSpPr/>
      </xdr:nvSpPr>
      <xdr:spPr>
        <a:xfrm>
          <a:off x="1543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5335</xdr:rowOff>
    </xdr:to>
    <xdr:cxnSp macro="">
      <xdr:nvCxnSpPr>
        <xdr:cNvPr id="687" name="直線コネクタ 686"/>
        <xdr:cNvCxnSpPr/>
      </xdr:nvCxnSpPr>
      <xdr:spPr>
        <a:xfrm flipV="1">
          <a:off x="15481300" y="1762125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xdr:rowOff>
    </xdr:from>
    <xdr:to>
      <xdr:col>76</xdr:col>
      <xdr:colOff>165100</xdr:colOff>
      <xdr:row>103</xdr:row>
      <xdr:rowOff>106426</xdr:rowOff>
    </xdr:to>
    <xdr:sp macro="" textlink="">
      <xdr:nvSpPr>
        <xdr:cNvPr id="688" name="楕円 687"/>
        <xdr:cNvSpPr/>
      </xdr:nvSpPr>
      <xdr:spPr>
        <a:xfrm>
          <a:off x="14541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5335</xdr:rowOff>
    </xdr:from>
    <xdr:to>
      <xdr:col>81</xdr:col>
      <xdr:colOff>50800</xdr:colOff>
      <xdr:row>103</xdr:row>
      <xdr:rowOff>55626</xdr:rowOff>
    </xdr:to>
    <xdr:cxnSp macro="">
      <xdr:nvCxnSpPr>
        <xdr:cNvPr id="689" name="直線コネクタ 688"/>
        <xdr:cNvCxnSpPr/>
      </xdr:nvCxnSpPr>
      <xdr:spPr>
        <a:xfrm flipV="1">
          <a:off x="14592300" y="17664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90"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91"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92"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72662</xdr:rowOff>
    </xdr:from>
    <xdr:ext cx="405111" cy="259045"/>
    <xdr:sp macro="" textlink="">
      <xdr:nvSpPr>
        <xdr:cNvPr id="693" name="n_1mainValue【公民館】&#10;有形固定資産減価償却率"/>
        <xdr:cNvSpPr txBox="1"/>
      </xdr:nvSpPr>
      <xdr:spPr>
        <a:xfrm>
          <a:off x="152660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122953</xdr:rowOff>
    </xdr:from>
    <xdr:ext cx="405111" cy="259045"/>
    <xdr:sp macro="" textlink="">
      <xdr:nvSpPr>
        <xdr:cNvPr id="694" name="n_2mainValue【公民館】&#10;有形固定資産減価償却率"/>
        <xdr:cNvSpPr txBox="1"/>
      </xdr:nvSpPr>
      <xdr:spPr>
        <a:xfrm>
          <a:off x="143897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20" name="直線コネクタ 719"/>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1"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2" name="直線コネクタ 721"/>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23"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24" name="直線コネクタ 723"/>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25"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26" name="フローチャート: 判断 725"/>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7" name="フローチャート: 判断 72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8" name="フローチャート: 判断 727"/>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29" name="フローチャート: 判断 728"/>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735" name="楕円 734"/>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736" name="【公民館】&#10;一人当たり面積該当値テキスト"/>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76019</xdr:rowOff>
    </xdr:from>
    <xdr:to>
      <xdr:col>112</xdr:col>
      <xdr:colOff>38100</xdr:colOff>
      <xdr:row>105</xdr:row>
      <xdr:rowOff>6169</xdr:rowOff>
    </xdr:to>
    <xdr:sp macro="" textlink="">
      <xdr:nvSpPr>
        <xdr:cNvPr id="737" name="楕円 736"/>
        <xdr:cNvSpPr/>
      </xdr:nvSpPr>
      <xdr:spPr>
        <a:xfrm>
          <a:off x="21272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112123</xdr:rowOff>
    </xdr:from>
    <xdr:to>
      <xdr:col>116</xdr:col>
      <xdr:colOff>63500</xdr:colOff>
      <xdr:row>104</xdr:row>
      <xdr:rowOff>126819</xdr:rowOff>
    </xdr:to>
    <xdr:cxnSp macro="">
      <xdr:nvCxnSpPr>
        <xdr:cNvPr id="738" name="直線コネクタ 737"/>
        <xdr:cNvCxnSpPr/>
      </xdr:nvCxnSpPr>
      <xdr:spPr>
        <a:xfrm flipV="1">
          <a:off x="21323300" y="179429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85816</xdr:rowOff>
    </xdr:from>
    <xdr:to>
      <xdr:col>107</xdr:col>
      <xdr:colOff>101600</xdr:colOff>
      <xdr:row>105</xdr:row>
      <xdr:rowOff>15966</xdr:rowOff>
    </xdr:to>
    <xdr:sp macro="" textlink="">
      <xdr:nvSpPr>
        <xdr:cNvPr id="739" name="楕円 738"/>
        <xdr:cNvSpPr/>
      </xdr:nvSpPr>
      <xdr:spPr>
        <a:xfrm>
          <a:off x="20383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126819</xdr:rowOff>
    </xdr:from>
    <xdr:to>
      <xdr:col>111</xdr:col>
      <xdr:colOff>177800</xdr:colOff>
      <xdr:row>104</xdr:row>
      <xdr:rowOff>136616</xdr:rowOff>
    </xdr:to>
    <xdr:cxnSp macro="">
      <xdr:nvCxnSpPr>
        <xdr:cNvPr id="740" name="直線コネクタ 739"/>
        <xdr:cNvCxnSpPr/>
      </xdr:nvCxnSpPr>
      <xdr:spPr>
        <a:xfrm flipV="1">
          <a:off x="20434300" y="179576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741"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42"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43"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22696</xdr:rowOff>
    </xdr:from>
    <xdr:ext cx="469744" cy="259045"/>
    <xdr:sp macro="" textlink="">
      <xdr:nvSpPr>
        <xdr:cNvPr id="744" name="n_1mainValue【公民館】&#10;一人当たり面積"/>
        <xdr:cNvSpPr txBox="1"/>
      </xdr:nvSpPr>
      <xdr:spPr>
        <a:xfrm>
          <a:off x="210757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32493</xdr:rowOff>
    </xdr:from>
    <xdr:ext cx="469744" cy="259045"/>
    <xdr:sp macro="" textlink="">
      <xdr:nvSpPr>
        <xdr:cNvPr id="745" name="n_2mainValue【公民館】&#10;一人当たり面積"/>
        <xdr:cNvSpPr txBox="1"/>
      </xdr:nvSpPr>
      <xdr:spPr>
        <a:xfrm>
          <a:off x="201994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有形固定資産減価償却率について、特に公営住宅、幼稚園・保育所、公民館は類似団体平均値を大きく上回っており、８０％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近い将来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大規模修繕や建て替えなどの多額の負担が見込まれる。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一方、学校施設については近年大規模修繕を行ったこと、橋梁・トンネルについては定期点検に基づき適宜修繕・改良を行っていることから、数値は低く、類似団体平均値を下回っている。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町民一人当たりの数値では、公民館が人口減少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著しい地区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多いため、類似団体平均値を大きく上回っているが、他の施設は類似団体平均値とほぼ同等である。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これらの状況も加味しながら、個々の施設状況や規模を総合的に検討し、町民サービスと財政規律のバランスがとれるよう町政運営を行っていく。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2" name="楕円 71"/>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131553</xdr:rowOff>
    </xdr:from>
    <xdr:ext cx="405111" cy="259045"/>
    <xdr:sp macro="" textlink="">
      <xdr:nvSpPr>
        <xdr:cNvPr id="73" name="【図書館】&#10;有形固定資産減価償却率該当値テキスト"/>
        <xdr:cNvSpPr txBox="1"/>
      </xdr:nvSpPr>
      <xdr:spPr>
        <a:xfrm>
          <a:off x="46736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4" name="楕円 73"/>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23949</xdr:rowOff>
    </xdr:to>
    <xdr:cxnSp macro="">
      <xdr:nvCxnSpPr>
        <xdr:cNvPr id="75" name="直線コネクタ 74"/>
        <xdr:cNvCxnSpPr/>
      </xdr:nvCxnSpPr>
      <xdr:spPr>
        <a:xfrm flipV="1">
          <a:off x="3797300" y="65031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59872</xdr:rowOff>
    </xdr:to>
    <xdr:cxnSp macro="">
      <xdr:nvCxnSpPr>
        <xdr:cNvPr id="77" name="直線コネクタ 76"/>
        <xdr:cNvCxnSpPr/>
      </xdr:nvCxnSpPr>
      <xdr:spPr>
        <a:xfrm flipV="1">
          <a:off x="2908300" y="653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78"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1" name="n_1mainValue【図書館】&#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2" name="n_2main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21" name="楕円 120"/>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102887</xdr:rowOff>
    </xdr:from>
    <xdr:ext cx="469744" cy="259045"/>
    <xdr:sp macro="" textlink="">
      <xdr:nvSpPr>
        <xdr:cNvPr id="122" name="【図書館】&#10;一人当たり面積該当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23" name="楕円 122"/>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7620</xdr:rowOff>
    </xdr:to>
    <xdr:cxnSp macro="">
      <xdr:nvCxnSpPr>
        <xdr:cNvPr id="124" name="直線コネクタ 123"/>
        <xdr:cNvCxnSpPr/>
      </xdr:nvCxnSpPr>
      <xdr:spPr>
        <a:xfrm flipV="1">
          <a:off x="9639300" y="7033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25" name="楕円 124"/>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11430</xdr:rowOff>
    </xdr:to>
    <xdr:cxnSp macro="">
      <xdr:nvCxnSpPr>
        <xdr:cNvPr id="126" name="直線コネクタ 125"/>
        <xdr:cNvCxnSpPr/>
      </xdr:nvCxnSpPr>
      <xdr:spPr>
        <a:xfrm flipV="1">
          <a:off x="8750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30" name="n_1mainValue【図書館】&#10;一人当たり面積"/>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31"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2"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86360</xdr:rowOff>
    </xdr:from>
    <xdr:to>
      <xdr:col>24</xdr:col>
      <xdr:colOff>114300</xdr:colOff>
      <xdr:row>56</xdr:row>
      <xdr:rowOff>16510</xdr:rowOff>
    </xdr:to>
    <xdr:sp macro="" textlink="">
      <xdr:nvSpPr>
        <xdr:cNvPr id="172" name="楕円 171"/>
        <xdr:cNvSpPr/>
      </xdr:nvSpPr>
      <xdr:spPr>
        <a:xfrm>
          <a:off x="4584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1287</xdr:rowOff>
    </xdr:from>
    <xdr:ext cx="405111" cy="259045"/>
    <xdr:sp macro="" textlink="">
      <xdr:nvSpPr>
        <xdr:cNvPr id="173" name="【体育館・プール】&#10;有形固定資産減価償却率該当値テキスト"/>
        <xdr:cNvSpPr txBox="1"/>
      </xdr:nvSpPr>
      <xdr:spPr>
        <a:xfrm>
          <a:off x="4673600"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119017</xdr:rowOff>
    </xdr:from>
    <xdr:to>
      <xdr:col>20</xdr:col>
      <xdr:colOff>38100</xdr:colOff>
      <xdr:row>56</xdr:row>
      <xdr:rowOff>49167</xdr:rowOff>
    </xdr:to>
    <xdr:sp macro="" textlink="">
      <xdr:nvSpPr>
        <xdr:cNvPr id="174" name="楕円 173"/>
        <xdr:cNvSpPr/>
      </xdr:nvSpPr>
      <xdr:spPr>
        <a:xfrm>
          <a:off x="3746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137160</xdr:rowOff>
    </xdr:from>
    <xdr:to>
      <xdr:col>24</xdr:col>
      <xdr:colOff>63500</xdr:colOff>
      <xdr:row>55</xdr:row>
      <xdr:rowOff>169817</xdr:rowOff>
    </xdr:to>
    <xdr:cxnSp macro="">
      <xdr:nvCxnSpPr>
        <xdr:cNvPr id="175" name="直線コネクタ 174"/>
        <xdr:cNvCxnSpPr/>
      </xdr:nvCxnSpPr>
      <xdr:spPr>
        <a:xfrm flipV="1">
          <a:off x="3797300" y="95669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150041</xdr:rowOff>
    </xdr:from>
    <xdr:to>
      <xdr:col>15</xdr:col>
      <xdr:colOff>101600</xdr:colOff>
      <xdr:row>56</xdr:row>
      <xdr:rowOff>80191</xdr:rowOff>
    </xdr:to>
    <xdr:sp macro="" textlink="">
      <xdr:nvSpPr>
        <xdr:cNvPr id="176" name="楕円 175"/>
        <xdr:cNvSpPr/>
      </xdr:nvSpPr>
      <xdr:spPr>
        <a:xfrm>
          <a:off x="2857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169817</xdr:rowOff>
    </xdr:from>
    <xdr:to>
      <xdr:col>19</xdr:col>
      <xdr:colOff>177800</xdr:colOff>
      <xdr:row>56</xdr:row>
      <xdr:rowOff>29391</xdr:rowOff>
    </xdr:to>
    <xdr:cxnSp macro="">
      <xdr:nvCxnSpPr>
        <xdr:cNvPr id="177" name="直線コネクタ 176"/>
        <xdr:cNvCxnSpPr/>
      </xdr:nvCxnSpPr>
      <xdr:spPr>
        <a:xfrm flipV="1">
          <a:off x="2908300" y="95995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78"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9"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65694</xdr:rowOff>
    </xdr:from>
    <xdr:ext cx="405111" cy="259045"/>
    <xdr:sp macro="" textlink="">
      <xdr:nvSpPr>
        <xdr:cNvPr id="181" name="n_1mainValue【体育館・プール】&#10;有形固定資産減価償却率"/>
        <xdr:cNvSpPr txBox="1"/>
      </xdr:nvSpPr>
      <xdr:spPr>
        <a:xfrm>
          <a:off x="3582044" y="93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96718</xdr:rowOff>
    </xdr:from>
    <xdr:ext cx="405111" cy="259045"/>
    <xdr:sp macro="" textlink="">
      <xdr:nvSpPr>
        <xdr:cNvPr id="182" name="n_2mainValue【体育館・プール】&#10;有形固定資産減価償却率"/>
        <xdr:cNvSpPr txBox="1"/>
      </xdr:nvSpPr>
      <xdr:spPr>
        <a:xfrm>
          <a:off x="27057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116296</xdr:rowOff>
    </xdr:from>
    <xdr:to>
      <xdr:col>55</xdr:col>
      <xdr:colOff>50800</xdr:colOff>
      <xdr:row>64</xdr:row>
      <xdr:rowOff>46446</xdr:rowOff>
    </xdr:to>
    <xdr:sp macro="" textlink="">
      <xdr:nvSpPr>
        <xdr:cNvPr id="223" name="楕円 222"/>
        <xdr:cNvSpPr/>
      </xdr:nvSpPr>
      <xdr:spPr>
        <a:xfrm>
          <a:off x="104267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31223</xdr:rowOff>
    </xdr:from>
    <xdr:ext cx="469744" cy="259045"/>
    <xdr:sp macro="" textlink="">
      <xdr:nvSpPr>
        <xdr:cNvPr id="224" name="【体育館・プール】&#10;一人当たり面積該当値テキスト"/>
        <xdr:cNvSpPr txBox="1"/>
      </xdr:nvSpPr>
      <xdr:spPr>
        <a:xfrm>
          <a:off x="10515600" y="1083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118473</xdr:rowOff>
    </xdr:from>
    <xdr:to>
      <xdr:col>50</xdr:col>
      <xdr:colOff>165100</xdr:colOff>
      <xdr:row>64</xdr:row>
      <xdr:rowOff>48623</xdr:rowOff>
    </xdr:to>
    <xdr:sp macro="" textlink="">
      <xdr:nvSpPr>
        <xdr:cNvPr id="225" name="楕円 224"/>
        <xdr:cNvSpPr/>
      </xdr:nvSpPr>
      <xdr:spPr>
        <a:xfrm>
          <a:off x="9588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167096</xdr:rowOff>
    </xdr:from>
    <xdr:to>
      <xdr:col>55</xdr:col>
      <xdr:colOff>0</xdr:colOff>
      <xdr:row>63</xdr:row>
      <xdr:rowOff>169273</xdr:rowOff>
    </xdr:to>
    <xdr:cxnSp macro="">
      <xdr:nvCxnSpPr>
        <xdr:cNvPr id="226" name="直線コネクタ 225"/>
        <xdr:cNvCxnSpPr/>
      </xdr:nvCxnSpPr>
      <xdr:spPr>
        <a:xfrm flipV="1">
          <a:off x="9639300" y="1096844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27" name="楕円 226"/>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169273</xdr:rowOff>
    </xdr:from>
    <xdr:to>
      <xdr:col>50</xdr:col>
      <xdr:colOff>114300</xdr:colOff>
      <xdr:row>64</xdr:row>
      <xdr:rowOff>0</xdr:rowOff>
    </xdr:to>
    <xdr:cxnSp macro="">
      <xdr:nvCxnSpPr>
        <xdr:cNvPr id="228" name="直線コネクタ 227"/>
        <xdr:cNvCxnSpPr/>
      </xdr:nvCxnSpPr>
      <xdr:spPr>
        <a:xfrm flipV="1">
          <a:off x="8750300" y="109706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9"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0"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39750</xdr:rowOff>
    </xdr:from>
    <xdr:ext cx="469744" cy="259045"/>
    <xdr:sp macro="" textlink="">
      <xdr:nvSpPr>
        <xdr:cNvPr id="232" name="n_1mainValue【体育館・プール】&#10;一人当たり面積"/>
        <xdr:cNvSpPr txBox="1"/>
      </xdr:nvSpPr>
      <xdr:spPr>
        <a:xfrm>
          <a:off x="93917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33" name="n_2mainValue【体育館・プール】&#10;一人当たり面積"/>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8" name="直線コネクタ 257"/>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9"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60" name="直線コネクタ 259"/>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2" name="直線コネクタ 2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63"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4" name="フローチャート: 判断 26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5" name="フローチャート: 判断 26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6" name="フローチャート: 判断 265"/>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7" name="フローチャート: 判断 26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73" name="楕円 272"/>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74"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75" name="楕円 274"/>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144780</xdr:rowOff>
    </xdr:to>
    <xdr:cxnSp macro="">
      <xdr:nvCxnSpPr>
        <xdr:cNvPr id="276" name="直線コネクタ 275"/>
        <xdr:cNvCxnSpPr/>
      </xdr:nvCxnSpPr>
      <xdr:spPr>
        <a:xfrm flipV="1">
          <a:off x="3797300" y="14333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277" name="楕円 276"/>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15239</xdr:rowOff>
    </xdr:to>
    <xdr:cxnSp macro="">
      <xdr:nvCxnSpPr>
        <xdr:cNvPr id="278" name="直線コネクタ 277"/>
        <xdr:cNvCxnSpPr/>
      </xdr:nvCxnSpPr>
      <xdr:spPr>
        <a:xfrm flipV="1">
          <a:off x="2908300" y="14375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79"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80"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81"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282" name="n_1mainValue【福祉施設】&#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283"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7" name="直線コネクタ 306"/>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8"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9" name="直線コネクタ 308"/>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10"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11" name="直線コネクタ 310"/>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12"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3" name="フローチャート: 判断 31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14" name="フローチャート: 判断 313"/>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15" name="フローチャート: 判断 314"/>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6" name="フローチャート: 判断 315"/>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22" name="楕円 321"/>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2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149861</xdr:rowOff>
    </xdr:from>
    <xdr:to>
      <xdr:col>50</xdr:col>
      <xdr:colOff>165100</xdr:colOff>
      <xdr:row>86</xdr:row>
      <xdr:rowOff>80011</xdr:rowOff>
    </xdr:to>
    <xdr:sp macro="" textlink="">
      <xdr:nvSpPr>
        <xdr:cNvPr id="324" name="楕円 323"/>
        <xdr:cNvSpPr/>
      </xdr:nvSpPr>
      <xdr:spPr>
        <a:xfrm>
          <a:off x="9588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29211</xdr:rowOff>
    </xdr:to>
    <xdr:cxnSp macro="">
      <xdr:nvCxnSpPr>
        <xdr:cNvPr id="325" name="直線コネクタ 324"/>
        <xdr:cNvCxnSpPr/>
      </xdr:nvCxnSpPr>
      <xdr:spPr>
        <a:xfrm flipV="1">
          <a:off x="9639300" y="147713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326" name="楕円 325"/>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29211</xdr:rowOff>
    </xdr:from>
    <xdr:to>
      <xdr:col>50</xdr:col>
      <xdr:colOff>114300</xdr:colOff>
      <xdr:row>86</xdr:row>
      <xdr:rowOff>29211</xdr:rowOff>
    </xdr:to>
    <xdr:cxnSp macro="">
      <xdr:nvCxnSpPr>
        <xdr:cNvPr id="327" name="直線コネクタ 326"/>
        <xdr:cNvCxnSpPr/>
      </xdr:nvCxnSpPr>
      <xdr:spPr>
        <a:xfrm>
          <a:off x="87503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28"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29"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30"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71138</xdr:rowOff>
    </xdr:from>
    <xdr:ext cx="469744" cy="259045"/>
    <xdr:sp macro="" textlink="">
      <xdr:nvSpPr>
        <xdr:cNvPr id="331" name="n_1mainValue【福祉施設】&#10;一人当たり面積"/>
        <xdr:cNvSpPr txBox="1"/>
      </xdr:nvSpPr>
      <xdr:spPr>
        <a:xfrm>
          <a:off x="9391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332" name="n_2mainValue【福祉施設】&#10;一人当たり面積"/>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57" name="直線コネクタ 35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5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59" name="直線コネクタ 35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1" name="直線コネクタ 36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62"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63" name="フローチャート: 判断 36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64" name="フローチャート: 判断 36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65" name="フローチャート: 判断 364"/>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66" name="フローチャート: 判断 365"/>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63500</xdr:rowOff>
    </xdr:from>
    <xdr:to>
      <xdr:col>24</xdr:col>
      <xdr:colOff>114300</xdr:colOff>
      <xdr:row>105</xdr:row>
      <xdr:rowOff>165100</xdr:rowOff>
    </xdr:to>
    <xdr:sp macro="" textlink="">
      <xdr:nvSpPr>
        <xdr:cNvPr id="372" name="楕円 371"/>
        <xdr:cNvSpPr/>
      </xdr:nvSpPr>
      <xdr:spPr>
        <a:xfrm>
          <a:off x="4584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41927</xdr:rowOff>
    </xdr:from>
    <xdr:ext cx="405111" cy="259045"/>
    <xdr:sp macro="" textlink="">
      <xdr:nvSpPr>
        <xdr:cNvPr id="373" name="【市民会館】&#10;有形固定資産減価償却率該当値テキスト"/>
        <xdr:cNvSpPr txBox="1"/>
      </xdr:nvSpPr>
      <xdr:spPr>
        <a:xfrm>
          <a:off x="4673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374" name="楕円 373"/>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156211</xdr:rowOff>
    </xdr:to>
    <xdr:cxnSp macro="">
      <xdr:nvCxnSpPr>
        <xdr:cNvPr id="375" name="直線コネクタ 374"/>
        <xdr:cNvCxnSpPr/>
      </xdr:nvCxnSpPr>
      <xdr:spPr>
        <a:xfrm flipV="1">
          <a:off x="3797300" y="18116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147320</xdr:rowOff>
    </xdr:from>
    <xdr:to>
      <xdr:col>15</xdr:col>
      <xdr:colOff>101600</xdr:colOff>
      <xdr:row>106</xdr:row>
      <xdr:rowOff>77470</xdr:rowOff>
    </xdr:to>
    <xdr:sp macro="" textlink="">
      <xdr:nvSpPr>
        <xdr:cNvPr id="376" name="楕円 375"/>
        <xdr:cNvSpPr/>
      </xdr:nvSpPr>
      <xdr:spPr>
        <a:xfrm>
          <a:off x="2857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26670</xdr:rowOff>
    </xdr:to>
    <xdr:cxnSp macro="">
      <xdr:nvCxnSpPr>
        <xdr:cNvPr id="377" name="直線コネクタ 376"/>
        <xdr:cNvCxnSpPr/>
      </xdr:nvCxnSpPr>
      <xdr:spPr>
        <a:xfrm flipV="1">
          <a:off x="2908300" y="18158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378"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79"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380"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381"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68597</xdr:rowOff>
    </xdr:from>
    <xdr:ext cx="405111" cy="259045"/>
    <xdr:sp macro="" textlink="">
      <xdr:nvSpPr>
        <xdr:cNvPr id="382" name="n_2mainValue【市民会館】&#10;有形固定資産減価償却率"/>
        <xdr:cNvSpPr txBox="1"/>
      </xdr:nvSpPr>
      <xdr:spPr>
        <a:xfrm>
          <a:off x="2705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04" name="直線コネクタ 403"/>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05"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06" name="直線コネクタ 405"/>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07"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08" name="直線コネクタ 40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409"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10" name="フローチャート: 判断 409"/>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11" name="フローチャート: 判断 410"/>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12" name="フローチャート: 判断 411"/>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13" name="フローチャート: 判断 412"/>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103124</xdr:rowOff>
    </xdr:from>
    <xdr:to>
      <xdr:col>55</xdr:col>
      <xdr:colOff>50800</xdr:colOff>
      <xdr:row>104</xdr:row>
      <xdr:rowOff>33274</xdr:rowOff>
    </xdr:to>
    <xdr:sp macro="" textlink="">
      <xdr:nvSpPr>
        <xdr:cNvPr id="419" name="楕円 418"/>
        <xdr:cNvSpPr/>
      </xdr:nvSpPr>
      <xdr:spPr>
        <a:xfrm>
          <a:off x="10426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126001</xdr:rowOff>
    </xdr:from>
    <xdr:ext cx="469744" cy="259045"/>
    <xdr:sp macro="" textlink="">
      <xdr:nvSpPr>
        <xdr:cNvPr id="420" name="【市民会館】&#10;一人当たり面積該当値テキスト"/>
        <xdr:cNvSpPr txBox="1"/>
      </xdr:nvSpPr>
      <xdr:spPr>
        <a:xfrm>
          <a:off x="10515600" y="176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21" name="楕円 420"/>
        <xdr:cNvSpPr/>
      </xdr:nvSpPr>
      <xdr:spPr>
        <a:xfrm>
          <a:off x="958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153924</xdr:rowOff>
    </xdr:from>
    <xdr:to>
      <xdr:col>55</xdr:col>
      <xdr:colOff>0</xdr:colOff>
      <xdr:row>103</xdr:row>
      <xdr:rowOff>167639</xdr:rowOff>
    </xdr:to>
    <xdr:cxnSp macro="">
      <xdr:nvCxnSpPr>
        <xdr:cNvPr id="422" name="直線コネクタ 421"/>
        <xdr:cNvCxnSpPr/>
      </xdr:nvCxnSpPr>
      <xdr:spPr>
        <a:xfrm flipV="1">
          <a:off x="9639300" y="1781327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125985</xdr:rowOff>
    </xdr:from>
    <xdr:to>
      <xdr:col>46</xdr:col>
      <xdr:colOff>38100</xdr:colOff>
      <xdr:row>104</xdr:row>
      <xdr:rowOff>56135</xdr:rowOff>
    </xdr:to>
    <xdr:sp macro="" textlink="">
      <xdr:nvSpPr>
        <xdr:cNvPr id="423" name="楕円 422"/>
        <xdr:cNvSpPr/>
      </xdr:nvSpPr>
      <xdr:spPr>
        <a:xfrm>
          <a:off x="8699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104</xdr:row>
      <xdr:rowOff>5335</xdr:rowOff>
    </xdr:to>
    <xdr:cxnSp macro="">
      <xdr:nvCxnSpPr>
        <xdr:cNvPr id="424" name="直線コネクタ 423"/>
        <xdr:cNvCxnSpPr/>
      </xdr:nvCxnSpPr>
      <xdr:spPr>
        <a:xfrm flipV="1">
          <a:off x="8750300" y="178269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425"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426"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27"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28" name="n_1mainValue【市民会館】&#10;一人当たり面積"/>
        <xdr:cNvSpPr txBox="1"/>
      </xdr:nvSpPr>
      <xdr:spPr>
        <a:xfrm>
          <a:off x="9391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72662</xdr:rowOff>
    </xdr:from>
    <xdr:ext cx="469744" cy="259045"/>
    <xdr:sp macro="" textlink="">
      <xdr:nvSpPr>
        <xdr:cNvPr id="429" name="n_2mainValue【市民会館】&#10;一人当たり面積"/>
        <xdr:cNvSpPr txBox="1"/>
      </xdr:nvSpPr>
      <xdr:spPr>
        <a:xfrm>
          <a:off x="85154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54" name="直線コネクタ 45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5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56" name="直線コネクタ 45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59"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60" name="フローチャート: 判断 45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61" name="フローチャート: 判断 46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62" name="フローチャート: 判断 461"/>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63" name="フローチャート: 判断 462"/>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69" name="楕円 468"/>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70" name="【一般廃棄物処理施設】&#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71" name="楕円 470"/>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91440</xdr:rowOff>
    </xdr:to>
    <xdr:cxnSp macro="">
      <xdr:nvCxnSpPr>
        <xdr:cNvPr id="472" name="直線コネクタ 471"/>
        <xdr:cNvCxnSpPr/>
      </xdr:nvCxnSpPr>
      <xdr:spPr>
        <a:xfrm flipV="1">
          <a:off x="15481300" y="6362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73" name="楕円 472"/>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167640</xdr:rowOff>
    </xdr:to>
    <xdr:cxnSp macro="">
      <xdr:nvCxnSpPr>
        <xdr:cNvPr id="474" name="直線コネクタ 473"/>
        <xdr:cNvCxnSpPr/>
      </xdr:nvCxnSpPr>
      <xdr:spPr>
        <a:xfrm flipV="1">
          <a:off x="14592300" y="6435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5"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76"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77"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478" name="n_1mainValue【一般廃棄物処理施設】&#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79"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3" name="テキスト ボックス 49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5" name="テキスト ボックス 4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7" name="テキスト ボックス 4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03" name="直線コネクタ 50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0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05" name="直線コネクタ 50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0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07" name="直線コネクタ 50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08"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09" name="フローチャート: 判断 50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10" name="フローチャート: 判断 50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11" name="フローチャート: 判断 510"/>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12" name="フローチャート: 判断 511"/>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120455</xdr:rowOff>
    </xdr:from>
    <xdr:to>
      <xdr:col>116</xdr:col>
      <xdr:colOff>114300</xdr:colOff>
      <xdr:row>41</xdr:row>
      <xdr:rowOff>50605</xdr:rowOff>
    </xdr:to>
    <xdr:sp macro="" textlink="">
      <xdr:nvSpPr>
        <xdr:cNvPr id="518" name="楕円 517"/>
        <xdr:cNvSpPr/>
      </xdr:nvSpPr>
      <xdr:spPr>
        <a:xfrm>
          <a:off x="22110700" y="6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98882</xdr:rowOff>
    </xdr:from>
    <xdr:ext cx="534377" cy="259045"/>
    <xdr:sp macro="" textlink="">
      <xdr:nvSpPr>
        <xdr:cNvPr id="519" name="【一般廃棄物処理施設】&#10;一人当たり有形固定資産（償却資産）額該当値テキスト"/>
        <xdr:cNvSpPr txBox="1"/>
      </xdr:nvSpPr>
      <xdr:spPr>
        <a:xfrm>
          <a:off x="22199600" y="69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124064</xdr:rowOff>
    </xdr:from>
    <xdr:to>
      <xdr:col>112</xdr:col>
      <xdr:colOff>38100</xdr:colOff>
      <xdr:row>41</xdr:row>
      <xdr:rowOff>54214</xdr:rowOff>
    </xdr:to>
    <xdr:sp macro="" textlink="">
      <xdr:nvSpPr>
        <xdr:cNvPr id="520" name="楕円 519"/>
        <xdr:cNvSpPr/>
      </xdr:nvSpPr>
      <xdr:spPr>
        <a:xfrm>
          <a:off x="21272500" y="69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171255</xdr:rowOff>
    </xdr:from>
    <xdr:to>
      <xdr:col>116</xdr:col>
      <xdr:colOff>63500</xdr:colOff>
      <xdr:row>41</xdr:row>
      <xdr:rowOff>3414</xdr:rowOff>
    </xdr:to>
    <xdr:cxnSp macro="">
      <xdr:nvCxnSpPr>
        <xdr:cNvPr id="521" name="直線コネクタ 520"/>
        <xdr:cNvCxnSpPr/>
      </xdr:nvCxnSpPr>
      <xdr:spPr>
        <a:xfrm flipV="1">
          <a:off x="21323300" y="7029255"/>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125264</xdr:rowOff>
    </xdr:from>
    <xdr:to>
      <xdr:col>107</xdr:col>
      <xdr:colOff>101600</xdr:colOff>
      <xdr:row>41</xdr:row>
      <xdr:rowOff>55414</xdr:rowOff>
    </xdr:to>
    <xdr:sp macro="" textlink="">
      <xdr:nvSpPr>
        <xdr:cNvPr id="522" name="楕円 521"/>
        <xdr:cNvSpPr/>
      </xdr:nvSpPr>
      <xdr:spPr>
        <a:xfrm>
          <a:off x="20383500" y="69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3414</xdr:rowOff>
    </xdr:from>
    <xdr:to>
      <xdr:col>111</xdr:col>
      <xdr:colOff>177800</xdr:colOff>
      <xdr:row>41</xdr:row>
      <xdr:rowOff>4614</xdr:rowOff>
    </xdr:to>
    <xdr:cxnSp macro="">
      <xdr:nvCxnSpPr>
        <xdr:cNvPr id="523" name="直線コネクタ 522"/>
        <xdr:cNvCxnSpPr/>
      </xdr:nvCxnSpPr>
      <xdr:spPr>
        <a:xfrm flipV="1">
          <a:off x="20434300" y="703286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24"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25"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26"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45341</xdr:rowOff>
    </xdr:from>
    <xdr:ext cx="534377" cy="259045"/>
    <xdr:sp macro="" textlink="">
      <xdr:nvSpPr>
        <xdr:cNvPr id="527" name="n_1mainValue【一般廃棄物処理施設】&#10;一人当たり有形固定資産（償却資産）額"/>
        <xdr:cNvSpPr txBox="1"/>
      </xdr:nvSpPr>
      <xdr:spPr>
        <a:xfrm>
          <a:off x="21043411" y="70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46541</xdr:rowOff>
    </xdr:from>
    <xdr:ext cx="534377" cy="259045"/>
    <xdr:sp macro="" textlink="">
      <xdr:nvSpPr>
        <xdr:cNvPr id="528" name="n_2mainValue【一般廃棄物処理施設】&#10;一人当たり有形固定資産（償却資産）額"/>
        <xdr:cNvSpPr txBox="1"/>
      </xdr:nvSpPr>
      <xdr:spPr>
        <a:xfrm>
          <a:off x="20167111" y="7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70" name="直線コネクタ 569"/>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71"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72" name="直線コネクタ 571"/>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73"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74" name="直線コネクタ 573"/>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75"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6" name="フローチャート: 判断 575"/>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7" name="フローチャート: 判断 576"/>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8" name="フローチャート: 判断 577"/>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79" name="フローチャート: 判断 578"/>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585" name="楕円 584"/>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586" name="【消防施設】&#10;有形固定資産減価償却率該当値テキスト"/>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98334</xdr:rowOff>
    </xdr:from>
    <xdr:to>
      <xdr:col>81</xdr:col>
      <xdr:colOff>101600</xdr:colOff>
      <xdr:row>80</xdr:row>
      <xdr:rowOff>28484</xdr:rowOff>
    </xdr:to>
    <xdr:sp macro="" textlink="">
      <xdr:nvSpPr>
        <xdr:cNvPr id="587" name="楕円 586"/>
        <xdr:cNvSpPr/>
      </xdr:nvSpPr>
      <xdr:spPr>
        <a:xfrm>
          <a:off x="15430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149134</xdr:rowOff>
    </xdr:from>
    <xdr:to>
      <xdr:col>85</xdr:col>
      <xdr:colOff>127000</xdr:colOff>
      <xdr:row>79</xdr:row>
      <xdr:rowOff>155666</xdr:rowOff>
    </xdr:to>
    <xdr:cxnSp macro="">
      <xdr:nvCxnSpPr>
        <xdr:cNvPr id="588" name="直線コネクタ 587"/>
        <xdr:cNvCxnSpPr/>
      </xdr:nvCxnSpPr>
      <xdr:spPr>
        <a:xfrm>
          <a:off x="15481300" y="1369368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589" name="楕円 588"/>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149134</xdr:rowOff>
    </xdr:from>
    <xdr:to>
      <xdr:col>81</xdr:col>
      <xdr:colOff>50800</xdr:colOff>
      <xdr:row>80</xdr:row>
      <xdr:rowOff>39732</xdr:rowOff>
    </xdr:to>
    <xdr:cxnSp macro="">
      <xdr:nvCxnSpPr>
        <xdr:cNvPr id="590" name="直線コネクタ 589"/>
        <xdr:cNvCxnSpPr/>
      </xdr:nvCxnSpPr>
      <xdr:spPr>
        <a:xfrm flipV="1">
          <a:off x="14592300" y="1369368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91"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9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93"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45011</xdr:rowOff>
    </xdr:from>
    <xdr:ext cx="405111" cy="259045"/>
    <xdr:sp macro="" textlink="">
      <xdr:nvSpPr>
        <xdr:cNvPr id="594" name="n_1mainValue【消防施設】&#10;有形固定資産減価償却率"/>
        <xdr:cNvSpPr txBox="1"/>
      </xdr:nvSpPr>
      <xdr:spPr>
        <a:xfrm>
          <a:off x="152660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595"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6" name="直線コネクタ 6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7" name="テキスト ボックス 6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8" name="直線コネクタ 6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9" name="テキスト ボックス 6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0" name="直線コネクタ 6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1" name="テキスト ボックス 6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2" name="直線コネクタ 6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3" name="テキスト ボックス 6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17" name="直線コネクタ 616"/>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1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19" name="直線コネクタ 61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20"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21" name="直線コネクタ 620"/>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22"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23" name="フローチャート: 判断 622"/>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24" name="フローチャート: 判断 62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5" name="フローチャート: 判断 62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6" name="フローチャート: 判断 625"/>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32" name="楕円 631"/>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633" name="【消防施設】&#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634" name="楕円 633"/>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72389</xdr:rowOff>
    </xdr:to>
    <xdr:cxnSp macro="">
      <xdr:nvCxnSpPr>
        <xdr:cNvPr id="635" name="直線コネクタ 634"/>
        <xdr:cNvCxnSpPr/>
      </xdr:nvCxnSpPr>
      <xdr:spPr>
        <a:xfrm flipV="1">
          <a:off x="21323300" y="1446733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36" name="楕円 635"/>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72389</xdr:rowOff>
    </xdr:to>
    <xdr:cxnSp macro="">
      <xdr:nvCxnSpPr>
        <xdr:cNvPr id="637" name="直線コネクタ 636"/>
        <xdr:cNvCxnSpPr/>
      </xdr:nvCxnSpPr>
      <xdr:spPr>
        <a:xfrm>
          <a:off x="20434300" y="1446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38"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39"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40"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139716</xdr:rowOff>
    </xdr:from>
    <xdr:ext cx="469744" cy="259045"/>
    <xdr:sp macro="" textlink="">
      <xdr:nvSpPr>
        <xdr:cNvPr id="641" name="n_1mainValue【消防施設】&#10;一人当たり面積"/>
        <xdr:cNvSpPr txBox="1"/>
      </xdr:nvSpPr>
      <xdr:spPr>
        <a:xfrm>
          <a:off x="21075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42" name="n_2mainValue【消防施設】&#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68" name="直線コネクタ 667"/>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6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70" name="直線コネクタ 66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2" name="直線コネクタ 67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73"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74" name="フローチャート: 判断 673"/>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75" name="フローチャート: 判断 674"/>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76" name="フローチャート: 判断 67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77" name="フローチャート: 判断 67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683" name="楕円 682"/>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684" name="【庁舎】&#10;有形固定資産減価償却率該当値テキスト"/>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685" name="楕円 684"/>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161108</xdr:rowOff>
    </xdr:to>
    <xdr:cxnSp macro="">
      <xdr:nvCxnSpPr>
        <xdr:cNvPr id="686" name="直線コネクタ 685"/>
        <xdr:cNvCxnSpPr/>
      </xdr:nvCxnSpPr>
      <xdr:spPr>
        <a:xfrm flipV="1">
          <a:off x="15481300" y="181307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687" name="楕円 686"/>
        <xdr:cNvSpPr/>
      </xdr:nvSpPr>
      <xdr:spPr>
        <a:xfrm>
          <a:off x="14541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23949</xdr:rowOff>
    </xdr:to>
    <xdr:cxnSp macro="">
      <xdr:nvCxnSpPr>
        <xdr:cNvPr id="688" name="直線コネクタ 687"/>
        <xdr:cNvCxnSpPr/>
      </xdr:nvCxnSpPr>
      <xdr:spPr>
        <a:xfrm flipV="1">
          <a:off x="14592300" y="1816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89"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90"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91"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692" name="n_1mainValue【庁舎】&#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693" name="n_2mainValue【庁舎】&#10;有形固定資産減価償却率"/>
        <xdr:cNvSpPr txBox="1"/>
      </xdr:nvSpPr>
      <xdr:spPr>
        <a:xfrm>
          <a:off x="14389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17" name="直線コネクタ 716"/>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18"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19" name="直線コネクタ 718"/>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20"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21" name="直線コネクタ 720"/>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22"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23" name="フローチャート: 判断 722"/>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24" name="フローチャート: 判断 723"/>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25" name="フローチャート: 判断 724"/>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26" name="フローチャート: 判断 725"/>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732" name="楕円 731"/>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120666</xdr:rowOff>
    </xdr:from>
    <xdr:ext cx="469744" cy="259045"/>
    <xdr:sp macro="" textlink="">
      <xdr:nvSpPr>
        <xdr:cNvPr id="733" name="【庁舎】&#10;一人当たり面積該当値テキスト"/>
        <xdr:cNvSpPr txBox="1"/>
      </xdr:nvSpPr>
      <xdr:spPr>
        <a:xfrm>
          <a:off x="22199600"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100837</xdr:rowOff>
    </xdr:from>
    <xdr:to>
      <xdr:col>112</xdr:col>
      <xdr:colOff>38100</xdr:colOff>
      <xdr:row>108</xdr:row>
      <xdr:rowOff>30987</xdr:rowOff>
    </xdr:to>
    <xdr:sp macro="" textlink="">
      <xdr:nvSpPr>
        <xdr:cNvPr id="734" name="楕円 733"/>
        <xdr:cNvSpPr/>
      </xdr:nvSpPr>
      <xdr:spPr>
        <a:xfrm>
          <a:off x="21272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151637</xdr:rowOff>
    </xdr:to>
    <xdr:cxnSp macro="">
      <xdr:nvCxnSpPr>
        <xdr:cNvPr id="735" name="直線コネクタ 734"/>
        <xdr:cNvCxnSpPr/>
      </xdr:nvCxnSpPr>
      <xdr:spPr>
        <a:xfrm flipV="1">
          <a:off x="21323300" y="1849373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102743</xdr:rowOff>
    </xdr:from>
    <xdr:to>
      <xdr:col>107</xdr:col>
      <xdr:colOff>101600</xdr:colOff>
      <xdr:row>108</xdr:row>
      <xdr:rowOff>32893</xdr:rowOff>
    </xdr:to>
    <xdr:sp macro="" textlink="">
      <xdr:nvSpPr>
        <xdr:cNvPr id="736" name="楕円 735"/>
        <xdr:cNvSpPr/>
      </xdr:nvSpPr>
      <xdr:spPr>
        <a:xfrm>
          <a:off x="20383500" y="18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151637</xdr:rowOff>
    </xdr:from>
    <xdr:to>
      <xdr:col>111</xdr:col>
      <xdr:colOff>177800</xdr:colOff>
      <xdr:row>107</xdr:row>
      <xdr:rowOff>153543</xdr:rowOff>
    </xdr:to>
    <xdr:cxnSp macro="">
      <xdr:nvCxnSpPr>
        <xdr:cNvPr id="737" name="直線コネクタ 736"/>
        <xdr:cNvCxnSpPr/>
      </xdr:nvCxnSpPr>
      <xdr:spPr>
        <a:xfrm flipV="1">
          <a:off x="20434300" y="1849678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38"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39"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740"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47514</xdr:rowOff>
    </xdr:from>
    <xdr:ext cx="469744" cy="259045"/>
    <xdr:sp macro="" textlink="">
      <xdr:nvSpPr>
        <xdr:cNvPr id="741" name="n_1mainValue【庁舎】&#10;一人当たり面積"/>
        <xdr:cNvSpPr txBox="1"/>
      </xdr:nvSpPr>
      <xdr:spPr>
        <a:xfrm>
          <a:off x="210757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49420</xdr:rowOff>
    </xdr:from>
    <xdr:ext cx="469744" cy="259045"/>
    <xdr:sp macro="" textlink="">
      <xdr:nvSpPr>
        <xdr:cNvPr id="742" name="n_2mainValue【庁舎】&#10;一人当たり面積"/>
        <xdr:cNvSpPr txBox="1"/>
      </xdr:nvSpPr>
      <xdr:spPr>
        <a:xfrm>
          <a:off x="20199427" y="182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有形固定資産減価償却率について、特に体育館・プールが類似団体平均値を大きく上回り、９０％を超えていることから、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近い将来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大規模修繕や建て替えなどの多額の負担が見込まれる。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一人当たりの数値については、いずれの施設も類似団体平均値前後であるが、今後は人口減少に伴い平均値と乖離していくことが見込まれる。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これらの状況も加味しながら、個々の施設状況や規模を総合的に検討し、町民サービスと財政規律のバランスがとれるよう町政運営を行っていく。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年度以降、ほぼ横ばい状態にあるが、国全体が景気の低迷から持ち直していることにより基準財政収入額がやや増加傾向にあるが、基準財政需要額も増加傾向にあるため横ばいとなっているのが現状である。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財政力指数の低い本町においては、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38601</xdr:rowOff>
    </xdr:from>
    <xdr:ext cx="762000" cy="259045"/>
    <xdr:sp macro="" textlink="">
      <xdr:nvSpPr>
        <xdr:cNvPr id="90"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経常的な収入（地方税や地方交付税や地方譲与税など）に対する経常的な支出（人件費や扶助費、公債費のように毎年支出される性質の支出）の割合のことを経常収支比率というが、平成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年度に引き続き類似団体平均を大きく上回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り、１００％を超えたことで財政の硬直化が顕著に表れる結果となった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大きく悪化した要因は経常的な一部事務組合負担金の大幅な増加によるものであり、これらの負担金は負担割合が見直されない限り、著しく減少することはない見込みである。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依存財源の増減により比率が上下する可能性が高いため、安定的な財政運営のためには、今後も、経常経費のさらなる削減に努めるとともに、町税等の自主財源の確保や新たな歳入の創出などによる財源の確保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171269</xdr:rowOff>
    </xdr:to>
    <xdr:cxnSp macro="">
      <xdr:nvCxnSpPr>
        <xdr:cNvPr id="135" name="直線コネクタ 134"/>
        <xdr:cNvCxnSpPr/>
      </xdr:nvCxnSpPr>
      <xdr:spPr>
        <a:xfrm>
          <a:off x="4114800" y="1127760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94524</xdr:rowOff>
    </xdr:from>
    <xdr:to>
      <xdr:col>19</xdr:col>
      <xdr:colOff>133350</xdr:colOff>
      <xdr:row>65</xdr:row>
      <xdr:rowOff>133350</xdr:rowOff>
    </xdr:to>
    <xdr:cxnSp macro="">
      <xdr:nvCxnSpPr>
        <xdr:cNvPr id="138" name="直線コネクタ 137"/>
        <xdr:cNvCxnSpPr/>
      </xdr:nvCxnSpPr>
      <xdr:spPr>
        <a:xfrm>
          <a:off x="3225800" y="11067324"/>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83276</xdr:rowOff>
    </xdr:from>
    <xdr:to>
      <xdr:col>15</xdr:col>
      <xdr:colOff>82550</xdr:colOff>
      <xdr:row>64</xdr:row>
      <xdr:rowOff>94524</xdr:rowOff>
    </xdr:to>
    <xdr:cxnSp macro="">
      <xdr:nvCxnSpPr>
        <xdr:cNvPr id="141" name="直線コネクタ 140"/>
        <xdr:cNvCxnSpPr/>
      </xdr:nvCxnSpPr>
      <xdr:spPr>
        <a:xfrm>
          <a:off x="2336800" y="10884626"/>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83276</xdr:rowOff>
    </xdr:from>
    <xdr:to>
      <xdr:col>11</xdr:col>
      <xdr:colOff>31750</xdr:colOff>
      <xdr:row>64</xdr:row>
      <xdr:rowOff>29028</xdr:rowOff>
    </xdr:to>
    <xdr:cxnSp macro="">
      <xdr:nvCxnSpPr>
        <xdr:cNvPr id="144" name="直線コネクタ 143"/>
        <xdr:cNvCxnSpPr/>
      </xdr:nvCxnSpPr>
      <xdr:spPr>
        <a:xfrm flipV="1">
          <a:off x="1447800" y="10884626"/>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120469</xdr:rowOff>
    </xdr:from>
    <xdr:to>
      <xdr:col>23</xdr:col>
      <xdr:colOff>184150</xdr:colOff>
      <xdr:row>66</xdr:row>
      <xdr:rowOff>50619</xdr:rowOff>
    </xdr:to>
    <xdr:sp macro="" textlink="">
      <xdr:nvSpPr>
        <xdr:cNvPr id="154" name="楕円 153"/>
        <xdr:cNvSpPr/>
      </xdr:nvSpPr>
      <xdr:spPr>
        <a:xfrm>
          <a:off x="49022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92546</xdr:rowOff>
    </xdr:from>
    <xdr:ext cx="762000" cy="259045"/>
    <xdr:sp macro="" textlink="">
      <xdr:nvSpPr>
        <xdr:cNvPr id="155" name="財政構造の弾力性該当値テキスト"/>
        <xdr:cNvSpPr txBox="1"/>
      </xdr:nvSpPr>
      <xdr:spPr>
        <a:xfrm>
          <a:off x="5041900" y="1123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6" name="楕円 155"/>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7" name="テキスト ボックス 156"/>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43724</xdr:rowOff>
    </xdr:from>
    <xdr:to>
      <xdr:col>15</xdr:col>
      <xdr:colOff>133350</xdr:colOff>
      <xdr:row>64</xdr:row>
      <xdr:rowOff>145324</xdr:rowOff>
    </xdr:to>
    <xdr:sp macro="" textlink="">
      <xdr:nvSpPr>
        <xdr:cNvPr id="158" name="楕円 157"/>
        <xdr:cNvSpPr/>
      </xdr:nvSpPr>
      <xdr:spPr>
        <a:xfrm>
          <a:off x="3175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130101</xdr:rowOff>
    </xdr:from>
    <xdr:ext cx="762000" cy="259045"/>
    <xdr:sp macro="" textlink="">
      <xdr:nvSpPr>
        <xdr:cNvPr id="159" name="テキスト ボックス 158"/>
        <xdr:cNvSpPr txBox="1"/>
      </xdr:nvSpPr>
      <xdr:spPr>
        <a:xfrm>
          <a:off x="2844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60" name="楕円 159"/>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1" name="テキスト ボックス 160"/>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2" name="楕円 161"/>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3" name="テキスト ボックス 162"/>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類似団体平均を下回っており、平成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前年度とほぼ横ばい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ほぼ横ばい状態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92853</xdr:rowOff>
    </xdr:from>
    <xdr:to>
      <xdr:col>23</xdr:col>
      <xdr:colOff>133350</xdr:colOff>
      <xdr:row>81</xdr:row>
      <xdr:rowOff>92892</xdr:rowOff>
    </xdr:to>
    <xdr:cxnSp macro="">
      <xdr:nvCxnSpPr>
        <xdr:cNvPr id="199" name="直線コネクタ 198"/>
        <xdr:cNvCxnSpPr/>
      </xdr:nvCxnSpPr>
      <xdr:spPr>
        <a:xfrm>
          <a:off x="4114800" y="13980303"/>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77669</xdr:rowOff>
    </xdr:from>
    <xdr:ext cx="762000" cy="259045"/>
    <xdr:sp macro="" textlink="">
      <xdr:nvSpPr>
        <xdr:cNvPr id="200" name="人件費・物件費等の状況平均値テキスト"/>
        <xdr:cNvSpPr txBox="1"/>
      </xdr:nvSpPr>
      <xdr:spPr>
        <a:xfrm>
          <a:off x="5041900" y="13965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92853</xdr:rowOff>
    </xdr:from>
    <xdr:to>
      <xdr:col>19</xdr:col>
      <xdr:colOff>133350</xdr:colOff>
      <xdr:row>81</xdr:row>
      <xdr:rowOff>94743</xdr:rowOff>
    </xdr:to>
    <xdr:cxnSp macro="">
      <xdr:nvCxnSpPr>
        <xdr:cNvPr id="202" name="直線コネクタ 201"/>
        <xdr:cNvCxnSpPr/>
      </xdr:nvCxnSpPr>
      <xdr:spPr>
        <a:xfrm flipV="1">
          <a:off x="3225800" y="13980303"/>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77756</xdr:rowOff>
    </xdr:from>
    <xdr:to>
      <xdr:col>15</xdr:col>
      <xdr:colOff>82550</xdr:colOff>
      <xdr:row>81</xdr:row>
      <xdr:rowOff>94743</xdr:rowOff>
    </xdr:to>
    <xdr:cxnSp macro="">
      <xdr:nvCxnSpPr>
        <xdr:cNvPr id="205" name="直線コネクタ 204"/>
        <xdr:cNvCxnSpPr/>
      </xdr:nvCxnSpPr>
      <xdr:spPr>
        <a:xfrm>
          <a:off x="2336800" y="13965206"/>
          <a:ext cx="889000" cy="1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68008</xdr:rowOff>
    </xdr:from>
    <xdr:to>
      <xdr:col>11</xdr:col>
      <xdr:colOff>31750</xdr:colOff>
      <xdr:row>81</xdr:row>
      <xdr:rowOff>77756</xdr:rowOff>
    </xdr:to>
    <xdr:cxnSp macro="">
      <xdr:nvCxnSpPr>
        <xdr:cNvPr id="208" name="直線コネクタ 207"/>
        <xdr:cNvCxnSpPr/>
      </xdr:nvCxnSpPr>
      <xdr:spPr>
        <a:xfrm>
          <a:off x="1447800" y="13955458"/>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42092</xdr:rowOff>
    </xdr:from>
    <xdr:to>
      <xdr:col>23</xdr:col>
      <xdr:colOff>184150</xdr:colOff>
      <xdr:row>81</xdr:row>
      <xdr:rowOff>143692</xdr:rowOff>
    </xdr:to>
    <xdr:sp macro="" textlink="">
      <xdr:nvSpPr>
        <xdr:cNvPr id="218" name="楕円 217"/>
        <xdr:cNvSpPr/>
      </xdr:nvSpPr>
      <xdr:spPr>
        <a:xfrm>
          <a:off x="4902200" y="13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134819</xdr:rowOff>
    </xdr:from>
    <xdr:ext cx="762000" cy="259045"/>
    <xdr:sp macro="" textlink="">
      <xdr:nvSpPr>
        <xdr:cNvPr id="219" name="人件費・物件費等の状況該当値テキスト"/>
        <xdr:cNvSpPr txBox="1"/>
      </xdr:nvSpPr>
      <xdr:spPr>
        <a:xfrm>
          <a:off x="5041900" y="1385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42053</xdr:rowOff>
    </xdr:from>
    <xdr:to>
      <xdr:col>19</xdr:col>
      <xdr:colOff>184150</xdr:colOff>
      <xdr:row>81</xdr:row>
      <xdr:rowOff>143653</xdr:rowOff>
    </xdr:to>
    <xdr:sp macro="" textlink="">
      <xdr:nvSpPr>
        <xdr:cNvPr id="220" name="楕円 219"/>
        <xdr:cNvSpPr/>
      </xdr:nvSpPr>
      <xdr:spPr>
        <a:xfrm>
          <a:off x="4064000" y="139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153830</xdr:rowOff>
    </xdr:from>
    <xdr:ext cx="736600" cy="259045"/>
    <xdr:sp macro="" textlink="">
      <xdr:nvSpPr>
        <xdr:cNvPr id="221" name="テキスト ボックス 220"/>
        <xdr:cNvSpPr txBox="1"/>
      </xdr:nvSpPr>
      <xdr:spPr>
        <a:xfrm>
          <a:off x="3733800" y="1369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43943</xdr:rowOff>
    </xdr:from>
    <xdr:to>
      <xdr:col>15</xdr:col>
      <xdr:colOff>133350</xdr:colOff>
      <xdr:row>81</xdr:row>
      <xdr:rowOff>145543</xdr:rowOff>
    </xdr:to>
    <xdr:sp macro="" textlink="">
      <xdr:nvSpPr>
        <xdr:cNvPr id="222" name="楕円 221"/>
        <xdr:cNvSpPr/>
      </xdr:nvSpPr>
      <xdr:spPr>
        <a:xfrm>
          <a:off x="3175000" y="139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155720</xdr:rowOff>
    </xdr:from>
    <xdr:ext cx="762000" cy="259045"/>
    <xdr:sp macro="" textlink="">
      <xdr:nvSpPr>
        <xdr:cNvPr id="223" name="テキスト ボックス 222"/>
        <xdr:cNvSpPr txBox="1"/>
      </xdr:nvSpPr>
      <xdr:spPr>
        <a:xfrm>
          <a:off x="2844800" y="1370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26956</xdr:rowOff>
    </xdr:from>
    <xdr:to>
      <xdr:col>11</xdr:col>
      <xdr:colOff>82550</xdr:colOff>
      <xdr:row>81</xdr:row>
      <xdr:rowOff>128556</xdr:rowOff>
    </xdr:to>
    <xdr:sp macro="" textlink="">
      <xdr:nvSpPr>
        <xdr:cNvPr id="224" name="楕円 223"/>
        <xdr:cNvSpPr/>
      </xdr:nvSpPr>
      <xdr:spPr>
        <a:xfrm>
          <a:off x="2286000" y="139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138733</xdr:rowOff>
    </xdr:from>
    <xdr:ext cx="762000" cy="259045"/>
    <xdr:sp macro="" textlink="">
      <xdr:nvSpPr>
        <xdr:cNvPr id="225" name="テキスト ボックス 224"/>
        <xdr:cNvSpPr txBox="1"/>
      </xdr:nvSpPr>
      <xdr:spPr>
        <a:xfrm>
          <a:off x="1955800" y="1368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17208</xdr:rowOff>
    </xdr:from>
    <xdr:to>
      <xdr:col>7</xdr:col>
      <xdr:colOff>31750</xdr:colOff>
      <xdr:row>81</xdr:row>
      <xdr:rowOff>118808</xdr:rowOff>
    </xdr:to>
    <xdr:sp macro="" textlink="">
      <xdr:nvSpPr>
        <xdr:cNvPr id="226" name="楕円 225"/>
        <xdr:cNvSpPr/>
      </xdr:nvSpPr>
      <xdr:spPr>
        <a:xfrm>
          <a:off x="1397000" y="139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128985</xdr:rowOff>
    </xdr:from>
    <xdr:ext cx="762000" cy="259045"/>
    <xdr:sp macro="" textlink="">
      <xdr:nvSpPr>
        <xdr:cNvPr id="227" name="テキスト ボックス 226"/>
        <xdr:cNvSpPr txBox="1"/>
      </xdr:nvSpPr>
      <xdr:spPr>
        <a:xfrm>
          <a:off x="1066800" y="1367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国家公務員の平均給料月額を１００としたときの町の地方公務員の平均給料月額がいくらになるかを示した値をラスパイレス指数といい、全国町村平均や類似団体平均と比較すると低い水準となる。平成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年度においては横ばいであり、類似団体平均を下回ることとなった。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160443</xdr:rowOff>
    </xdr:from>
    <xdr:to>
      <xdr:col>81</xdr:col>
      <xdr:colOff>44450</xdr:colOff>
      <xdr:row>85</xdr:row>
      <xdr:rowOff>168487</xdr:rowOff>
    </xdr:to>
    <xdr:cxnSp macro="">
      <xdr:nvCxnSpPr>
        <xdr:cNvPr id="261" name="直線コネクタ 260"/>
        <xdr:cNvCxnSpPr/>
      </xdr:nvCxnSpPr>
      <xdr:spPr>
        <a:xfrm flipV="1">
          <a:off x="16179800" y="147336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5080</xdr:rowOff>
    </xdr:to>
    <xdr:cxnSp macro="">
      <xdr:nvCxnSpPr>
        <xdr:cNvPr id="264" name="直線コネクタ 263"/>
        <xdr:cNvCxnSpPr/>
      </xdr:nvCxnSpPr>
      <xdr:spPr>
        <a:xfrm flipV="1">
          <a:off x="15290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5080</xdr:rowOff>
    </xdr:to>
    <xdr:cxnSp macro="">
      <xdr:nvCxnSpPr>
        <xdr:cNvPr id="267" name="直線コネクタ 266"/>
        <xdr:cNvCxnSpPr/>
      </xdr:nvCxnSpPr>
      <xdr:spPr>
        <a:xfrm>
          <a:off x="14401800" y="1472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53339</xdr:rowOff>
    </xdr:to>
    <xdr:cxnSp macro="">
      <xdr:nvCxnSpPr>
        <xdr:cNvPr id="270" name="直線コネクタ 269"/>
        <xdr:cNvCxnSpPr/>
      </xdr:nvCxnSpPr>
      <xdr:spPr>
        <a:xfrm flipV="1">
          <a:off x="13512800" y="14725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109643</xdr:rowOff>
    </xdr:from>
    <xdr:to>
      <xdr:col>81</xdr:col>
      <xdr:colOff>95250</xdr:colOff>
      <xdr:row>86</xdr:row>
      <xdr:rowOff>39793</xdr:rowOff>
    </xdr:to>
    <xdr:sp macro="" textlink="">
      <xdr:nvSpPr>
        <xdr:cNvPr id="280" name="楕円 279"/>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126170</xdr:rowOff>
    </xdr:from>
    <xdr:ext cx="762000" cy="259045"/>
    <xdr:sp macro="" textlink="">
      <xdr:nvSpPr>
        <xdr:cNvPr id="281" name="給与水準   （国との比較）該当値テキスト"/>
        <xdr:cNvSpPr txBox="1"/>
      </xdr:nvSpPr>
      <xdr:spPr>
        <a:xfrm>
          <a:off x="171069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82" name="楕円 281"/>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83" name="テキスト ボックス 282"/>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4" name="楕円 283"/>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5" name="テキスト ボックス 284"/>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8" name="楕円 287"/>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9" name="テキスト ボックス 288"/>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前年度より減少した一方、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士や給食調理員、文化会館・図書館における職員数を確保し、待機児童ゼロ、給食自校調理方式などの施策を実現しながらも、職員数の削減を図ったことで一定の水準となった現状を踏まえながら、これらの施策の今後のあり方も併せて検討し、適正な水準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80070</xdr:rowOff>
    </xdr:from>
    <xdr:to>
      <xdr:col>81</xdr:col>
      <xdr:colOff>44450</xdr:colOff>
      <xdr:row>62</xdr:row>
      <xdr:rowOff>117989</xdr:rowOff>
    </xdr:to>
    <xdr:cxnSp macro="">
      <xdr:nvCxnSpPr>
        <xdr:cNvPr id="326" name="直線コネクタ 325"/>
        <xdr:cNvCxnSpPr/>
      </xdr:nvCxnSpPr>
      <xdr:spPr>
        <a:xfrm flipV="1">
          <a:off x="16179800" y="1070997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117989</xdr:rowOff>
    </xdr:to>
    <xdr:cxnSp macro="">
      <xdr:nvCxnSpPr>
        <xdr:cNvPr id="329" name="直線コネクタ 328"/>
        <xdr:cNvCxnSpPr/>
      </xdr:nvCxnSpPr>
      <xdr:spPr>
        <a:xfrm>
          <a:off x="15290800" y="1074674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66282</xdr:rowOff>
    </xdr:from>
    <xdr:to>
      <xdr:col>72</xdr:col>
      <xdr:colOff>203200</xdr:colOff>
      <xdr:row>62</xdr:row>
      <xdr:rowOff>116840</xdr:rowOff>
    </xdr:to>
    <xdr:cxnSp macro="">
      <xdr:nvCxnSpPr>
        <xdr:cNvPr id="332" name="直線コネクタ 331"/>
        <xdr:cNvCxnSpPr/>
      </xdr:nvCxnSpPr>
      <xdr:spPr>
        <a:xfrm>
          <a:off x="14401800" y="1069618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171087</xdr:rowOff>
    </xdr:from>
    <xdr:to>
      <xdr:col>68</xdr:col>
      <xdr:colOff>152400</xdr:colOff>
      <xdr:row>62</xdr:row>
      <xdr:rowOff>66282</xdr:rowOff>
    </xdr:to>
    <xdr:cxnSp macro="">
      <xdr:nvCxnSpPr>
        <xdr:cNvPr id="335" name="直線コネクタ 334"/>
        <xdr:cNvCxnSpPr/>
      </xdr:nvCxnSpPr>
      <xdr:spPr>
        <a:xfrm>
          <a:off x="13512800" y="10629537"/>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45" name="楕円 344"/>
        <xdr:cNvSpPr/>
      </xdr:nvSpPr>
      <xdr:spPr>
        <a:xfrm>
          <a:off x="169672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1347</xdr:rowOff>
    </xdr:from>
    <xdr:ext cx="762000" cy="259045"/>
    <xdr:sp macro="" textlink="">
      <xdr:nvSpPr>
        <xdr:cNvPr id="346" name="定員管理の状況該当値テキスト"/>
        <xdr:cNvSpPr txBox="1"/>
      </xdr:nvSpPr>
      <xdr:spPr>
        <a:xfrm>
          <a:off x="17106900" y="106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67189</xdr:rowOff>
    </xdr:from>
    <xdr:to>
      <xdr:col>77</xdr:col>
      <xdr:colOff>95250</xdr:colOff>
      <xdr:row>62</xdr:row>
      <xdr:rowOff>168789</xdr:rowOff>
    </xdr:to>
    <xdr:sp macro="" textlink="">
      <xdr:nvSpPr>
        <xdr:cNvPr id="347" name="楕円 346"/>
        <xdr:cNvSpPr/>
      </xdr:nvSpPr>
      <xdr:spPr>
        <a:xfrm>
          <a:off x="16129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153566</xdr:rowOff>
    </xdr:from>
    <xdr:ext cx="736600" cy="259045"/>
    <xdr:sp macro="" textlink="">
      <xdr:nvSpPr>
        <xdr:cNvPr id="348" name="テキスト ボックス 347"/>
        <xdr:cNvSpPr txBox="1"/>
      </xdr:nvSpPr>
      <xdr:spPr>
        <a:xfrm>
          <a:off x="15798800" y="1078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9" name="楕円 348"/>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50" name="テキスト ボックス 349"/>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15482</xdr:rowOff>
    </xdr:from>
    <xdr:to>
      <xdr:col>68</xdr:col>
      <xdr:colOff>203200</xdr:colOff>
      <xdr:row>62</xdr:row>
      <xdr:rowOff>117082</xdr:rowOff>
    </xdr:to>
    <xdr:sp macro="" textlink="">
      <xdr:nvSpPr>
        <xdr:cNvPr id="351" name="楕円 350"/>
        <xdr:cNvSpPr/>
      </xdr:nvSpPr>
      <xdr:spPr>
        <a:xfrm>
          <a:off x="143510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101859</xdr:rowOff>
    </xdr:from>
    <xdr:ext cx="762000" cy="259045"/>
    <xdr:sp macro="" textlink="">
      <xdr:nvSpPr>
        <xdr:cNvPr id="352" name="テキスト ボックス 351"/>
        <xdr:cNvSpPr txBox="1"/>
      </xdr:nvSpPr>
      <xdr:spPr>
        <a:xfrm>
          <a:off x="14020800" y="1073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53" name="楕円 352"/>
        <xdr:cNvSpPr/>
      </xdr:nvSpPr>
      <xdr:spPr>
        <a:xfrm>
          <a:off x="13462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54" name="テキスト ボックス 353"/>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元利償還金に充てられた公営企業や一部事務組合への繰出金を含む）の標準財政規模に対する比率を実質公債費比率といい、平成２１年度からは類似団体平均を下回っていたが近年は悪化傾向にあ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前年度より上昇し、類似団体平均も上回ることとなった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この悪化は南和広域医療企業団が起こした地方債への負担金が大きく増加したためである。企業団が起こした地方債は償還期間も長期間であるため、今後も同水準の比率となることが予想される。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148590</xdr:rowOff>
    </xdr:to>
    <xdr:cxnSp macro="">
      <xdr:nvCxnSpPr>
        <xdr:cNvPr id="385" name="直線コネクタ 384"/>
        <xdr:cNvCxnSpPr/>
      </xdr:nvCxnSpPr>
      <xdr:spPr>
        <a:xfrm>
          <a:off x="16179800" y="711530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85852</xdr:rowOff>
    </xdr:to>
    <xdr:cxnSp macro="">
      <xdr:nvCxnSpPr>
        <xdr:cNvPr id="388" name="直線コネクタ 387"/>
        <xdr:cNvCxnSpPr/>
      </xdr:nvCxnSpPr>
      <xdr:spPr>
        <a:xfrm>
          <a:off x="15290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32766</xdr:rowOff>
    </xdr:to>
    <xdr:cxnSp macro="">
      <xdr:nvCxnSpPr>
        <xdr:cNvPr id="391" name="直線コネクタ 390"/>
        <xdr:cNvCxnSpPr/>
      </xdr:nvCxnSpPr>
      <xdr:spPr>
        <a:xfrm>
          <a:off x="14401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165608</xdr:rowOff>
    </xdr:to>
    <xdr:cxnSp macro="">
      <xdr:nvCxnSpPr>
        <xdr:cNvPr id="394" name="直線コネクタ 393"/>
        <xdr:cNvCxnSpPr/>
      </xdr:nvCxnSpPr>
      <xdr:spPr>
        <a:xfrm>
          <a:off x="13512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406" name="楕円 405"/>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407" name="テキスト ボックス 406"/>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8" name="楕円 407"/>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9" name="テキスト ボックス 408"/>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10" name="楕円 409"/>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11" name="テキスト ボックス 410"/>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12" name="楕円 411"/>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13" name="テキスト ボックス 412"/>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将来にわたり負担していくと考えられる額が、標準的な収入に対してどれくらいかを指標化したものが将来負担比率であるが、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は、将来負担していく額がその負担に対して充当できる資産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額を上回った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数値が計上されることとなった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公営企業の地方債残高に対する一般会計負担見込額が増加したこと、近年多額の基金を取り崩したことで将来負担に対して充当できる資産額が減少したことが主な要因である。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100728</xdr:rowOff>
    </xdr:from>
    <xdr:ext cx="762000" cy="259045"/>
    <xdr:sp macro="" textlink="">
      <xdr:nvSpPr>
        <xdr:cNvPr id="445" name="将来負担の状況平均値テキスト"/>
        <xdr:cNvSpPr txBox="1"/>
      </xdr:nvSpPr>
      <xdr:spPr>
        <a:xfrm>
          <a:off x="17106900" y="250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65151</xdr:rowOff>
    </xdr:from>
    <xdr:to>
      <xdr:col>81</xdr:col>
      <xdr:colOff>95250</xdr:colOff>
      <xdr:row>14</xdr:row>
      <xdr:rowOff>166751</xdr:rowOff>
    </xdr:to>
    <xdr:sp macro="" textlink="">
      <xdr:nvSpPr>
        <xdr:cNvPr id="460" name="楕円 459"/>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157878</xdr:rowOff>
    </xdr:from>
    <xdr:ext cx="762000" cy="259045"/>
    <xdr:sp macro="" textlink="">
      <xdr:nvSpPr>
        <xdr:cNvPr id="461" name="将来負担の状況該当値テキスト"/>
        <xdr:cNvSpPr txBox="1"/>
      </xdr:nvSpPr>
      <xdr:spPr>
        <a:xfrm>
          <a:off x="17106900" y="23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類似団体平均とほぼ同じように推移しており、類似団体平均を上回っているが、平成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、行財政改革のさらなる推進により業務の効率化、節減に取り組むとともに、民間委託等の方法も考慮にいれながら、これらの経費が削減できるよう努める。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58420</xdr:rowOff>
    </xdr:to>
    <xdr:cxnSp macro="">
      <xdr:nvCxnSpPr>
        <xdr:cNvPr id="64" name="直線コネクタ 63"/>
        <xdr:cNvCxnSpPr/>
      </xdr:nvCxnSpPr>
      <xdr:spPr>
        <a:xfrm flipV="1">
          <a:off x="3987800" y="6523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58420</xdr:rowOff>
    </xdr:to>
    <xdr:cxnSp macro="">
      <xdr:nvCxnSpPr>
        <xdr:cNvPr id="67" name="直線コネクタ 66"/>
        <xdr:cNvCxnSpPr/>
      </xdr:nvCxnSpPr>
      <xdr:spPr>
        <a:xfrm>
          <a:off x="3098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40132</xdr:rowOff>
    </xdr:to>
    <xdr:cxnSp macro="">
      <xdr:nvCxnSpPr>
        <xdr:cNvPr id="70" name="直線コネクタ 69"/>
        <xdr:cNvCxnSpPr/>
      </xdr:nvCxnSpPr>
      <xdr:spPr>
        <a:xfrm>
          <a:off x="2209800" y="64683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38</xdr:row>
      <xdr:rowOff>12700</xdr:rowOff>
    </xdr:to>
    <xdr:cxnSp macro="">
      <xdr:nvCxnSpPr>
        <xdr:cNvPr id="73" name="直線コネクタ 72"/>
        <xdr:cNvCxnSpPr/>
      </xdr:nvCxnSpPr>
      <xdr:spPr>
        <a:xfrm flipV="1">
          <a:off x="1320800" y="6468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年度間で多少のばらつきはあるものの、ほぼ横ばい状態であり、今後も、行財政改革のさらなる推進により業務の効率化、節減に取り組みながら、これらの経費が削減できるよう努める。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16510</xdr:rowOff>
    </xdr:to>
    <xdr:cxnSp macro="">
      <xdr:nvCxnSpPr>
        <xdr:cNvPr id="125" name="直線コネクタ 124"/>
        <xdr:cNvCxnSpPr/>
      </xdr:nvCxnSpPr>
      <xdr:spPr>
        <a:xfrm flipV="1">
          <a:off x="15671800" y="255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54610</xdr:rowOff>
    </xdr:to>
    <xdr:cxnSp macro="">
      <xdr:nvCxnSpPr>
        <xdr:cNvPr id="128" name="直線コネクタ 127"/>
        <xdr:cNvCxnSpPr/>
      </xdr:nvCxnSpPr>
      <xdr:spPr>
        <a:xfrm flipV="1">
          <a:off x="14782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54610</xdr:rowOff>
    </xdr:to>
    <xdr:cxnSp macro="">
      <xdr:nvCxnSpPr>
        <xdr:cNvPr id="131" name="直線コネクタ 130"/>
        <xdr:cNvCxnSpPr/>
      </xdr:nvCxnSpPr>
      <xdr:spPr>
        <a:xfrm>
          <a:off x="13893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54610</xdr:rowOff>
    </xdr:to>
    <xdr:cxnSp macro="">
      <xdr:nvCxnSpPr>
        <xdr:cNvPr id="134" name="直線コネクタ 133"/>
        <xdr:cNvCxnSpPr/>
      </xdr:nvCxnSpPr>
      <xdr:spPr>
        <a:xfrm flipV="1">
          <a:off x="13004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15257</xdr:rowOff>
    </xdr:from>
    <xdr:ext cx="762000" cy="259045"/>
    <xdr:sp macro="" textlink="">
      <xdr:nvSpPr>
        <xdr:cNvPr id="145" name="物件費該当値テキスト"/>
        <xdr:cNvSpPr txBox="1"/>
      </xdr:nvSpPr>
      <xdr:spPr>
        <a:xfrm>
          <a:off x="16598900" y="241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2" name="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類似団体平均とほぼ同じように推移し、類似団体平均を上回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年度では前年度からやや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今後はさらに増加することも考えられるため、財政運営に支障が出ないように他の経費を更に圧縮することもさることながら、抜本的な制度の見直しが求められる。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6" name="直線コネクタ 185"/>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50800</xdr:rowOff>
    </xdr:to>
    <xdr:cxnSp macro="">
      <xdr:nvCxnSpPr>
        <xdr:cNvPr id="189" name="直線コネクタ 188"/>
        <xdr:cNvCxnSpPr/>
      </xdr:nvCxnSpPr>
      <xdr:spPr>
        <a:xfrm>
          <a:off x="3098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55</xdr:row>
      <xdr:rowOff>158750</xdr:rowOff>
    </xdr:to>
    <xdr:cxnSp macro="">
      <xdr:nvCxnSpPr>
        <xdr:cNvPr id="192" name="直線コネクタ 191"/>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55</xdr:row>
      <xdr:rowOff>158750</xdr:rowOff>
    </xdr:to>
    <xdr:cxnSp macro="">
      <xdr:nvCxnSpPr>
        <xdr:cNvPr id="195" name="直線コネクタ 194"/>
        <xdr:cNvCxnSpPr/>
      </xdr:nvCxnSpPr>
      <xdr:spPr>
        <a:xfrm>
          <a:off x="1320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9" name="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0" name="テキスト ボックス 209"/>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1" name="楕円 210"/>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2" name="テキスト ボックス 211"/>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3" name="楕円 212"/>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4" name="テキスト ボックス 213"/>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維持補修費、貸付金、繰出金が該当し、類似団体平均とほぼ同じように推移していたが、平成２６年度以降は類似団体平均を下回っている。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平成２６年度に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法適化したことにより下水道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90424</xdr:rowOff>
    </xdr:to>
    <xdr:cxnSp macro="">
      <xdr:nvCxnSpPr>
        <xdr:cNvPr id="244" name="直線コネクタ 243"/>
        <xdr:cNvCxnSpPr/>
      </xdr:nvCxnSpPr>
      <xdr:spPr>
        <a:xfrm>
          <a:off x="15671800" y="9673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85852</xdr:rowOff>
    </xdr:to>
    <xdr:cxnSp macro="">
      <xdr:nvCxnSpPr>
        <xdr:cNvPr id="247" name="直線コネクタ 246"/>
        <xdr:cNvCxnSpPr/>
      </xdr:nvCxnSpPr>
      <xdr:spPr>
        <a:xfrm flipV="1">
          <a:off x="14782800" y="9673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85852</xdr:rowOff>
    </xdr:to>
    <xdr:cxnSp macro="">
      <xdr:nvCxnSpPr>
        <xdr:cNvPr id="250" name="直線コネクタ 249"/>
        <xdr:cNvCxnSpPr/>
      </xdr:nvCxnSpPr>
      <xdr:spPr>
        <a:xfrm>
          <a:off x="13893800" y="9627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58420</xdr:rowOff>
    </xdr:to>
    <xdr:cxnSp macro="">
      <xdr:nvCxnSpPr>
        <xdr:cNvPr id="253" name="直線コネクタ 252"/>
        <xdr:cNvCxnSpPr/>
      </xdr:nvCxnSpPr>
      <xdr:spPr>
        <a:xfrm flipV="1">
          <a:off x="13004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3" name="楕円 262"/>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56151</xdr:rowOff>
    </xdr:from>
    <xdr:ext cx="762000" cy="259045"/>
    <xdr:sp macro="" textlink="">
      <xdr:nvSpPr>
        <xdr:cNvPr id="264"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5" name="楕円 264"/>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6" name="テキスト ボックス 265"/>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67" name="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68" name="テキスト ボックス 26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9" name="楕円 268"/>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0" name="テキスト ボックス 269"/>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1" name="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2" name="テキスト ボックス 271"/>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大きく上回っており、本町の財政状況に最も大きな影響を与えている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南和広域衛生組合や奈良県広域消防組合、南和広域医療企業団への負担金、下水道事業会計に係る繰出金（補助金）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が多くの割合を占めている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補助金の効果が低いものなどを精査し縮小すること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一部事務組合負担金の負担割合の見直しを検討していくこと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56134</xdr:rowOff>
    </xdr:from>
    <xdr:to>
      <xdr:col>82</xdr:col>
      <xdr:colOff>107950</xdr:colOff>
      <xdr:row>42</xdr:row>
      <xdr:rowOff>3556</xdr:rowOff>
    </xdr:to>
    <xdr:cxnSp macro="">
      <xdr:nvCxnSpPr>
        <xdr:cNvPr id="302" name="直線コネクタ 301"/>
        <xdr:cNvCxnSpPr/>
      </xdr:nvCxnSpPr>
      <xdr:spPr>
        <a:xfrm>
          <a:off x="15671800" y="70855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41</xdr:row>
      <xdr:rowOff>56134</xdr:rowOff>
    </xdr:to>
    <xdr:cxnSp macro="">
      <xdr:nvCxnSpPr>
        <xdr:cNvPr id="305" name="直線コネクタ 304"/>
        <xdr:cNvCxnSpPr/>
      </xdr:nvCxnSpPr>
      <xdr:spPr>
        <a:xfrm>
          <a:off x="14782800" y="677926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92710</xdr:rowOff>
    </xdr:to>
    <xdr:cxnSp macro="">
      <xdr:nvCxnSpPr>
        <xdr:cNvPr id="308" name="直線コネクタ 307"/>
        <xdr:cNvCxnSpPr/>
      </xdr:nvCxnSpPr>
      <xdr:spPr>
        <a:xfrm>
          <a:off x="13893800" y="67289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78994</xdr:rowOff>
    </xdr:to>
    <xdr:cxnSp macro="">
      <xdr:nvCxnSpPr>
        <xdr:cNvPr id="311" name="直線コネクタ 310"/>
        <xdr:cNvCxnSpPr/>
      </xdr:nvCxnSpPr>
      <xdr:spPr>
        <a:xfrm flipV="1">
          <a:off x="13004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124206</xdr:rowOff>
    </xdr:from>
    <xdr:to>
      <xdr:col>82</xdr:col>
      <xdr:colOff>158750</xdr:colOff>
      <xdr:row>42</xdr:row>
      <xdr:rowOff>54356</xdr:rowOff>
    </xdr:to>
    <xdr:sp macro="" textlink="">
      <xdr:nvSpPr>
        <xdr:cNvPr id="321" name="楕円 320"/>
        <xdr:cNvSpPr/>
      </xdr:nvSpPr>
      <xdr:spPr>
        <a:xfrm>
          <a:off x="16459200" y="71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32783</xdr:rowOff>
    </xdr:from>
    <xdr:ext cx="762000" cy="259045"/>
    <xdr:sp macro="" textlink="">
      <xdr:nvSpPr>
        <xdr:cNvPr id="322" name="補助費等該当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5334</xdr:rowOff>
    </xdr:from>
    <xdr:to>
      <xdr:col>78</xdr:col>
      <xdr:colOff>120650</xdr:colOff>
      <xdr:row>41</xdr:row>
      <xdr:rowOff>106934</xdr:rowOff>
    </xdr:to>
    <xdr:sp macro="" textlink="">
      <xdr:nvSpPr>
        <xdr:cNvPr id="323" name="楕円 322"/>
        <xdr:cNvSpPr/>
      </xdr:nvSpPr>
      <xdr:spPr>
        <a:xfrm>
          <a:off x="15621000" y="7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91711</xdr:rowOff>
    </xdr:from>
    <xdr:ext cx="736600" cy="259045"/>
    <xdr:sp macro="" textlink="">
      <xdr:nvSpPr>
        <xdr:cNvPr id="324" name="テキスト ボックス 323"/>
        <xdr:cNvSpPr txBox="1"/>
      </xdr:nvSpPr>
      <xdr:spPr>
        <a:xfrm>
          <a:off x="15290800" y="712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5" name="楕円 324"/>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6" name="テキスト ボックス 325"/>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27" name="楕円 326"/>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28" name="テキスト ボックス 327"/>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29" name="楕円 328"/>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0" name="テキスト ボックス 329"/>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前年度とほぼ横ばいであり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高額起債の元金返済が始まるため増加していくと考えられる。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今後もこの水準を維持していくために、新規発行においてはこれまで以上に十分精査しながら事業を実施していく必要がある。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113285</xdr:rowOff>
    </xdr:to>
    <xdr:cxnSp macro="">
      <xdr:nvCxnSpPr>
        <xdr:cNvPr id="360" name="直線コネクタ 359"/>
        <xdr:cNvCxnSpPr/>
      </xdr:nvCxnSpPr>
      <xdr:spPr>
        <a:xfrm flipV="1">
          <a:off x="3987800" y="13138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145287</xdr:rowOff>
    </xdr:to>
    <xdr:cxnSp macro="">
      <xdr:nvCxnSpPr>
        <xdr:cNvPr id="363" name="直線コネクタ 362"/>
        <xdr:cNvCxnSpPr/>
      </xdr:nvCxnSpPr>
      <xdr:spPr>
        <a:xfrm flipV="1">
          <a:off x="3098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145287</xdr:rowOff>
    </xdr:to>
    <xdr:cxnSp macro="">
      <xdr:nvCxnSpPr>
        <xdr:cNvPr id="366" name="直線コネクタ 365"/>
        <xdr:cNvCxnSpPr/>
      </xdr:nvCxnSpPr>
      <xdr:spPr>
        <a:xfrm>
          <a:off x="2209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127000</xdr:rowOff>
    </xdr:to>
    <xdr:cxnSp macro="">
      <xdr:nvCxnSpPr>
        <xdr:cNvPr id="369" name="直線コネクタ 368"/>
        <xdr:cNvCxnSpPr/>
      </xdr:nvCxnSpPr>
      <xdr:spPr>
        <a:xfrm flipV="1">
          <a:off x="1320800" y="13152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79" name="楕円 378"/>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0"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1" name="楕円 380"/>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2" name="テキスト ボックス 381"/>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3" name="楕円 382"/>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4" name="テキスト ボックス 383"/>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5" name="楕円 384"/>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6" name="テキスト ボックス 385"/>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7" name="楕円 38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8" name="テキスト ボックス 38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に一旦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良化したものの、平成２８年度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悪化に転じ、平成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年度においてもさらに悪化した。近年は類似団体平均を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回っている。悪化の要因は一部事務組合負担金の増加による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ところが大きい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今後は、行財政改革のさらなる推進により業務の効率化、節減に取り組むとともに、これらの経費が削減できるよう努める。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31750</xdr:rowOff>
    </xdr:to>
    <xdr:cxnSp macro="">
      <xdr:nvCxnSpPr>
        <xdr:cNvPr id="421" name="直線コネクタ 420"/>
        <xdr:cNvCxnSpPr/>
      </xdr:nvCxnSpPr>
      <xdr:spPr>
        <a:xfrm>
          <a:off x="15671800" y="1353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157480</xdr:rowOff>
    </xdr:to>
    <xdr:cxnSp macro="">
      <xdr:nvCxnSpPr>
        <xdr:cNvPr id="424" name="直線コネクタ 423"/>
        <xdr:cNvCxnSpPr/>
      </xdr:nvCxnSpPr>
      <xdr:spPr>
        <a:xfrm>
          <a:off x="14782800" y="13271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69850</xdr:rowOff>
    </xdr:to>
    <xdr:cxnSp macro="">
      <xdr:nvCxnSpPr>
        <xdr:cNvPr id="427" name="直線コネクタ 426"/>
        <xdr:cNvCxnSpPr/>
      </xdr:nvCxnSpPr>
      <xdr:spPr>
        <a:xfrm>
          <a:off x="13893800" y="13088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12700</xdr:rowOff>
    </xdr:to>
    <xdr:cxnSp macro="">
      <xdr:nvCxnSpPr>
        <xdr:cNvPr id="430" name="直線コネクタ 429"/>
        <xdr:cNvCxnSpPr/>
      </xdr:nvCxnSpPr>
      <xdr:spPr>
        <a:xfrm flipV="1">
          <a:off x="13004800" y="13088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0" name="楕円 439"/>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1"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2" name="楕円 441"/>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43" name="テキスト ボックス 442"/>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4" name="楕円 443"/>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5" name="テキスト ボックス 444"/>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6" name="楕円 445"/>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7" name="テキスト ボックス 446"/>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48" name="楕円 447"/>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48277</xdr:rowOff>
    </xdr:from>
    <xdr:ext cx="762000" cy="259045"/>
    <xdr:sp macro="" textlink="">
      <xdr:nvSpPr>
        <xdr:cNvPr id="449" name="テキスト ボックス 448"/>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15323</xdr:rowOff>
    </xdr:from>
    <xdr:to>
      <xdr:col>29</xdr:col>
      <xdr:colOff>127000</xdr:colOff>
      <xdr:row>15</xdr:row>
      <xdr:rowOff>72457</xdr:rowOff>
    </xdr:to>
    <xdr:cxnSp macro="">
      <xdr:nvCxnSpPr>
        <xdr:cNvPr id="52" name="直線コネクタ 51"/>
        <xdr:cNvCxnSpPr/>
      </xdr:nvCxnSpPr>
      <xdr:spPr bwMode="auto">
        <a:xfrm flipV="1">
          <a:off x="5003800" y="2634698"/>
          <a:ext cx="647700" cy="5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72457</xdr:rowOff>
    </xdr:from>
    <xdr:to>
      <xdr:col>26</xdr:col>
      <xdr:colOff>50800</xdr:colOff>
      <xdr:row>15</xdr:row>
      <xdr:rowOff>138914</xdr:rowOff>
    </xdr:to>
    <xdr:cxnSp macro="">
      <xdr:nvCxnSpPr>
        <xdr:cNvPr id="55" name="直線コネクタ 54"/>
        <xdr:cNvCxnSpPr/>
      </xdr:nvCxnSpPr>
      <xdr:spPr bwMode="auto">
        <a:xfrm flipV="1">
          <a:off x="4305300" y="2691832"/>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138914</xdr:rowOff>
    </xdr:from>
    <xdr:to>
      <xdr:col>22</xdr:col>
      <xdr:colOff>114300</xdr:colOff>
      <xdr:row>16</xdr:row>
      <xdr:rowOff>88345</xdr:rowOff>
    </xdr:to>
    <xdr:cxnSp macro="">
      <xdr:nvCxnSpPr>
        <xdr:cNvPr id="58" name="直線コネクタ 57"/>
        <xdr:cNvCxnSpPr/>
      </xdr:nvCxnSpPr>
      <xdr:spPr bwMode="auto">
        <a:xfrm flipV="1">
          <a:off x="3606800" y="2758289"/>
          <a:ext cx="698500" cy="12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88345</xdr:rowOff>
    </xdr:from>
    <xdr:to>
      <xdr:col>18</xdr:col>
      <xdr:colOff>177800</xdr:colOff>
      <xdr:row>16</xdr:row>
      <xdr:rowOff>147846</xdr:rowOff>
    </xdr:to>
    <xdr:cxnSp macro="">
      <xdr:nvCxnSpPr>
        <xdr:cNvPr id="61" name="直線コネクタ 60"/>
        <xdr:cNvCxnSpPr/>
      </xdr:nvCxnSpPr>
      <xdr:spPr bwMode="auto">
        <a:xfrm flipV="1">
          <a:off x="2908300" y="2879170"/>
          <a:ext cx="698500" cy="5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135973</xdr:rowOff>
    </xdr:from>
    <xdr:to>
      <xdr:col>29</xdr:col>
      <xdr:colOff>177800</xdr:colOff>
      <xdr:row>15</xdr:row>
      <xdr:rowOff>66123</xdr:rowOff>
    </xdr:to>
    <xdr:sp macro="" textlink="">
      <xdr:nvSpPr>
        <xdr:cNvPr id="71" name="楕円 70"/>
        <xdr:cNvSpPr/>
      </xdr:nvSpPr>
      <xdr:spPr bwMode="auto">
        <a:xfrm>
          <a:off x="5600700" y="258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152500</xdr:rowOff>
    </xdr:from>
    <xdr:ext cx="762000" cy="259045"/>
    <xdr:sp macro="" textlink="">
      <xdr:nvSpPr>
        <xdr:cNvPr id="72" name="人口1人当たり決算額の推移該当値テキスト130"/>
        <xdr:cNvSpPr txBox="1"/>
      </xdr:nvSpPr>
      <xdr:spPr>
        <a:xfrm>
          <a:off x="5740400" y="242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21657</xdr:rowOff>
    </xdr:from>
    <xdr:to>
      <xdr:col>26</xdr:col>
      <xdr:colOff>101600</xdr:colOff>
      <xdr:row>15</xdr:row>
      <xdr:rowOff>123257</xdr:rowOff>
    </xdr:to>
    <xdr:sp macro="" textlink="">
      <xdr:nvSpPr>
        <xdr:cNvPr id="73" name="楕円 72"/>
        <xdr:cNvSpPr/>
      </xdr:nvSpPr>
      <xdr:spPr bwMode="auto">
        <a:xfrm>
          <a:off x="4953000" y="26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133434</xdr:rowOff>
    </xdr:from>
    <xdr:ext cx="736600" cy="259045"/>
    <xdr:sp macro="" textlink="">
      <xdr:nvSpPr>
        <xdr:cNvPr id="74" name="テキスト ボックス 73"/>
        <xdr:cNvSpPr txBox="1"/>
      </xdr:nvSpPr>
      <xdr:spPr>
        <a:xfrm>
          <a:off x="4622800" y="240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88114</xdr:rowOff>
    </xdr:from>
    <xdr:to>
      <xdr:col>22</xdr:col>
      <xdr:colOff>165100</xdr:colOff>
      <xdr:row>16</xdr:row>
      <xdr:rowOff>18264</xdr:rowOff>
    </xdr:to>
    <xdr:sp macro="" textlink="">
      <xdr:nvSpPr>
        <xdr:cNvPr id="75" name="楕円 74"/>
        <xdr:cNvSpPr/>
      </xdr:nvSpPr>
      <xdr:spPr bwMode="auto">
        <a:xfrm>
          <a:off x="4254500" y="270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28441</xdr:rowOff>
    </xdr:from>
    <xdr:ext cx="762000" cy="259045"/>
    <xdr:sp macro="" textlink="">
      <xdr:nvSpPr>
        <xdr:cNvPr id="76" name="テキスト ボックス 75"/>
        <xdr:cNvSpPr txBox="1"/>
      </xdr:nvSpPr>
      <xdr:spPr>
        <a:xfrm>
          <a:off x="3924300" y="2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37545</xdr:rowOff>
    </xdr:from>
    <xdr:to>
      <xdr:col>19</xdr:col>
      <xdr:colOff>38100</xdr:colOff>
      <xdr:row>16</xdr:row>
      <xdr:rowOff>139145</xdr:rowOff>
    </xdr:to>
    <xdr:sp macro="" textlink="">
      <xdr:nvSpPr>
        <xdr:cNvPr id="77" name="楕円 76"/>
        <xdr:cNvSpPr/>
      </xdr:nvSpPr>
      <xdr:spPr bwMode="auto">
        <a:xfrm>
          <a:off x="3556000" y="282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149322</xdr:rowOff>
    </xdr:from>
    <xdr:ext cx="762000" cy="259045"/>
    <xdr:sp macro="" textlink="">
      <xdr:nvSpPr>
        <xdr:cNvPr id="78" name="テキスト ボックス 77"/>
        <xdr:cNvSpPr txBox="1"/>
      </xdr:nvSpPr>
      <xdr:spPr>
        <a:xfrm>
          <a:off x="3225800" y="25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97046</xdr:rowOff>
    </xdr:from>
    <xdr:to>
      <xdr:col>15</xdr:col>
      <xdr:colOff>101600</xdr:colOff>
      <xdr:row>17</xdr:row>
      <xdr:rowOff>27196</xdr:rowOff>
    </xdr:to>
    <xdr:sp macro="" textlink="">
      <xdr:nvSpPr>
        <xdr:cNvPr id="79" name="楕円 78"/>
        <xdr:cNvSpPr/>
      </xdr:nvSpPr>
      <xdr:spPr bwMode="auto">
        <a:xfrm>
          <a:off x="2857500" y="288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37373</xdr:rowOff>
    </xdr:from>
    <xdr:ext cx="762000" cy="259045"/>
    <xdr:sp macro="" textlink="">
      <xdr:nvSpPr>
        <xdr:cNvPr id="80" name="テキスト ボックス 79"/>
        <xdr:cNvSpPr txBox="1"/>
      </xdr:nvSpPr>
      <xdr:spPr>
        <a:xfrm>
          <a:off x="2527300" y="265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106750</xdr:rowOff>
    </xdr:from>
    <xdr:to>
      <xdr:col>29</xdr:col>
      <xdr:colOff>127000</xdr:colOff>
      <xdr:row>35</xdr:row>
      <xdr:rowOff>190798</xdr:rowOff>
    </xdr:to>
    <xdr:cxnSp macro="">
      <xdr:nvCxnSpPr>
        <xdr:cNvPr id="113" name="直線コネクタ 112"/>
        <xdr:cNvCxnSpPr/>
      </xdr:nvCxnSpPr>
      <xdr:spPr bwMode="auto">
        <a:xfrm flipV="1">
          <a:off x="5003800" y="6717100"/>
          <a:ext cx="647700" cy="8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190798</xdr:rowOff>
    </xdr:from>
    <xdr:to>
      <xdr:col>26</xdr:col>
      <xdr:colOff>50800</xdr:colOff>
      <xdr:row>35</xdr:row>
      <xdr:rowOff>222726</xdr:rowOff>
    </xdr:to>
    <xdr:cxnSp macro="">
      <xdr:nvCxnSpPr>
        <xdr:cNvPr id="116" name="直線コネクタ 115"/>
        <xdr:cNvCxnSpPr/>
      </xdr:nvCxnSpPr>
      <xdr:spPr bwMode="auto">
        <a:xfrm flipV="1">
          <a:off x="4305300" y="6801148"/>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222726</xdr:rowOff>
    </xdr:from>
    <xdr:to>
      <xdr:col>22</xdr:col>
      <xdr:colOff>114300</xdr:colOff>
      <xdr:row>35</xdr:row>
      <xdr:rowOff>295916</xdr:rowOff>
    </xdr:to>
    <xdr:cxnSp macro="">
      <xdr:nvCxnSpPr>
        <xdr:cNvPr id="119" name="直線コネクタ 118"/>
        <xdr:cNvCxnSpPr/>
      </xdr:nvCxnSpPr>
      <xdr:spPr bwMode="auto">
        <a:xfrm flipV="1">
          <a:off x="3606800" y="6833076"/>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295916</xdr:rowOff>
    </xdr:from>
    <xdr:to>
      <xdr:col>18</xdr:col>
      <xdr:colOff>177800</xdr:colOff>
      <xdr:row>36</xdr:row>
      <xdr:rowOff>12776</xdr:rowOff>
    </xdr:to>
    <xdr:cxnSp macro="">
      <xdr:nvCxnSpPr>
        <xdr:cNvPr id="122" name="直線コネクタ 121"/>
        <xdr:cNvCxnSpPr/>
      </xdr:nvCxnSpPr>
      <xdr:spPr bwMode="auto">
        <a:xfrm flipV="1">
          <a:off x="2908300" y="6906266"/>
          <a:ext cx="698500" cy="59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55950</xdr:rowOff>
    </xdr:from>
    <xdr:to>
      <xdr:col>29</xdr:col>
      <xdr:colOff>177800</xdr:colOff>
      <xdr:row>35</xdr:row>
      <xdr:rowOff>157550</xdr:rowOff>
    </xdr:to>
    <xdr:sp macro="" textlink="">
      <xdr:nvSpPr>
        <xdr:cNvPr id="132" name="楕円 131"/>
        <xdr:cNvSpPr/>
      </xdr:nvSpPr>
      <xdr:spPr bwMode="auto">
        <a:xfrm>
          <a:off x="5600700" y="666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243927</xdr:rowOff>
    </xdr:from>
    <xdr:ext cx="762000" cy="259045"/>
    <xdr:sp macro="" textlink="">
      <xdr:nvSpPr>
        <xdr:cNvPr id="133" name="人口1人当たり決算額の推移該当値テキスト445"/>
        <xdr:cNvSpPr txBox="1"/>
      </xdr:nvSpPr>
      <xdr:spPr>
        <a:xfrm>
          <a:off x="5740400" y="65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139998</xdr:rowOff>
    </xdr:from>
    <xdr:to>
      <xdr:col>26</xdr:col>
      <xdr:colOff>101600</xdr:colOff>
      <xdr:row>35</xdr:row>
      <xdr:rowOff>241598</xdr:rowOff>
    </xdr:to>
    <xdr:sp macro="" textlink="">
      <xdr:nvSpPr>
        <xdr:cNvPr id="134" name="楕円 133"/>
        <xdr:cNvSpPr/>
      </xdr:nvSpPr>
      <xdr:spPr bwMode="auto">
        <a:xfrm>
          <a:off x="4953000" y="675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226375</xdr:rowOff>
    </xdr:from>
    <xdr:ext cx="736600" cy="259045"/>
    <xdr:sp macro="" textlink="">
      <xdr:nvSpPr>
        <xdr:cNvPr id="135" name="テキスト ボックス 134"/>
        <xdr:cNvSpPr txBox="1"/>
      </xdr:nvSpPr>
      <xdr:spPr>
        <a:xfrm>
          <a:off x="4622800" y="683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171926</xdr:rowOff>
    </xdr:from>
    <xdr:to>
      <xdr:col>22</xdr:col>
      <xdr:colOff>165100</xdr:colOff>
      <xdr:row>35</xdr:row>
      <xdr:rowOff>273526</xdr:rowOff>
    </xdr:to>
    <xdr:sp macro="" textlink="">
      <xdr:nvSpPr>
        <xdr:cNvPr id="136" name="楕円 135"/>
        <xdr:cNvSpPr/>
      </xdr:nvSpPr>
      <xdr:spPr bwMode="auto">
        <a:xfrm>
          <a:off x="42545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258303</xdr:rowOff>
    </xdr:from>
    <xdr:ext cx="762000" cy="259045"/>
    <xdr:sp macro="" textlink="">
      <xdr:nvSpPr>
        <xdr:cNvPr id="137" name="テキスト ボックス 136"/>
        <xdr:cNvSpPr txBox="1"/>
      </xdr:nvSpPr>
      <xdr:spPr>
        <a:xfrm>
          <a:off x="3924300" y="68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245116</xdr:rowOff>
    </xdr:from>
    <xdr:to>
      <xdr:col>19</xdr:col>
      <xdr:colOff>38100</xdr:colOff>
      <xdr:row>36</xdr:row>
      <xdr:rowOff>3816</xdr:rowOff>
    </xdr:to>
    <xdr:sp macro="" textlink="">
      <xdr:nvSpPr>
        <xdr:cNvPr id="138" name="楕円 137"/>
        <xdr:cNvSpPr/>
      </xdr:nvSpPr>
      <xdr:spPr bwMode="auto">
        <a:xfrm>
          <a:off x="35560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331493</xdr:rowOff>
    </xdr:from>
    <xdr:ext cx="762000" cy="259045"/>
    <xdr:sp macro="" textlink="">
      <xdr:nvSpPr>
        <xdr:cNvPr id="139" name="テキスト ボックス 138"/>
        <xdr:cNvSpPr txBox="1"/>
      </xdr:nvSpPr>
      <xdr:spPr>
        <a:xfrm>
          <a:off x="3225800" y="69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304876</xdr:rowOff>
    </xdr:from>
    <xdr:to>
      <xdr:col>15</xdr:col>
      <xdr:colOff>101600</xdr:colOff>
      <xdr:row>36</xdr:row>
      <xdr:rowOff>63576</xdr:rowOff>
    </xdr:to>
    <xdr:sp macro="" textlink="">
      <xdr:nvSpPr>
        <xdr:cNvPr id="140" name="楕円 139"/>
        <xdr:cNvSpPr/>
      </xdr:nvSpPr>
      <xdr:spPr bwMode="auto">
        <a:xfrm>
          <a:off x="2857500" y="69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48353</xdr:rowOff>
    </xdr:from>
    <xdr:ext cx="762000" cy="259045"/>
    <xdr:sp macro="" textlink="">
      <xdr:nvSpPr>
        <xdr:cNvPr id="141" name="テキスト ボックス 140"/>
        <xdr:cNvSpPr txBox="1"/>
      </xdr:nvSpPr>
      <xdr:spPr>
        <a:xfrm>
          <a:off x="2527300" y="70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16789</xdr:rowOff>
    </xdr:from>
    <xdr:to>
      <xdr:col>24</xdr:col>
      <xdr:colOff>63500</xdr:colOff>
      <xdr:row>35</xdr:row>
      <xdr:rowOff>41580</xdr:rowOff>
    </xdr:to>
    <xdr:cxnSp macro="">
      <xdr:nvCxnSpPr>
        <xdr:cNvPr id="61" name="直線コネクタ 60"/>
        <xdr:cNvCxnSpPr/>
      </xdr:nvCxnSpPr>
      <xdr:spPr>
        <a:xfrm>
          <a:off x="3797300" y="6017539"/>
          <a:ext cx="8382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156058</xdr:rowOff>
    </xdr:from>
    <xdr:to>
      <xdr:col>19</xdr:col>
      <xdr:colOff>177800</xdr:colOff>
      <xdr:row>35</xdr:row>
      <xdr:rowOff>16789</xdr:rowOff>
    </xdr:to>
    <xdr:cxnSp macro="">
      <xdr:nvCxnSpPr>
        <xdr:cNvPr id="64" name="直線コネクタ 63"/>
        <xdr:cNvCxnSpPr/>
      </xdr:nvCxnSpPr>
      <xdr:spPr>
        <a:xfrm>
          <a:off x="2908300" y="5985358"/>
          <a:ext cx="8890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156058</xdr:rowOff>
    </xdr:from>
    <xdr:to>
      <xdr:col>15</xdr:col>
      <xdr:colOff>50800</xdr:colOff>
      <xdr:row>35</xdr:row>
      <xdr:rowOff>117056</xdr:rowOff>
    </xdr:to>
    <xdr:cxnSp macro="">
      <xdr:nvCxnSpPr>
        <xdr:cNvPr id="67" name="直線コネクタ 66"/>
        <xdr:cNvCxnSpPr/>
      </xdr:nvCxnSpPr>
      <xdr:spPr>
        <a:xfrm flipV="1">
          <a:off x="2019300" y="5985358"/>
          <a:ext cx="889000" cy="1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117056</xdr:rowOff>
    </xdr:from>
    <xdr:to>
      <xdr:col>10</xdr:col>
      <xdr:colOff>114300</xdr:colOff>
      <xdr:row>35</xdr:row>
      <xdr:rowOff>146596</xdr:rowOff>
    </xdr:to>
    <xdr:cxnSp macro="">
      <xdr:nvCxnSpPr>
        <xdr:cNvPr id="70" name="直線コネクタ 69"/>
        <xdr:cNvCxnSpPr/>
      </xdr:nvCxnSpPr>
      <xdr:spPr>
        <a:xfrm flipV="1">
          <a:off x="1130300" y="6117806"/>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162230</xdr:rowOff>
    </xdr:from>
    <xdr:to>
      <xdr:col>24</xdr:col>
      <xdr:colOff>114300</xdr:colOff>
      <xdr:row>35</xdr:row>
      <xdr:rowOff>92380</xdr:rowOff>
    </xdr:to>
    <xdr:sp macro="" textlink="">
      <xdr:nvSpPr>
        <xdr:cNvPr id="80" name="楕円 79"/>
        <xdr:cNvSpPr/>
      </xdr:nvSpPr>
      <xdr:spPr>
        <a:xfrm>
          <a:off x="4584700" y="59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13657</xdr:rowOff>
    </xdr:from>
    <xdr:ext cx="534377" cy="259045"/>
    <xdr:sp macro="" textlink="">
      <xdr:nvSpPr>
        <xdr:cNvPr id="81" name="人件費該当値テキスト"/>
        <xdr:cNvSpPr txBox="1"/>
      </xdr:nvSpPr>
      <xdr:spPr>
        <a:xfrm>
          <a:off x="4686300" y="58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137439</xdr:rowOff>
    </xdr:from>
    <xdr:to>
      <xdr:col>20</xdr:col>
      <xdr:colOff>38100</xdr:colOff>
      <xdr:row>35</xdr:row>
      <xdr:rowOff>67589</xdr:rowOff>
    </xdr:to>
    <xdr:sp macro="" textlink="">
      <xdr:nvSpPr>
        <xdr:cNvPr id="82" name="楕円 81"/>
        <xdr:cNvSpPr/>
      </xdr:nvSpPr>
      <xdr:spPr>
        <a:xfrm>
          <a:off x="3746500" y="59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84116</xdr:rowOff>
    </xdr:from>
    <xdr:ext cx="534377" cy="259045"/>
    <xdr:sp macro="" textlink="">
      <xdr:nvSpPr>
        <xdr:cNvPr id="83" name="テキスト ボックス 82"/>
        <xdr:cNvSpPr txBox="1"/>
      </xdr:nvSpPr>
      <xdr:spPr>
        <a:xfrm>
          <a:off x="3530111" y="57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105258</xdr:rowOff>
    </xdr:from>
    <xdr:to>
      <xdr:col>15</xdr:col>
      <xdr:colOff>101600</xdr:colOff>
      <xdr:row>35</xdr:row>
      <xdr:rowOff>35408</xdr:rowOff>
    </xdr:to>
    <xdr:sp macro="" textlink="">
      <xdr:nvSpPr>
        <xdr:cNvPr id="84" name="楕円 83"/>
        <xdr:cNvSpPr/>
      </xdr:nvSpPr>
      <xdr:spPr>
        <a:xfrm>
          <a:off x="2857500" y="59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51935</xdr:rowOff>
    </xdr:from>
    <xdr:ext cx="534377" cy="259045"/>
    <xdr:sp macro="" textlink="">
      <xdr:nvSpPr>
        <xdr:cNvPr id="85" name="テキスト ボックス 84"/>
        <xdr:cNvSpPr txBox="1"/>
      </xdr:nvSpPr>
      <xdr:spPr>
        <a:xfrm>
          <a:off x="2641111" y="57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66256</xdr:rowOff>
    </xdr:from>
    <xdr:to>
      <xdr:col>10</xdr:col>
      <xdr:colOff>165100</xdr:colOff>
      <xdr:row>35</xdr:row>
      <xdr:rowOff>167856</xdr:rowOff>
    </xdr:to>
    <xdr:sp macro="" textlink="">
      <xdr:nvSpPr>
        <xdr:cNvPr id="86" name="楕円 85"/>
        <xdr:cNvSpPr/>
      </xdr:nvSpPr>
      <xdr:spPr>
        <a:xfrm>
          <a:off x="1968500" y="60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158983</xdr:rowOff>
    </xdr:from>
    <xdr:ext cx="534377" cy="259045"/>
    <xdr:sp macro="" textlink="">
      <xdr:nvSpPr>
        <xdr:cNvPr id="87" name="テキスト ボックス 86"/>
        <xdr:cNvSpPr txBox="1"/>
      </xdr:nvSpPr>
      <xdr:spPr>
        <a:xfrm>
          <a:off x="1752111" y="61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95796</xdr:rowOff>
    </xdr:from>
    <xdr:to>
      <xdr:col>6</xdr:col>
      <xdr:colOff>38100</xdr:colOff>
      <xdr:row>36</xdr:row>
      <xdr:rowOff>25946</xdr:rowOff>
    </xdr:to>
    <xdr:sp macro="" textlink="">
      <xdr:nvSpPr>
        <xdr:cNvPr id="88" name="楕円 87"/>
        <xdr:cNvSpPr/>
      </xdr:nvSpPr>
      <xdr:spPr>
        <a:xfrm>
          <a:off x="1079500" y="60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17073</xdr:rowOff>
    </xdr:from>
    <xdr:ext cx="534377" cy="259045"/>
    <xdr:sp macro="" textlink="">
      <xdr:nvSpPr>
        <xdr:cNvPr id="89" name="テキスト ボックス 88"/>
        <xdr:cNvSpPr txBox="1"/>
      </xdr:nvSpPr>
      <xdr:spPr>
        <a:xfrm>
          <a:off x="863111" y="61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168266</xdr:rowOff>
    </xdr:from>
    <xdr:to>
      <xdr:col>24</xdr:col>
      <xdr:colOff>63500</xdr:colOff>
      <xdr:row>58</xdr:row>
      <xdr:rowOff>170190</xdr:rowOff>
    </xdr:to>
    <xdr:cxnSp macro="">
      <xdr:nvCxnSpPr>
        <xdr:cNvPr id="120" name="直線コネクタ 119"/>
        <xdr:cNvCxnSpPr/>
      </xdr:nvCxnSpPr>
      <xdr:spPr>
        <a:xfrm flipV="1">
          <a:off x="3797300" y="10112366"/>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163984</xdr:rowOff>
    </xdr:from>
    <xdr:to>
      <xdr:col>19</xdr:col>
      <xdr:colOff>177800</xdr:colOff>
      <xdr:row>58</xdr:row>
      <xdr:rowOff>170190</xdr:rowOff>
    </xdr:to>
    <xdr:cxnSp macro="">
      <xdr:nvCxnSpPr>
        <xdr:cNvPr id="123" name="直線コネクタ 122"/>
        <xdr:cNvCxnSpPr/>
      </xdr:nvCxnSpPr>
      <xdr:spPr>
        <a:xfrm>
          <a:off x="2908300" y="1010808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163984</xdr:rowOff>
    </xdr:from>
    <xdr:to>
      <xdr:col>15</xdr:col>
      <xdr:colOff>50800</xdr:colOff>
      <xdr:row>59</xdr:row>
      <xdr:rowOff>1106</xdr:rowOff>
    </xdr:to>
    <xdr:cxnSp macro="">
      <xdr:nvCxnSpPr>
        <xdr:cNvPr id="126" name="直線コネクタ 125"/>
        <xdr:cNvCxnSpPr/>
      </xdr:nvCxnSpPr>
      <xdr:spPr>
        <a:xfrm flipV="1">
          <a:off x="2019300" y="1010808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1106</xdr:rowOff>
    </xdr:from>
    <xdr:to>
      <xdr:col>10</xdr:col>
      <xdr:colOff>114300</xdr:colOff>
      <xdr:row>59</xdr:row>
      <xdr:rowOff>8555</xdr:rowOff>
    </xdr:to>
    <xdr:cxnSp macro="">
      <xdr:nvCxnSpPr>
        <xdr:cNvPr id="129" name="直線コネクタ 128"/>
        <xdr:cNvCxnSpPr/>
      </xdr:nvCxnSpPr>
      <xdr:spPr>
        <a:xfrm flipV="1">
          <a:off x="1130300" y="10116656"/>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117466</xdr:rowOff>
    </xdr:from>
    <xdr:to>
      <xdr:col>24</xdr:col>
      <xdr:colOff>114300</xdr:colOff>
      <xdr:row>59</xdr:row>
      <xdr:rowOff>47616</xdr:rowOff>
    </xdr:to>
    <xdr:sp macro="" textlink="">
      <xdr:nvSpPr>
        <xdr:cNvPr id="139" name="楕円 138"/>
        <xdr:cNvSpPr/>
      </xdr:nvSpPr>
      <xdr:spPr>
        <a:xfrm>
          <a:off x="4584700" y="100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48687</xdr:rowOff>
    </xdr:from>
    <xdr:ext cx="534377" cy="259045"/>
    <xdr:sp macro="" textlink="">
      <xdr:nvSpPr>
        <xdr:cNvPr id="140" name="物件費該当値テキスト"/>
        <xdr:cNvSpPr txBox="1"/>
      </xdr:nvSpPr>
      <xdr:spPr>
        <a:xfrm>
          <a:off x="4686300" y="99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119390</xdr:rowOff>
    </xdr:from>
    <xdr:to>
      <xdr:col>20</xdr:col>
      <xdr:colOff>38100</xdr:colOff>
      <xdr:row>59</xdr:row>
      <xdr:rowOff>49540</xdr:rowOff>
    </xdr:to>
    <xdr:sp macro="" textlink="">
      <xdr:nvSpPr>
        <xdr:cNvPr id="141" name="楕円 140"/>
        <xdr:cNvSpPr/>
      </xdr:nvSpPr>
      <xdr:spPr>
        <a:xfrm>
          <a:off x="3746500" y="100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40667</xdr:rowOff>
    </xdr:from>
    <xdr:ext cx="534377" cy="259045"/>
    <xdr:sp macro="" textlink="">
      <xdr:nvSpPr>
        <xdr:cNvPr id="142" name="テキスト ボックス 141"/>
        <xdr:cNvSpPr txBox="1"/>
      </xdr:nvSpPr>
      <xdr:spPr>
        <a:xfrm>
          <a:off x="3530111" y="101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113184</xdr:rowOff>
    </xdr:from>
    <xdr:to>
      <xdr:col>15</xdr:col>
      <xdr:colOff>101600</xdr:colOff>
      <xdr:row>59</xdr:row>
      <xdr:rowOff>43334</xdr:rowOff>
    </xdr:to>
    <xdr:sp macro="" textlink="">
      <xdr:nvSpPr>
        <xdr:cNvPr id="143" name="楕円 142"/>
        <xdr:cNvSpPr/>
      </xdr:nvSpPr>
      <xdr:spPr>
        <a:xfrm>
          <a:off x="2857500" y="100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34461</xdr:rowOff>
    </xdr:from>
    <xdr:ext cx="534377" cy="259045"/>
    <xdr:sp macro="" textlink="">
      <xdr:nvSpPr>
        <xdr:cNvPr id="144" name="テキスト ボックス 143"/>
        <xdr:cNvSpPr txBox="1"/>
      </xdr:nvSpPr>
      <xdr:spPr>
        <a:xfrm>
          <a:off x="2641111" y="101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121756</xdr:rowOff>
    </xdr:from>
    <xdr:to>
      <xdr:col>10</xdr:col>
      <xdr:colOff>165100</xdr:colOff>
      <xdr:row>59</xdr:row>
      <xdr:rowOff>51906</xdr:rowOff>
    </xdr:to>
    <xdr:sp macro="" textlink="">
      <xdr:nvSpPr>
        <xdr:cNvPr id="145" name="楕円 144"/>
        <xdr:cNvSpPr/>
      </xdr:nvSpPr>
      <xdr:spPr>
        <a:xfrm>
          <a:off x="1968500" y="100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43033</xdr:rowOff>
    </xdr:from>
    <xdr:ext cx="534377" cy="259045"/>
    <xdr:sp macro="" textlink="">
      <xdr:nvSpPr>
        <xdr:cNvPr id="146" name="テキスト ボックス 145"/>
        <xdr:cNvSpPr txBox="1"/>
      </xdr:nvSpPr>
      <xdr:spPr>
        <a:xfrm>
          <a:off x="1752111" y="101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129205</xdr:rowOff>
    </xdr:from>
    <xdr:to>
      <xdr:col>6</xdr:col>
      <xdr:colOff>38100</xdr:colOff>
      <xdr:row>59</xdr:row>
      <xdr:rowOff>59355</xdr:rowOff>
    </xdr:to>
    <xdr:sp macro="" textlink="">
      <xdr:nvSpPr>
        <xdr:cNvPr id="147" name="楕円 146"/>
        <xdr:cNvSpPr/>
      </xdr:nvSpPr>
      <xdr:spPr>
        <a:xfrm>
          <a:off x="1079500" y="100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50482</xdr:rowOff>
    </xdr:from>
    <xdr:ext cx="534377" cy="259045"/>
    <xdr:sp macro="" textlink="">
      <xdr:nvSpPr>
        <xdr:cNvPr id="148" name="テキスト ボックス 147"/>
        <xdr:cNvSpPr txBox="1"/>
      </xdr:nvSpPr>
      <xdr:spPr>
        <a:xfrm>
          <a:off x="863111" y="101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32296</xdr:rowOff>
    </xdr:from>
    <xdr:to>
      <xdr:col>24</xdr:col>
      <xdr:colOff>63500</xdr:colOff>
      <xdr:row>79</xdr:row>
      <xdr:rowOff>33440</xdr:rowOff>
    </xdr:to>
    <xdr:cxnSp macro="">
      <xdr:nvCxnSpPr>
        <xdr:cNvPr id="177" name="直線コネクタ 176"/>
        <xdr:cNvCxnSpPr/>
      </xdr:nvCxnSpPr>
      <xdr:spPr>
        <a:xfrm>
          <a:off x="3797300" y="1357684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32296</xdr:rowOff>
    </xdr:from>
    <xdr:to>
      <xdr:col>19</xdr:col>
      <xdr:colOff>177800</xdr:colOff>
      <xdr:row>79</xdr:row>
      <xdr:rowOff>33134</xdr:rowOff>
    </xdr:to>
    <xdr:cxnSp macro="">
      <xdr:nvCxnSpPr>
        <xdr:cNvPr id="180" name="直線コネクタ 179"/>
        <xdr:cNvCxnSpPr/>
      </xdr:nvCxnSpPr>
      <xdr:spPr>
        <a:xfrm flipV="1">
          <a:off x="2908300" y="1357684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30772</xdr:rowOff>
    </xdr:from>
    <xdr:to>
      <xdr:col>15</xdr:col>
      <xdr:colOff>50800</xdr:colOff>
      <xdr:row>79</xdr:row>
      <xdr:rowOff>33134</xdr:rowOff>
    </xdr:to>
    <xdr:cxnSp macro="">
      <xdr:nvCxnSpPr>
        <xdr:cNvPr id="183" name="直線コネクタ 182"/>
        <xdr:cNvCxnSpPr/>
      </xdr:nvCxnSpPr>
      <xdr:spPr>
        <a:xfrm>
          <a:off x="2019300" y="135753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29324</xdr:rowOff>
    </xdr:from>
    <xdr:to>
      <xdr:col>10</xdr:col>
      <xdr:colOff>114300</xdr:colOff>
      <xdr:row>79</xdr:row>
      <xdr:rowOff>30772</xdr:rowOff>
    </xdr:to>
    <xdr:cxnSp macro="">
      <xdr:nvCxnSpPr>
        <xdr:cNvPr id="186" name="直線コネクタ 185"/>
        <xdr:cNvCxnSpPr/>
      </xdr:nvCxnSpPr>
      <xdr:spPr>
        <a:xfrm>
          <a:off x="1130300" y="1357387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154090</xdr:rowOff>
    </xdr:from>
    <xdr:to>
      <xdr:col>24</xdr:col>
      <xdr:colOff>114300</xdr:colOff>
      <xdr:row>79</xdr:row>
      <xdr:rowOff>84240</xdr:rowOff>
    </xdr:to>
    <xdr:sp macro="" textlink="">
      <xdr:nvSpPr>
        <xdr:cNvPr id="196" name="楕円 195"/>
        <xdr:cNvSpPr/>
      </xdr:nvSpPr>
      <xdr:spPr>
        <a:xfrm>
          <a:off x="45847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69017</xdr:rowOff>
    </xdr:from>
    <xdr:ext cx="378565" cy="259045"/>
    <xdr:sp macro="" textlink="">
      <xdr:nvSpPr>
        <xdr:cNvPr id="197" name="維持補修費該当値テキスト"/>
        <xdr:cNvSpPr txBox="1"/>
      </xdr:nvSpPr>
      <xdr:spPr>
        <a:xfrm>
          <a:off x="4686300" y="134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152946</xdr:rowOff>
    </xdr:from>
    <xdr:to>
      <xdr:col>20</xdr:col>
      <xdr:colOff>38100</xdr:colOff>
      <xdr:row>79</xdr:row>
      <xdr:rowOff>83096</xdr:rowOff>
    </xdr:to>
    <xdr:sp macro="" textlink="">
      <xdr:nvSpPr>
        <xdr:cNvPr id="198" name="楕円 197"/>
        <xdr:cNvSpPr/>
      </xdr:nvSpPr>
      <xdr:spPr>
        <a:xfrm>
          <a:off x="3746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74223</xdr:rowOff>
    </xdr:from>
    <xdr:ext cx="378565" cy="259045"/>
    <xdr:sp macro="" textlink="">
      <xdr:nvSpPr>
        <xdr:cNvPr id="199" name="テキスト ボックス 198"/>
        <xdr:cNvSpPr txBox="1"/>
      </xdr:nvSpPr>
      <xdr:spPr>
        <a:xfrm>
          <a:off x="3608017" y="1361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153784</xdr:rowOff>
    </xdr:from>
    <xdr:to>
      <xdr:col>15</xdr:col>
      <xdr:colOff>101600</xdr:colOff>
      <xdr:row>79</xdr:row>
      <xdr:rowOff>83934</xdr:rowOff>
    </xdr:to>
    <xdr:sp macro="" textlink="">
      <xdr:nvSpPr>
        <xdr:cNvPr id="200" name="楕円 199"/>
        <xdr:cNvSpPr/>
      </xdr:nvSpPr>
      <xdr:spPr>
        <a:xfrm>
          <a:off x="28575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75061</xdr:rowOff>
    </xdr:from>
    <xdr:ext cx="378565" cy="259045"/>
    <xdr:sp macro="" textlink="">
      <xdr:nvSpPr>
        <xdr:cNvPr id="201" name="テキスト ボックス 200"/>
        <xdr:cNvSpPr txBox="1"/>
      </xdr:nvSpPr>
      <xdr:spPr>
        <a:xfrm>
          <a:off x="2719017" y="1361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151422</xdr:rowOff>
    </xdr:from>
    <xdr:to>
      <xdr:col>10</xdr:col>
      <xdr:colOff>165100</xdr:colOff>
      <xdr:row>79</xdr:row>
      <xdr:rowOff>81572</xdr:rowOff>
    </xdr:to>
    <xdr:sp macro="" textlink="">
      <xdr:nvSpPr>
        <xdr:cNvPr id="202" name="楕円 201"/>
        <xdr:cNvSpPr/>
      </xdr:nvSpPr>
      <xdr:spPr>
        <a:xfrm>
          <a:off x="1968500" y="13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72699</xdr:rowOff>
    </xdr:from>
    <xdr:ext cx="378565" cy="259045"/>
    <xdr:sp macro="" textlink="">
      <xdr:nvSpPr>
        <xdr:cNvPr id="203" name="テキスト ボックス 202"/>
        <xdr:cNvSpPr txBox="1"/>
      </xdr:nvSpPr>
      <xdr:spPr>
        <a:xfrm>
          <a:off x="1830017" y="1361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149974</xdr:rowOff>
    </xdr:from>
    <xdr:to>
      <xdr:col>6</xdr:col>
      <xdr:colOff>38100</xdr:colOff>
      <xdr:row>79</xdr:row>
      <xdr:rowOff>80124</xdr:rowOff>
    </xdr:to>
    <xdr:sp macro="" textlink="">
      <xdr:nvSpPr>
        <xdr:cNvPr id="204" name="楕円 203"/>
        <xdr:cNvSpPr/>
      </xdr:nvSpPr>
      <xdr:spPr>
        <a:xfrm>
          <a:off x="1079500" y="13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71251</xdr:rowOff>
    </xdr:from>
    <xdr:ext cx="378565" cy="259045"/>
    <xdr:sp macro="" textlink="">
      <xdr:nvSpPr>
        <xdr:cNvPr id="205" name="テキスト ボックス 204"/>
        <xdr:cNvSpPr txBox="1"/>
      </xdr:nvSpPr>
      <xdr:spPr>
        <a:xfrm>
          <a:off x="941017" y="1361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1512</xdr:rowOff>
    </xdr:from>
    <xdr:to>
      <xdr:col>24</xdr:col>
      <xdr:colOff>63500</xdr:colOff>
      <xdr:row>95</xdr:row>
      <xdr:rowOff>49696</xdr:rowOff>
    </xdr:to>
    <xdr:cxnSp macro="">
      <xdr:nvCxnSpPr>
        <xdr:cNvPr id="237" name="直線コネクタ 236"/>
        <xdr:cNvCxnSpPr/>
      </xdr:nvCxnSpPr>
      <xdr:spPr>
        <a:xfrm>
          <a:off x="3797300" y="16289262"/>
          <a:ext cx="838200" cy="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1512</xdr:rowOff>
    </xdr:from>
    <xdr:to>
      <xdr:col>19</xdr:col>
      <xdr:colOff>177800</xdr:colOff>
      <xdr:row>95</xdr:row>
      <xdr:rowOff>28209</xdr:rowOff>
    </xdr:to>
    <xdr:cxnSp macro="">
      <xdr:nvCxnSpPr>
        <xdr:cNvPr id="240" name="直線コネクタ 239"/>
        <xdr:cNvCxnSpPr/>
      </xdr:nvCxnSpPr>
      <xdr:spPr>
        <a:xfrm flipV="1">
          <a:off x="2908300" y="16289262"/>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28209</xdr:rowOff>
    </xdr:from>
    <xdr:to>
      <xdr:col>15</xdr:col>
      <xdr:colOff>50800</xdr:colOff>
      <xdr:row>95</xdr:row>
      <xdr:rowOff>66743</xdr:rowOff>
    </xdr:to>
    <xdr:cxnSp macro="">
      <xdr:nvCxnSpPr>
        <xdr:cNvPr id="243" name="直線コネクタ 242"/>
        <xdr:cNvCxnSpPr/>
      </xdr:nvCxnSpPr>
      <xdr:spPr>
        <a:xfrm flipV="1">
          <a:off x="2019300" y="16315959"/>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66743</xdr:rowOff>
    </xdr:from>
    <xdr:to>
      <xdr:col>10</xdr:col>
      <xdr:colOff>114300</xdr:colOff>
      <xdr:row>95</xdr:row>
      <xdr:rowOff>107173</xdr:rowOff>
    </xdr:to>
    <xdr:cxnSp macro="">
      <xdr:nvCxnSpPr>
        <xdr:cNvPr id="246" name="直線コネクタ 245"/>
        <xdr:cNvCxnSpPr/>
      </xdr:nvCxnSpPr>
      <xdr:spPr>
        <a:xfrm flipV="1">
          <a:off x="1130300" y="16354493"/>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170346</xdr:rowOff>
    </xdr:from>
    <xdr:to>
      <xdr:col>24</xdr:col>
      <xdr:colOff>114300</xdr:colOff>
      <xdr:row>95</xdr:row>
      <xdr:rowOff>100496</xdr:rowOff>
    </xdr:to>
    <xdr:sp macro="" textlink="">
      <xdr:nvSpPr>
        <xdr:cNvPr id="256" name="楕円 255"/>
        <xdr:cNvSpPr/>
      </xdr:nvSpPr>
      <xdr:spPr>
        <a:xfrm>
          <a:off x="4584700" y="162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148773</xdr:rowOff>
    </xdr:from>
    <xdr:ext cx="534377" cy="259045"/>
    <xdr:sp macro="" textlink="">
      <xdr:nvSpPr>
        <xdr:cNvPr id="257" name="扶助費該当値テキスト"/>
        <xdr:cNvSpPr txBox="1"/>
      </xdr:nvSpPr>
      <xdr:spPr>
        <a:xfrm>
          <a:off x="4686300" y="162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122162</xdr:rowOff>
    </xdr:from>
    <xdr:to>
      <xdr:col>20</xdr:col>
      <xdr:colOff>38100</xdr:colOff>
      <xdr:row>95</xdr:row>
      <xdr:rowOff>52312</xdr:rowOff>
    </xdr:to>
    <xdr:sp macro="" textlink="">
      <xdr:nvSpPr>
        <xdr:cNvPr id="258" name="楕円 257"/>
        <xdr:cNvSpPr/>
      </xdr:nvSpPr>
      <xdr:spPr>
        <a:xfrm>
          <a:off x="3746500" y="162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43439</xdr:rowOff>
    </xdr:from>
    <xdr:ext cx="534377" cy="259045"/>
    <xdr:sp macro="" textlink="">
      <xdr:nvSpPr>
        <xdr:cNvPr id="259" name="テキスト ボックス 258"/>
        <xdr:cNvSpPr txBox="1"/>
      </xdr:nvSpPr>
      <xdr:spPr>
        <a:xfrm>
          <a:off x="3530111" y="163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148859</xdr:rowOff>
    </xdr:from>
    <xdr:to>
      <xdr:col>15</xdr:col>
      <xdr:colOff>101600</xdr:colOff>
      <xdr:row>95</xdr:row>
      <xdr:rowOff>79009</xdr:rowOff>
    </xdr:to>
    <xdr:sp macro="" textlink="">
      <xdr:nvSpPr>
        <xdr:cNvPr id="260" name="楕円 259"/>
        <xdr:cNvSpPr/>
      </xdr:nvSpPr>
      <xdr:spPr>
        <a:xfrm>
          <a:off x="28575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70136</xdr:rowOff>
    </xdr:from>
    <xdr:ext cx="534377" cy="259045"/>
    <xdr:sp macro="" textlink="">
      <xdr:nvSpPr>
        <xdr:cNvPr id="261" name="テキスト ボックス 260"/>
        <xdr:cNvSpPr txBox="1"/>
      </xdr:nvSpPr>
      <xdr:spPr>
        <a:xfrm>
          <a:off x="2641111" y="1635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15943</xdr:rowOff>
    </xdr:from>
    <xdr:to>
      <xdr:col>10</xdr:col>
      <xdr:colOff>165100</xdr:colOff>
      <xdr:row>95</xdr:row>
      <xdr:rowOff>117543</xdr:rowOff>
    </xdr:to>
    <xdr:sp macro="" textlink="">
      <xdr:nvSpPr>
        <xdr:cNvPr id="262" name="楕円 261"/>
        <xdr:cNvSpPr/>
      </xdr:nvSpPr>
      <xdr:spPr>
        <a:xfrm>
          <a:off x="1968500" y="163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134070</xdr:rowOff>
    </xdr:from>
    <xdr:ext cx="534377" cy="259045"/>
    <xdr:sp macro="" textlink="">
      <xdr:nvSpPr>
        <xdr:cNvPr id="263" name="テキスト ボックス 262"/>
        <xdr:cNvSpPr txBox="1"/>
      </xdr:nvSpPr>
      <xdr:spPr>
        <a:xfrm>
          <a:off x="1752111" y="160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56373</xdr:rowOff>
    </xdr:from>
    <xdr:to>
      <xdr:col>6</xdr:col>
      <xdr:colOff>38100</xdr:colOff>
      <xdr:row>95</xdr:row>
      <xdr:rowOff>157973</xdr:rowOff>
    </xdr:to>
    <xdr:sp macro="" textlink="">
      <xdr:nvSpPr>
        <xdr:cNvPr id="264" name="楕円 263"/>
        <xdr:cNvSpPr/>
      </xdr:nvSpPr>
      <xdr:spPr>
        <a:xfrm>
          <a:off x="1079500" y="16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3050</xdr:rowOff>
    </xdr:from>
    <xdr:ext cx="534377" cy="259045"/>
    <xdr:sp macro="" textlink="">
      <xdr:nvSpPr>
        <xdr:cNvPr id="265" name="テキスト ボックス 264"/>
        <xdr:cNvSpPr txBox="1"/>
      </xdr:nvSpPr>
      <xdr:spPr>
        <a:xfrm>
          <a:off x="863111" y="161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20675</xdr:rowOff>
    </xdr:from>
    <xdr:to>
      <xdr:col>55</xdr:col>
      <xdr:colOff>0</xdr:colOff>
      <xdr:row>34</xdr:row>
      <xdr:rowOff>121283</xdr:rowOff>
    </xdr:to>
    <xdr:cxnSp macro="">
      <xdr:nvCxnSpPr>
        <xdr:cNvPr id="294" name="直線コネクタ 293"/>
        <xdr:cNvCxnSpPr/>
      </xdr:nvCxnSpPr>
      <xdr:spPr>
        <a:xfrm flipV="1">
          <a:off x="9639300" y="5849975"/>
          <a:ext cx="8382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121283</xdr:rowOff>
    </xdr:from>
    <xdr:to>
      <xdr:col>50</xdr:col>
      <xdr:colOff>114300</xdr:colOff>
      <xdr:row>35</xdr:row>
      <xdr:rowOff>117846</xdr:rowOff>
    </xdr:to>
    <xdr:cxnSp macro="">
      <xdr:nvCxnSpPr>
        <xdr:cNvPr id="297" name="直線コネクタ 296"/>
        <xdr:cNvCxnSpPr/>
      </xdr:nvCxnSpPr>
      <xdr:spPr>
        <a:xfrm flipV="1">
          <a:off x="8750300" y="5950583"/>
          <a:ext cx="889000" cy="1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157287</xdr:rowOff>
    </xdr:from>
    <xdr:to>
      <xdr:col>45</xdr:col>
      <xdr:colOff>177800</xdr:colOff>
      <xdr:row>35</xdr:row>
      <xdr:rowOff>117846</xdr:rowOff>
    </xdr:to>
    <xdr:cxnSp macro="">
      <xdr:nvCxnSpPr>
        <xdr:cNvPr id="300" name="直線コネクタ 299"/>
        <xdr:cNvCxnSpPr/>
      </xdr:nvCxnSpPr>
      <xdr:spPr>
        <a:xfrm>
          <a:off x="7861300" y="5986587"/>
          <a:ext cx="889000" cy="1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115758</xdr:rowOff>
    </xdr:from>
    <xdr:to>
      <xdr:col>41</xdr:col>
      <xdr:colOff>50800</xdr:colOff>
      <xdr:row>34</xdr:row>
      <xdr:rowOff>157287</xdr:rowOff>
    </xdr:to>
    <xdr:cxnSp macro="">
      <xdr:nvCxnSpPr>
        <xdr:cNvPr id="303" name="直線コネクタ 302"/>
        <xdr:cNvCxnSpPr/>
      </xdr:nvCxnSpPr>
      <xdr:spPr>
        <a:xfrm>
          <a:off x="6972300" y="5945058"/>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141325</xdr:rowOff>
    </xdr:from>
    <xdr:to>
      <xdr:col>55</xdr:col>
      <xdr:colOff>50800</xdr:colOff>
      <xdr:row>34</xdr:row>
      <xdr:rowOff>71475</xdr:rowOff>
    </xdr:to>
    <xdr:sp macro="" textlink="">
      <xdr:nvSpPr>
        <xdr:cNvPr id="313" name="楕円 312"/>
        <xdr:cNvSpPr/>
      </xdr:nvSpPr>
      <xdr:spPr>
        <a:xfrm>
          <a:off x="10426700" y="5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164202</xdr:rowOff>
    </xdr:from>
    <xdr:ext cx="599010" cy="259045"/>
    <xdr:sp macro="" textlink="">
      <xdr:nvSpPr>
        <xdr:cNvPr id="314" name="補助費等該当値テキスト"/>
        <xdr:cNvSpPr txBox="1"/>
      </xdr:nvSpPr>
      <xdr:spPr>
        <a:xfrm>
          <a:off x="10528300" y="56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70483</xdr:rowOff>
    </xdr:from>
    <xdr:to>
      <xdr:col>50</xdr:col>
      <xdr:colOff>165100</xdr:colOff>
      <xdr:row>35</xdr:row>
      <xdr:rowOff>633</xdr:rowOff>
    </xdr:to>
    <xdr:sp macro="" textlink="">
      <xdr:nvSpPr>
        <xdr:cNvPr id="315" name="楕円 314"/>
        <xdr:cNvSpPr/>
      </xdr:nvSpPr>
      <xdr:spPr>
        <a:xfrm>
          <a:off x="9588500" y="58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17160</xdr:rowOff>
    </xdr:from>
    <xdr:ext cx="599010" cy="259045"/>
    <xdr:sp macro="" textlink="">
      <xdr:nvSpPr>
        <xdr:cNvPr id="316" name="テキスト ボックス 315"/>
        <xdr:cNvSpPr txBox="1"/>
      </xdr:nvSpPr>
      <xdr:spPr>
        <a:xfrm>
          <a:off x="9339795" y="567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67046</xdr:rowOff>
    </xdr:from>
    <xdr:to>
      <xdr:col>46</xdr:col>
      <xdr:colOff>38100</xdr:colOff>
      <xdr:row>35</xdr:row>
      <xdr:rowOff>168646</xdr:rowOff>
    </xdr:to>
    <xdr:sp macro="" textlink="">
      <xdr:nvSpPr>
        <xdr:cNvPr id="317" name="楕円 316"/>
        <xdr:cNvSpPr/>
      </xdr:nvSpPr>
      <xdr:spPr>
        <a:xfrm>
          <a:off x="8699500" y="606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13723</xdr:rowOff>
    </xdr:from>
    <xdr:ext cx="534377" cy="259045"/>
    <xdr:sp macro="" textlink="">
      <xdr:nvSpPr>
        <xdr:cNvPr id="318" name="テキスト ボックス 317"/>
        <xdr:cNvSpPr txBox="1"/>
      </xdr:nvSpPr>
      <xdr:spPr>
        <a:xfrm>
          <a:off x="8483111" y="58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106487</xdr:rowOff>
    </xdr:from>
    <xdr:to>
      <xdr:col>41</xdr:col>
      <xdr:colOff>101600</xdr:colOff>
      <xdr:row>35</xdr:row>
      <xdr:rowOff>36637</xdr:rowOff>
    </xdr:to>
    <xdr:sp macro="" textlink="">
      <xdr:nvSpPr>
        <xdr:cNvPr id="319" name="楕円 318"/>
        <xdr:cNvSpPr/>
      </xdr:nvSpPr>
      <xdr:spPr>
        <a:xfrm>
          <a:off x="7810500" y="59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53164</xdr:rowOff>
    </xdr:from>
    <xdr:ext cx="534377" cy="259045"/>
    <xdr:sp macro="" textlink="">
      <xdr:nvSpPr>
        <xdr:cNvPr id="320" name="テキスト ボックス 319"/>
        <xdr:cNvSpPr txBox="1"/>
      </xdr:nvSpPr>
      <xdr:spPr>
        <a:xfrm>
          <a:off x="7594111" y="57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64958</xdr:rowOff>
    </xdr:from>
    <xdr:to>
      <xdr:col>36</xdr:col>
      <xdr:colOff>165100</xdr:colOff>
      <xdr:row>34</xdr:row>
      <xdr:rowOff>166558</xdr:rowOff>
    </xdr:to>
    <xdr:sp macro="" textlink="">
      <xdr:nvSpPr>
        <xdr:cNvPr id="321" name="楕円 320"/>
        <xdr:cNvSpPr/>
      </xdr:nvSpPr>
      <xdr:spPr>
        <a:xfrm>
          <a:off x="6921500" y="58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11635</xdr:rowOff>
    </xdr:from>
    <xdr:ext cx="599010" cy="259045"/>
    <xdr:sp macro="" textlink="">
      <xdr:nvSpPr>
        <xdr:cNvPr id="322" name="テキスト ボックス 321"/>
        <xdr:cNvSpPr txBox="1"/>
      </xdr:nvSpPr>
      <xdr:spPr>
        <a:xfrm>
          <a:off x="6672795" y="566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43669</xdr:rowOff>
    </xdr:from>
    <xdr:to>
      <xdr:col>55</xdr:col>
      <xdr:colOff>0</xdr:colOff>
      <xdr:row>58</xdr:row>
      <xdr:rowOff>62022</xdr:rowOff>
    </xdr:to>
    <xdr:cxnSp macro="">
      <xdr:nvCxnSpPr>
        <xdr:cNvPr id="349" name="直線コネクタ 348"/>
        <xdr:cNvCxnSpPr/>
      </xdr:nvCxnSpPr>
      <xdr:spPr>
        <a:xfrm flipV="1">
          <a:off x="9639300" y="9987769"/>
          <a:ext cx="8382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32226</xdr:rowOff>
    </xdr:from>
    <xdr:to>
      <xdr:col>50</xdr:col>
      <xdr:colOff>114300</xdr:colOff>
      <xdr:row>58</xdr:row>
      <xdr:rowOff>62022</xdr:rowOff>
    </xdr:to>
    <xdr:cxnSp macro="">
      <xdr:nvCxnSpPr>
        <xdr:cNvPr id="352" name="直線コネクタ 351"/>
        <xdr:cNvCxnSpPr/>
      </xdr:nvCxnSpPr>
      <xdr:spPr>
        <a:xfrm>
          <a:off x="8750300" y="9976326"/>
          <a:ext cx="889000" cy="2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156625</xdr:rowOff>
    </xdr:from>
    <xdr:to>
      <xdr:col>45</xdr:col>
      <xdr:colOff>177800</xdr:colOff>
      <xdr:row>58</xdr:row>
      <xdr:rowOff>32226</xdr:rowOff>
    </xdr:to>
    <xdr:cxnSp macro="">
      <xdr:nvCxnSpPr>
        <xdr:cNvPr id="355" name="直線コネクタ 354"/>
        <xdr:cNvCxnSpPr/>
      </xdr:nvCxnSpPr>
      <xdr:spPr>
        <a:xfrm>
          <a:off x="7861300" y="9929275"/>
          <a:ext cx="889000" cy="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156625</xdr:rowOff>
    </xdr:from>
    <xdr:to>
      <xdr:col>41</xdr:col>
      <xdr:colOff>50800</xdr:colOff>
      <xdr:row>58</xdr:row>
      <xdr:rowOff>70055</xdr:rowOff>
    </xdr:to>
    <xdr:cxnSp macro="">
      <xdr:nvCxnSpPr>
        <xdr:cNvPr id="358" name="直線コネクタ 357"/>
        <xdr:cNvCxnSpPr/>
      </xdr:nvCxnSpPr>
      <xdr:spPr>
        <a:xfrm flipV="1">
          <a:off x="6972300" y="9929275"/>
          <a:ext cx="889000" cy="8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164319</xdr:rowOff>
    </xdr:from>
    <xdr:to>
      <xdr:col>55</xdr:col>
      <xdr:colOff>50800</xdr:colOff>
      <xdr:row>58</xdr:row>
      <xdr:rowOff>94469</xdr:rowOff>
    </xdr:to>
    <xdr:sp macro="" textlink="">
      <xdr:nvSpPr>
        <xdr:cNvPr id="368" name="楕円 367"/>
        <xdr:cNvSpPr/>
      </xdr:nvSpPr>
      <xdr:spPr>
        <a:xfrm>
          <a:off x="104267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79246</xdr:rowOff>
    </xdr:from>
    <xdr:ext cx="534377" cy="259045"/>
    <xdr:sp macro="" textlink="">
      <xdr:nvSpPr>
        <xdr:cNvPr id="369" name="普通建設事業費該当値テキスト"/>
        <xdr:cNvSpPr txBox="1"/>
      </xdr:nvSpPr>
      <xdr:spPr>
        <a:xfrm>
          <a:off x="10528300" y="98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11222</xdr:rowOff>
    </xdr:from>
    <xdr:to>
      <xdr:col>50</xdr:col>
      <xdr:colOff>165100</xdr:colOff>
      <xdr:row>58</xdr:row>
      <xdr:rowOff>112822</xdr:rowOff>
    </xdr:to>
    <xdr:sp macro="" textlink="">
      <xdr:nvSpPr>
        <xdr:cNvPr id="370" name="楕円 369"/>
        <xdr:cNvSpPr/>
      </xdr:nvSpPr>
      <xdr:spPr>
        <a:xfrm>
          <a:off x="9588500" y="99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103949</xdr:rowOff>
    </xdr:from>
    <xdr:ext cx="534377" cy="259045"/>
    <xdr:sp macro="" textlink="">
      <xdr:nvSpPr>
        <xdr:cNvPr id="371" name="テキスト ボックス 370"/>
        <xdr:cNvSpPr txBox="1"/>
      </xdr:nvSpPr>
      <xdr:spPr>
        <a:xfrm>
          <a:off x="9372111" y="10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152876</xdr:rowOff>
    </xdr:from>
    <xdr:to>
      <xdr:col>46</xdr:col>
      <xdr:colOff>38100</xdr:colOff>
      <xdr:row>58</xdr:row>
      <xdr:rowOff>83026</xdr:rowOff>
    </xdr:to>
    <xdr:sp macro="" textlink="">
      <xdr:nvSpPr>
        <xdr:cNvPr id="372" name="楕円 371"/>
        <xdr:cNvSpPr/>
      </xdr:nvSpPr>
      <xdr:spPr>
        <a:xfrm>
          <a:off x="8699500" y="99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74153</xdr:rowOff>
    </xdr:from>
    <xdr:ext cx="534377" cy="259045"/>
    <xdr:sp macro="" textlink="">
      <xdr:nvSpPr>
        <xdr:cNvPr id="373" name="テキスト ボックス 372"/>
        <xdr:cNvSpPr txBox="1"/>
      </xdr:nvSpPr>
      <xdr:spPr>
        <a:xfrm>
          <a:off x="8483111" y="100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105825</xdr:rowOff>
    </xdr:from>
    <xdr:to>
      <xdr:col>41</xdr:col>
      <xdr:colOff>101600</xdr:colOff>
      <xdr:row>58</xdr:row>
      <xdr:rowOff>35975</xdr:rowOff>
    </xdr:to>
    <xdr:sp macro="" textlink="">
      <xdr:nvSpPr>
        <xdr:cNvPr id="374" name="楕円 373"/>
        <xdr:cNvSpPr/>
      </xdr:nvSpPr>
      <xdr:spPr>
        <a:xfrm>
          <a:off x="7810500" y="98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27102</xdr:rowOff>
    </xdr:from>
    <xdr:ext cx="534377" cy="259045"/>
    <xdr:sp macro="" textlink="">
      <xdr:nvSpPr>
        <xdr:cNvPr id="375" name="テキスト ボックス 374"/>
        <xdr:cNvSpPr txBox="1"/>
      </xdr:nvSpPr>
      <xdr:spPr>
        <a:xfrm>
          <a:off x="7594111" y="99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19255</xdr:rowOff>
    </xdr:from>
    <xdr:to>
      <xdr:col>36</xdr:col>
      <xdr:colOff>165100</xdr:colOff>
      <xdr:row>58</xdr:row>
      <xdr:rowOff>120855</xdr:rowOff>
    </xdr:to>
    <xdr:sp macro="" textlink="">
      <xdr:nvSpPr>
        <xdr:cNvPr id="376" name="楕円 375"/>
        <xdr:cNvSpPr/>
      </xdr:nvSpPr>
      <xdr:spPr>
        <a:xfrm>
          <a:off x="6921500" y="99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111982</xdr:rowOff>
    </xdr:from>
    <xdr:ext cx="534377" cy="259045"/>
    <xdr:sp macro="" textlink="">
      <xdr:nvSpPr>
        <xdr:cNvPr id="377" name="テキスト ボックス 376"/>
        <xdr:cNvSpPr txBox="1"/>
      </xdr:nvSpPr>
      <xdr:spPr>
        <a:xfrm>
          <a:off x="6705111" y="100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29863</xdr:rowOff>
    </xdr:from>
    <xdr:to>
      <xdr:col>55</xdr:col>
      <xdr:colOff>0</xdr:colOff>
      <xdr:row>79</xdr:row>
      <xdr:rowOff>46279</xdr:rowOff>
    </xdr:to>
    <xdr:cxnSp macro="">
      <xdr:nvCxnSpPr>
        <xdr:cNvPr id="408" name="直線コネクタ 407"/>
        <xdr:cNvCxnSpPr/>
      </xdr:nvCxnSpPr>
      <xdr:spPr>
        <a:xfrm flipV="1">
          <a:off x="9639300" y="13574413"/>
          <a:ext cx="8382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38409</xdr:rowOff>
    </xdr:from>
    <xdr:to>
      <xdr:col>50</xdr:col>
      <xdr:colOff>114300</xdr:colOff>
      <xdr:row>79</xdr:row>
      <xdr:rowOff>46279</xdr:rowOff>
    </xdr:to>
    <xdr:cxnSp macro="">
      <xdr:nvCxnSpPr>
        <xdr:cNvPr id="411" name="直線コネクタ 410"/>
        <xdr:cNvCxnSpPr/>
      </xdr:nvCxnSpPr>
      <xdr:spPr>
        <a:xfrm>
          <a:off x="8750300" y="13582959"/>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167501</xdr:rowOff>
    </xdr:from>
    <xdr:to>
      <xdr:col>45</xdr:col>
      <xdr:colOff>177800</xdr:colOff>
      <xdr:row>79</xdr:row>
      <xdr:rowOff>38409</xdr:rowOff>
    </xdr:to>
    <xdr:cxnSp macro="">
      <xdr:nvCxnSpPr>
        <xdr:cNvPr id="414" name="直線コネクタ 413"/>
        <xdr:cNvCxnSpPr/>
      </xdr:nvCxnSpPr>
      <xdr:spPr>
        <a:xfrm>
          <a:off x="7861300" y="13369151"/>
          <a:ext cx="889000" cy="2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167501</xdr:rowOff>
    </xdr:from>
    <xdr:to>
      <xdr:col>41</xdr:col>
      <xdr:colOff>50800</xdr:colOff>
      <xdr:row>79</xdr:row>
      <xdr:rowOff>53377</xdr:rowOff>
    </xdr:to>
    <xdr:cxnSp macro="">
      <xdr:nvCxnSpPr>
        <xdr:cNvPr id="417" name="直線コネクタ 416"/>
        <xdr:cNvCxnSpPr/>
      </xdr:nvCxnSpPr>
      <xdr:spPr>
        <a:xfrm flipV="1">
          <a:off x="6972300" y="13369151"/>
          <a:ext cx="889000" cy="2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150513</xdr:rowOff>
    </xdr:from>
    <xdr:to>
      <xdr:col>55</xdr:col>
      <xdr:colOff>50800</xdr:colOff>
      <xdr:row>79</xdr:row>
      <xdr:rowOff>80663</xdr:rowOff>
    </xdr:to>
    <xdr:sp macro="" textlink="">
      <xdr:nvSpPr>
        <xdr:cNvPr id="427" name="楕円 426"/>
        <xdr:cNvSpPr/>
      </xdr:nvSpPr>
      <xdr:spPr>
        <a:xfrm>
          <a:off x="10426700" y="135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65440</xdr:rowOff>
    </xdr:from>
    <xdr:ext cx="469744" cy="259045"/>
    <xdr:sp macro="" textlink="">
      <xdr:nvSpPr>
        <xdr:cNvPr id="428" name="普通建設事業費 （ うち新規整備　）該当値テキスト"/>
        <xdr:cNvSpPr txBox="1"/>
      </xdr:nvSpPr>
      <xdr:spPr>
        <a:xfrm>
          <a:off x="10528300" y="1343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166929</xdr:rowOff>
    </xdr:from>
    <xdr:to>
      <xdr:col>50</xdr:col>
      <xdr:colOff>165100</xdr:colOff>
      <xdr:row>79</xdr:row>
      <xdr:rowOff>97079</xdr:rowOff>
    </xdr:to>
    <xdr:sp macro="" textlink="">
      <xdr:nvSpPr>
        <xdr:cNvPr id="429" name="楕円 428"/>
        <xdr:cNvSpPr/>
      </xdr:nvSpPr>
      <xdr:spPr>
        <a:xfrm>
          <a:off x="9588500" y="135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88206</xdr:rowOff>
    </xdr:from>
    <xdr:ext cx="469744" cy="259045"/>
    <xdr:sp macro="" textlink="">
      <xdr:nvSpPr>
        <xdr:cNvPr id="430" name="テキスト ボックス 429"/>
        <xdr:cNvSpPr txBox="1"/>
      </xdr:nvSpPr>
      <xdr:spPr>
        <a:xfrm>
          <a:off x="9404428" y="136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159059</xdr:rowOff>
    </xdr:from>
    <xdr:to>
      <xdr:col>46</xdr:col>
      <xdr:colOff>38100</xdr:colOff>
      <xdr:row>79</xdr:row>
      <xdr:rowOff>89209</xdr:rowOff>
    </xdr:to>
    <xdr:sp macro="" textlink="">
      <xdr:nvSpPr>
        <xdr:cNvPr id="431" name="楕円 430"/>
        <xdr:cNvSpPr/>
      </xdr:nvSpPr>
      <xdr:spPr>
        <a:xfrm>
          <a:off x="86995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80336</xdr:rowOff>
    </xdr:from>
    <xdr:ext cx="469744" cy="259045"/>
    <xdr:sp macro="" textlink="">
      <xdr:nvSpPr>
        <xdr:cNvPr id="432" name="テキスト ボックス 431"/>
        <xdr:cNvSpPr txBox="1"/>
      </xdr:nvSpPr>
      <xdr:spPr>
        <a:xfrm>
          <a:off x="8515428" y="1362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116701</xdr:rowOff>
    </xdr:from>
    <xdr:to>
      <xdr:col>41</xdr:col>
      <xdr:colOff>101600</xdr:colOff>
      <xdr:row>78</xdr:row>
      <xdr:rowOff>46851</xdr:rowOff>
    </xdr:to>
    <xdr:sp macro="" textlink="">
      <xdr:nvSpPr>
        <xdr:cNvPr id="433" name="楕円 432"/>
        <xdr:cNvSpPr/>
      </xdr:nvSpPr>
      <xdr:spPr>
        <a:xfrm>
          <a:off x="7810500" y="133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37978</xdr:rowOff>
    </xdr:from>
    <xdr:ext cx="534377" cy="259045"/>
    <xdr:sp macro="" textlink="">
      <xdr:nvSpPr>
        <xdr:cNvPr id="434" name="テキスト ボックス 433"/>
        <xdr:cNvSpPr txBox="1"/>
      </xdr:nvSpPr>
      <xdr:spPr>
        <a:xfrm>
          <a:off x="7594111" y="134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2577</xdr:rowOff>
    </xdr:from>
    <xdr:to>
      <xdr:col>36</xdr:col>
      <xdr:colOff>165100</xdr:colOff>
      <xdr:row>79</xdr:row>
      <xdr:rowOff>104177</xdr:rowOff>
    </xdr:to>
    <xdr:sp macro="" textlink="">
      <xdr:nvSpPr>
        <xdr:cNvPr id="435" name="楕円 434"/>
        <xdr:cNvSpPr/>
      </xdr:nvSpPr>
      <xdr:spPr>
        <a:xfrm>
          <a:off x="6921500" y="135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95304</xdr:rowOff>
    </xdr:from>
    <xdr:ext cx="469744" cy="259045"/>
    <xdr:sp macro="" textlink="">
      <xdr:nvSpPr>
        <xdr:cNvPr id="436" name="テキスト ボックス 435"/>
        <xdr:cNvSpPr txBox="1"/>
      </xdr:nvSpPr>
      <xdr:spPr>
        <a:xfrm>
          <a:off x="6737428" y="136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125016</xdr:rowOff>
    </xdr:from>
    <xdr:to>
      <xdr:col>55</xdr:col>
      <xdr:colOff>0</xdr:colOff>
      <xdr:row>98</xdr:row>
      <xdr:rowOff>136438</xdr:rowOff>
    </xdr:to>
    <xdr:cxnSp macro="">
      <xdr:nvCxnSpPr>
        <xdr:cNvPr id="465" name="直線コネクタ 464"/>
        <xdr:cNvCxnSpPr/>
      </xdr:nvCxnSpPr>
      <xdr:spPr>
        <a:xfrm flipV="1">
          <a:off x="9639300" y="16927116"/>
          <a:ext cx="8382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83739</xdr:rowOff>
    </xdr:from>
    <xdr:to>
      <xdr:col>50</xdr:col>
      <xdr:colOff>114300</xdr:colOff>
      <xdr:row>98</xdr:row>
      <xdr:rowOff>136438</xdr:rowOff>
    </xdr:to>
    <xdr:cxnSp macro="">
      <xdr:nvCxnSpPr>
        <xdr:cNvPr id="468" name="直線コネクタ 467"/>
        <xdr:cNvCxnSpPr/>
      </xdr:nvCxnSpPr>
      <xdr:spPr>
        <a:xfrm>
          <a:off x="8750300" y="16885839"/>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83739</xdr:rowOff>
    </xdr:from>
    <xdr:to>
      <xdr:col>45</xdr:col>
      <xdr:colOff>177800</xdr:colOff>
      <xdr:row>98</xdr:row>
      <xdr:rowOff>153219</xdr:rowOff>
    </xdr:to>
    <xdr:cxnSp macro="">
      <xdr:nvCxnSpPr>
        <xdr:cNvPr id="471" name="直線コネクタ 470"/>
        <xdr:cNvCxnSpPr/>
      </xdr:nvCxnSpPr>
      <xdr:spPr>
        <a:xfrm flipV="1">
          <a:off x="7861300" y="16885839"/>
          <a:ext cx="889000" cy="6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137620</xdr:rowOff>
    </xdr:from>
    <xdr:to>
      <xdr:col>41</xdr:col>
      <xdr:colOff>50800</xdr:colOff>
      <xdr:row>98</xdr:row>
      <xdr:rowOff>153219</xdr:rowOff>
    </xdr:to>
    <xdr:cxnSp macro="">
      <xdr:nvCxnSpPr>
        <xdr:cNvPr id="474" name="直線コネクタ 473"/>
        <xdr:cNvCxnSpPr/>
      </xdr:nvCxnSpPr>
      <xdr:spPr>
        <a:xfrm>
          <a:off x="6972300" y="16939720"/>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74216</xdr:rowOff>
    </xdr:from>
    <xdr:to>
      <xdr:col>55</xdr:col>
      <xdr:colOff>50800</xdr:colOff>
      <xdr:row>99</xdr:row>
      <xdr:rowOff>4366</xdr:rowOff>
    </xdr:to>
    <xdr:sp macro="" textlink="">
      <xdr:nvSpPr>
        <xdr:cNvPr id="484" name="楕円 483"/>
        <xdr:cNvSpPr/>
      </xdr:nvSpPr>
      <xdr:spPr>
        <a:xfrm>
          <a:off x="10426700" y="168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160593</xdr:rowOff>
    </xdr:from>
    <xdr:ext cx="534377" cy="259045"/>
    <xdr:sp macro="" textlink="">
      <xdr:nvSpPr>
        <xdr:cNvPr id="485" name="普通建設事業費 （ うち更新整備　）該当値テキスト"/>
        <xdr:cNvSpPr txBox="1"/>
      </xdr:nvSpPr>
      <xdr:spPr>
        <a:xfrm>
          <a:off x="10528300" y="167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85638</xdr:rowOff>
    </xdr:from>
    <xdr:to>
      <xdr:col>50</xdr:col>
      <xdr:colOff>165100</xdr:colOff>
      <xdr:row>99</xdr:row>
      <xdr:rowOff>15788</xdr:rowOff>
    </xdr:to>
    <xdr:sp macro="" textlink="">
      <xdr:nvSpPr>
        <xdr:cNvPr id="486" name="楕円 485"/>
        <xdr:cNvSpPr/>
      </xdr:nvSpPr>
      <xdr:spPr>
        <a:xfrm>
          <a:off x="9588500" y="168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6915</xdr:rowOff>
    </xdr:from>
    <xdr:ext cx="534377" cy="259045"/>
    <xdr:sp macro="" textlink="">
      <xdr:nvSpPr>
        <xdr:cNvPr id="487" name="テキスト ボックス 486"/>
        <xdr:cNvSpPr txBox="1"/>
      </xdr:nvSpPr>
      <xdr:spPr>
        <a:xfrm>
          <a:off x="9372111" y="169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32939</xdr:rowOff>
    </xdr:from>
    <xdr:to>
      <xdr:col>46</xdr:col>
      <xdr:colOff>38100</xdr:colOff>
      <xdr:row>98</xdr:row>
      <xdr:rowOff>134539</xdr:rowOff>
    </xdr:to>
    <xdr:sp macro="" textlink="">
      <xdr:nvSpPr>
        <xdr:cNvPr id="488" name="楕円 487"/>
        <xdr:cNvSpPr/>
      </xdr:nvSpPr>
      <xdr:spPr>
        <a:xfrm>
          <a:off x="8699500" y="168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125666</xdr:rowOff>
    </xdr:from>
    <xdr:ext cx="534377" cy="259045"/>
    <xdr:sp macro="" textlink="">
      <xdr:nvSpPr>
        <xdr:cNvPr id="489" name="テキスト ボックス 488"/>
        <xdr:cNvSpPr txBox="1"/>
      </xdr:nvSpPr>
      <xdr:spPr>
        <a:xfrm>
          <a:off x="8483111" y="169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102419</xdr:rowOff>
    </xdr:from>
    <xdr:to>
      <xdr:col>41</xdr:col>
      <xdr:colOff>101600</xdr:colOff>
      <xdr:row>99</xdr:row>
      <xdr:rowOff>32569</xdr:rowOff>
    </xdr:to>
    <xdr:sp macro="" textlink="">
      <xdr:nvSpPr>
        <xdr:cNvPr id="490" name="楕円 489"/>
        <xdr:cNvSpPr/>
      </xdr:nvSpPr>
      <xdr:spPr>
        <a:xfrm>
          <a:off x="7810500" y="169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23696</xdr:rowOff>
    </xdr:from>
    <xdr:ext cx="469744" cy="259045"/>
    <xdr:sp macro="" textlink="">
      <xdr:nvSpPr>
        <xdr:cNvPr id="491" name="テキスト ボックス 490"/>
        <xdr:cNvSpPr txBox="1"/>
      </xdr:nvSpPr>
      <xdr:spPr>
        <a:xfrm>
          <a:off x="7626428" y="169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86820</xdr:rowOff>
    </xdr:from>
    <xdr:to>
      <xdr:col>36</xdr:col>
      <xdr:colOff>165100</xdr:colOff>
      <xdr:row>99</xdr:row>
      <xdr:rowOff>16970</xdr:rowOff>
    </xdr:to>
    <xdr:sp macro="" textlink="">
      <xdr:nvSpPr>
        <xdr:cNvPr id="492" name="楕円 491"/>
        <xdr:cNvSpPr/>
      </xdr:nvSpPr>
      <xdr:spPr>
        <a:xfrm>
          <a:off x="6921500" y="168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8097</xdr:rowOff>
    </xdr:from>
    <xdr:ext cx="534377" cy="259045"/>
    <xdr:sp macro="" textlink="">
      <xdr:nvSpPr>
        <xdr:cNvPr id="493" name="テキスト ボックス 492"/>
        <xdr:cNvSpPr txBox="1"/>
      </xdr:nvSpPr>
      <xdr:spPr>
        <a:xfrm>
          <a:off x="6705111" y="169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132939</xdr:rowOff>
    </xdr:from>
    <xdr:to>
      <xdr:col>85</xdr:col>
      <xdr:colOff>127000</xdr:colOff>
      <xdr:row>38</xdr:row>
      <xdr:rowOff>15199</xdr:rowOff>
    </xdr:to>
    <xdr:cxnSp macro="">
      <xdr:nvCxnSpPr>
        <xdr:cNvPr id="518" name="直線コネクタ 517"/>
        <xdr:cNvCxnSpPr/>
      </xdr:nvCxnSpPr>
      <xdr:spPr>
        <a:xfrm flipV="1">
          <a:off x="15481300" y="6476589"/>
          <a:ext cx="8382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15199</xdr:rowOff>
    </xdr:from>
    <xdr:to>
      <xdr:col>81</xdr:col>
      <xdr:colOff>50800</xdr:colOff>
      <xdr:row>38</xdr:row>
      <xdr:rowOff>22599</xdr:rowOff>
    </xdr:to>
    <xdr:cxnSp macro="">
      <xdr:nvCxnSpPr>
        <xdr:cNvPr id="521" name="直線コネクタ 520"/>
        <xdr:cNvCxnSpPr/>
      </xdr:nvCxnSpPr>
      <xdr:spPr>
        <a:xfrm flipV="1">
          <a:off x="14592300" y="6530299"/>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9015</xdr:rowOff>
    </xdr:from>
    <xdr:to>
      <xdr:col>76</xdr:col>
      <xdr:colOff>114300</xdr:colOff>
      <xdr:row>38</xdr:row>
      <xdr:rowOff>22599</xdr:rowOff>
    </xdr:to>
    <xdr:cxnSp macro="">
      <xdr:nvCxnSpPr>
        <xdr:cNvPr id="524" name="直線コネクタ 523"/>
        <xdr:cNvCxnSpPr/>
      </xdr:nvCxnSpPr>
      <xdr:spPr>
        <a:xfrm>
          <a:off x="13703300" y="6524115"/>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171207</xdr:rowOff>
    </xdr:from>
    <xdr:to>
      <xdr:col>71</xdr:col>
      <xdr:colOff>177800</xdr:colOff>
      <xdr:row>38</xdr:row>
      <xdr:rowOff>9015</xdr:rowOff>
    </xdr:to>
    <xdr:cxnSp macro="">
      <xdr:nvCxnSpPr>
        <xdr:cNvPr id="527" name="直線コネクタ 526"/>
        <xdr:cNvCxnSpPr/>
      </xdr:nvCxnSpPr>
      <xdr:spPr>
        <a:xfrm>
          <a:off x="12814300" y="651485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47153</xdr:rowOff>
    </xdr:from>
    <xdr:ext cx="469744" cy="259045"/>
    <xdr:sp macro="" textlink="">
      <xdr:nvSpPr>
        <xdr:cNvPr id="531" name="テキスト ボックス 530"/>
        <xdr:cNvSpPr txBox="1"/>
      </xdr:nvSpPr>
      <xdr:spPr>
        <a:xfrm>
          <a:off x="12579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82139</xdr:rowOff>
    </xdr:from>
    <xdr:to>
      <xdr:col>85</xdr:col>
      <xdr:colOff>177800</xdr:colOff>
      <xdr:row>38</xdr:row>
      <xdr:rowOff>12289</xdr:rowOff>
    </xdr:to>
    <xdr:sp macro="" textlink="">
      <xdr:nvSpPr>
        <xdr:cNvPr id="537" name="楕円 536"/>
        <xdr:cNvSpPr/>
      </xdr:nvSpPr>
      <xdr:spPr>
        <a:xfrm>
          <a:off x="16268700" y="64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41516</xdr:rowOff>
    </xdr:from>
    <xdr:ext cx="534377" cy="259045"/>
    <xdr:sp macro="" textlink="">
      <xdr:nvSpPr>
        <xdr:cNvPr id="538" name="災害復旧事業費該当値テキスト"/>
        <xdr:cNvSpPr txBox="1"/>
      </xdr:nvSpPr>
      <xdr:spPr>
        <a:xfrm>
          <a:off x="16370300" y="62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135849</xdr:rowOff>
    </xdr:from>
    <xdr:to>
      <xdr:col>81</xdr:col>
      <xdr:colOff>101600</xdr:colOff>
      <xdr:row>38</xdr:row>
      <xdr:rowOff>65999</xdr:rowOff>
    </xdr:to>
    <xdr:sp macro="" textlink="">
      <xdr:nvSpPr>
        <xdr:cNvPr id="539" name="楕円 538"/>
        <xdr:cNvSpPr/>
      </xdr:nvSpPr>
      <xdr:spPr>
        <a:xfrm>
          <a:off x="15430500" y="64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82526</xdr:rowOff>
    </xdr:from>
    <xdr:ext cx="469744" cy="259045"/>
    <xdr:sp macro="" textlink="">
      <xdr:nvSpPr>
        <xdr:cNvPr id="540" name="テキスト ボックス 539"/>
        <xdr:cNvSpPr txBox="1"/>
      </xdr:nvSpPr>
      <xdr:spPr>
        <a:xfrm>
          <a:off x="15246428" y="625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143250</xdr:rowOff>
    </xdr:from>
    <xdr:to>
      <xdr:col>76</xdr:col>
      <xdr:colOff>165100</xdr:colOff>
      <xdr:row>38</xdr:row>
      <xdr:rowOff>73400</xdr:rowOff>
    </xdr:to>
    <xdr:sp macro="" textlink="">
      <xdr:nvSpPr>
        <xdr:cNvPr id="541" name="楕円 540"/>
        <xdr:cNvSpPr/>
      </xdr:nvSpPr>
      <xdr:spPr>
        <a:xfrm>
          <a:off x="14541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64526</xdr:rowOff>
    </xdr:from>
    <xdr:ext cx="378565" cy="259045"/>
    <xdr:sp macro="" textlink="">
      <xdr:nvSpPr>
        <xdr:cNvPr id="542" name="テキスト ボックス 541"/>
        <xdr:cNvSpPr txBox="1"/>
      </xdr:nvSpPr>
      <xdr:spPr>
        <a:xfrm>
          <a:off x="14403017" y="65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129665</xdr:rowOff>
    </xdr:from>
    <xdr:to>
      <xdr:col>72</xdr:col>
      <xdr:colOff>38100</xdr:colOff>
      <xdr:row>38</xdr:row>
      <xdr:rowOff>59815</xdr:rowOff>
    </xdr:to>
    <xdr:sp macro="" textlink="">
      <xdr:nvSpPr>
        <xdr:cNvPr id="543" name="楕円 542"/>
        <xdr:cNvSpPr/>
      </xdr:nvSpPr>
      <xdr:spPr>
        <a:xfrm>
          <a:off x="13652500" y="64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76342</xdr:rowOff>
    </xdr:from>
    <xdr:ext cx="469744" cy="259045"/>
    <xdr:sp macro="" textlink="">
      <xdr:nvSpPr>
        <xdr:cNvPr id="544" name="テキスト ボックス 543"/>
        <xdr:cNvSpPr txBox="1"/>
      </xdr:nvSpPr>
      <xdr:spPr>
        <a:xfrm>
          <a:off x="13468428" y="6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120407</xdr:rowOff>
    </xdr:from>
    <xdr:to>
      <xdr:col>67</xdr:col>
      <xdr:colOff>101600</xdr:colOff>
      <xdr:row>38</xdr:row>
      <xdr:rowOff>50557</xdr:rowOff>
    </xdr:to>
    <xdr:sp macro="" textlink="">
      <xdr:nvSpPr>
        <xdr:cNvPr id="545" name="楕円 544"/>
        <xdr:cNvSpPr/>
      </xdr:nvSpPr>
      <xdr:spPr>
        <a:xfrm>
          <a:off x="12763500" y="6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67084</xdr:rowOff>
    </xdr:from>
    <xdr:ext cx="469744" cy="259045"/>
    <xdr:sp macro="" textlink="">
      <xdr:nvSpPr>
        <xdr:cNvPr id="546" name="テキスト ボックス 545"/>
        <xdr:cNvSpPr txBox="1"/>
      </xdr:nvSpPr>
      <xdr:spPr>
        <a:xfrm>
          <a:off x="12579428" y="62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2071</xdr:rowOff>
    </xdr:from>
    <xdr:to>
      <xdr:col>85</xdr:col>
      <xdr:colOff>127000</xdr:colOff>
      <xdr:row>77</xdr:row>
      <xdr:rowOff>5535</xdr:rowOff>
    </xdr:to>
    <xdr:cxnSp macro="">
      <xdr:nvCxnSpPr>
        <xdr:cNvPr id="628" name="直線コネクタ 627"/>
        <xdr:cNvCxnSpPr/>
      </xdr:nvCxnSpPr>
      <xdr:spPr>
        <a:xfrm flipV="1">
          <a:off x="15481300" y="13203721"/>
          <a:ext cx="8382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171304</xdr:rowOff>
    </xdr:from>
    <xdr:to>
      <xdr:col>81</xdr:col>
      <xdr:colOff>50800</xdr:colOff>
      <xdr:row>77</xdr:row>
      <xdr:rowOff>5535</xdr:rowOff>
    </xdr:to>
    <xdr:cxnSp macro="">
      <xdr:nvCxnSpPr>
        <xdr:cNvPr id="631" name="直線コネクタ 630"/>
        <xdr:cNvCxnSpPr/>
      </xdr:nvCxnSpPr>
      <xdr:spPr>
        <a:xfrm>
          <a:off x="14592300" y="13201504"/>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171304</xdr:rowOff>
    </xdr:from>
    <xdr:to>
      <xdr:col>76</xdr:col>
      <xdr:colOff>114300</xdr:colOff>
      <xdr:row>77</xdr:row>
      <xdr:rowOff>1203</xdr:rowOff>
    </xdr:to>
    <xdr:cxnSp macro="">
      <xdr:nvCxnSpPr>
        <xdr:cNvPr id="634" name="直線コネクタ 633"/>
        <xdr:cNvCxnSpPr/>
      </xdr:nvCxnSpPr>
      <xdr:spPr>
        <a:xfrm flipV="1">
          <a:off x="13703300" y="1320150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1203</xdr:rowOff>
    </xdr:from>
    <xdr:to>
      <xdr:col>71</xdr:col>
      <xdr:colOff>177800</xdr:colOff>
      <xdr:row>77</xdr:row>
      <xdr:rowOff>6060</xdr:rowOff>
    </xdr:to>
    <xdr:cxnSp macro="">
      <xdr:nvCxnSpPr>
        <xdr:cNvPr id="637" name="直線コネクタ 636"/>
        <xdr:cNvCxnSpPr/>
      </xdr:nvCxnSpPr>
      <xdr:spPr>
        <a:xfrm flipV="1">
          <a:off x="12814300" y="13202853"/>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122721</xdr:rowOff>
    </xdr:from>
    <xdr:to>
      <xdr:col>85</xdr:col>
      <xdr:colOff>177800</xdr:colOff>
      <xdr:row>77</xdr:row>
      <xdr:rowOff>52871</xdr:rowOff>
    </xdr:to>
    <xdr:sp macro="" textlink="">
      <xdr:nvSpPr>
        <xdr:cNvPr id="647" name="楕円 646"/>
        <xdr:cNvSpPr/>
      </xdr:nvSpPr>
      <xdr:spPr>
        <a:xfrm>
          <a:off x="16268700" y="131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101148</xdr:rowOff>
    </xdr:from>
    <xdr:ext cx="534377" cy="259045"/>
    <xdr:sp macro="" textlink="">
      <xdr:nvSpPr>
        <xdr:cNvPr id="648" name="公債費該当値テキスト"/>
        <xdr:cNvSpPr txBox="1"/>
      </xdr:nvSpPr>
      <xdr:spPr>
        <a:xfrm>
          <a:off x="16370300" y="131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126185</xdr:rowOff>
    </xdr:from>
    <xdr:to>
      <xdr:col>81</xdr:col>
      <xdr:colOff>101600</xdr:colOff>
      <xdr:row>77</xdr:row>
      <xdr:rowOff>56335</xdr:rowOff>
    </xdr:to>
    <xdr:sp macro="" textlink="">
      <xdr:nvSpPr>
        <xdr:cNvPr id="649" name="楕円 648"/>
        <xdr:cNvSpPr/>
      </xdr:nvSpPr>
      <xdr:spPr>
        <a:xfrm>
          <a:off x="15430500" y="131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47462</xdr:rowOff>
    </xdr:from>
    <xdr:ext cx="534377" cy="259045"/>
    <xdr:sp macro="" textlink="">
      <xdr:nvSpPr>
        <xdr:cNvPr id="650" name="テキスト ボックス 649"/>
        <xdr:cNvSpPr txBox="1"/>
      </xdr:nvSpPr>
      <xdr:spPr>
        <a:xfrm>
          <a:off x="15214111" y="1324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120504</xdr:rowOff>
    </xdr:from>
    <xdr:to>
      <xdr:col>76</xdr:col>
      <xdr:colOff>165100</xdr:colOff>
      <xdr:row>77</xdr:row>
      <xdr:rowOff>50654</xdr:rowOff>
    </xdr:to>
    <xdr:sp macro="" textlink="">
      <xdr:nvSpPr>
        <xdr:cNvPr id="651" name="楕円 650"/>
        <xdr:cNvSpPr/>
      </xdr:nvSpPr>
      <xdr:spPr>
        <a:xfrm>
          <a:off x="14541500" y="13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41781</xdr:rowOff>
    </xdr:from>
    <xdr:ext cx="534377" cy="259045"/>
    <xdr:sp macro="" textlink="">
      <xdr:nvSpPr>
        <xdr:cNvPr id="652" name="テキスト ボックス 651"/>
        <xdr:cNvSpPr txBox="1"/>
      </xdr:nvSpPr>
      <xdr:spPr>
        <a:xfrm>
          <a:off x="14325111" y="132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121853</xdr:rowOff>
    </xdr:from>
    <xdr:to>
      <xdr:col>72</xdr:col>
      <xdr:colOff>38100</xdr:colOff>
      <xdr:row>77</xdr:row>
      <xdr:rowOff>52003</xdr:rowOff>
    </xdr:to>
    <xdr:sp macro="" textlink="">
      <xdr:nvSpPr>
        <xdr:cNvPr id="653" name="楕円 652"/>
        <xdr:cNvSpPr/>
      </xdr:nvSpPr>
      <xdr:spPr>
        <a:xfrm>
          <a:off x="13652500" y="131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43130</xdr:rowOff>
    </xdr:from>
    <xdr:ext cx="534377" cy="259045"/>
    <xdr:sp macro="" textlink="">
      <xdr:nvSpPr>
        <xdr:cNvPr id="654" name="テキスト ボックス 653"/>
        <xdr:cNvSpPr txBox="1"/>
      </xdr:nvSpPr>
      <xdr:spPr>
        <a:xfrm>
          <a:off x="13436111" y="132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126710</xdr:rowOff>
    </xdr:from>
    <xdr:to>
      <xdr:col>67</xdr:col>
      <xdr:colOff>101600</xdr:colOff>
      <xdr:row>77</xdr:row>
      <xdr:rowOff>56860</xdr:rowOff>
    </xdr:to>
    <xdr:sp macro="" textlink="">
      <xdr:nvSpPr>
        <xdr:cNvPr id="655" name="楕円 654"/>
        <xdr:cNvSpPr/>
      </xdr:nvSpPr>
      <xdr:spPr>
        <a:xfrm>
          <a:off x="12763500" y="131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47987</xdr:rowOff>
    </xdr:from>
    <xdr:ext cx="534377" cy="259045"/>
    <xdr:sp macro="" textlink="">
      <xdr:nvSpPr>
        <xdr:cNvPr id="656" name="テキスト ボックス 655"/>
        <xdr:cNvSpPr txBox="1"/>
      </xdr:nvSpPr>
      <xdr:spPr>
        <a:xfrm>
          <a:off x="12547111" y="132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118692</xdr:rowOff>
    </xdr:from>
    <xdr:to>
      <xdr:col>85</xdr:col>
      <xdr:colOff>127000</xdr:colOff>
      <xdr:row>98</xdr:row>
      <xdr:rowOff>126873</xdr:rowOff>
    </xdr:to>
    <xdr:cxnSp macro="">
      <xdr:nvCxnSpPr>
        <xdr:cNvPr id="683" name="直線コネクタ 682"/>
        <xdr:cNvCxnSpPr/>
      </xdr:nvCxnSpPr>
      <xdr:spPr>
        <a:xfrm flipV="1">
          <a:off x="15481300" y="16920792"/>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126873</xdr:rowOff>
    </xdr:from>
    <xdr:to>
      <xdr:col>81</xdr:col>
      <xdr:colOff>50800</xdr:colOff>
      <xdr:row>98</xdr:row>
      <xdr:rowOff>130513</xdr:rowOff>
    </xdr:to>
    <xdr:cxnSp macro="">
      <xdr:nvCxnSpPr>
        <xdr:cNvPr id="686" name="直線コネクタ 685"/>
        <xdr:cNvCxnSpPr/>
      </xdr:nvCxnSpPr>
      <xdr:spPr>
        <a:xfrm flipV="1">
          <a:off x="14592300" y="1692897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130101</xdr:rowOff>
    </xdr:from>
    <xdr:to>
      <xdr:col>76</xdr:col>
      <xdr:colOff>114300</xdr:colOff>
      <xdr:row>98</xdr:row>
      <xdr:rowOff>130513</xdr:rowOff>
    </xdr:to>
    <xdr:cxnSp macro="">
      <xdr:nvCxnSpPr>
        <xdr:cNvPr id="689" name="直線コネクタ 688"/>
        <xdr:cNvCxnSpPr/>
      </xdr:nvCxnSpPr>
      <xdr:spPr>
        <a:xfrm>
          <a:off x="13703300" y="1693220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130101</xdr:rowOff>
    </xdr:from>
    <xdr:to>
      <xdr:col>71</xdr:col>
      <xdr:colOff>177800</xdr:colOff>
      <xdr:row>98</xdr:row>
      <xdr:rowOff>130248</xdr:rowOff>
    </xdr:to>
    <xdr:cxnSp macro="">
      <xdr:nvCxnSpPr>
        <xdr:cNvPr id="692" name="直線コネクタ 691"/>
        <xdr:cNvCxnSpPr/>
      </xdr:nvCxnSpPr>
      <xdr:spPr>
        <a:xfrm flipV="1">
          <a:off x="12814300" y="16932201"/>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67892</xdr:rowOff>
    </xdr:from>
    <xdr:to>
      <xdr:col>85</xdr:col>
      <xdr:colOff>177800</xdr:colOff>
      <xdr:row>98</xdr:row>
      <xdr:rowOff>169492</xdr:rowOff>
    </xdr:to>
    <xdr:sp macro="" textlink="">
      <xdr:nvSpPr>
        <xdr:cNvPr id="702" name="楕円 701"/>
        <xdr:cNvSpPr/>
      </xdr:nvSpPr>
      <xdr:spPr>
        <a:xfrm>
          <a:off x="16268700" y="168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469744" cy="259045"/>
    <xdr:sp macro="" textlink="">
      <xdr:nvSpPr>
        <xdr:cNvPr id="703" name="積立金該当値テキスト"/>
        <xdr:cNvSpPr txBox="1"/>
      </xdr:nvSpPr>
      <xdr:spPr>
        <a:xfrm>
          <a:off x="16370300" y="167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76073</xdr:rowOff>
    </xdr:from>
    <xdr:to>
      <xdr:col>81</xdr:col>
      <xdr:colOff>101600</xdr:colOff>
      <xdr:row>99</xdr:row>
      <xdr:rowOff>6223</xdr:rowOff>
    </xdr:to>
    <xdr:sp macro="" textlink="">
      <xdr:nvSpPr>
        <xdr:cNvPr id="704" name="楕円 703"/>
        <xdr:cNvSpPr/>
      </xdr:nvSpPr>
      <xdr:spPr>
        <a:xfrm>
          <a:off x="15430500" y="168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168800</xdr:rowOff>
    </xdr:from>
    <xdr:ext cx="469744" cy="259045"/>
    <xdr:sp macro="" textlink="">
      <xdr:nvSpPr>
        <xdr:cNvPr id="705" name="テキスト ボックス 704"/>
        <xdr:cNvSpPr txBox="1"/>
      </xdr:nvSpPr>
      <xdr:spPr>
        <a:xfrm>
          <a:off x="15246428"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79713</xdr:rowOff>
    </xdr:from>
    <xdr:to>
      <xdr:col>76</xdr:col>
      <xdr:colOff>165100</xdr:colOff>
      <xdr:row>99</xdr:row>
      <xdr:rowOff>9863</xdr:rowOff>
    </xdr:to>
    <xdr:sp macro="" textlink="">
      <xdr:nvSpPr>
        <xdr:cNvPr id="706" name="楕円 705"/>
        <xdr:cNvSpPr/>
      </xdr:nvSpPr>
      <xdr:spPr>
        <a:xfrm>
          <a:off x="14541500" y="16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990</xdr:rowOff>
    </xdr:from>
    <xdr:ext cx="469744" cy="259045"/>
    <xdr:sp macro="" textlink="">
      <xdr:nvSpPr>
        <xdr:cNvPr id="707" name="テキスト ボックス 706"/>
        <xdr:cNvSpPr txBox="1"/>
      </xdr:nvSpPr>
      <xdr:spPr>
        <a:xfrm>
          <a:off x="14357428" y="169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79301</xdr:rowOff>
    </xdr:from>
    <xdr:to>
      <xdr:col>72</xdr:col>
      <xdr:colOff>38100</xdr:colOff>
      <xdr:row>99</xdr:row>
      <xdr:rowOff>9451</xdr:rowOff>
    </xdr:to>
    <xdr:sp macro="" textlink="">
      <xdr:nvSpPr>
        <xdr:cNvPr id="708" name="楕円 707"/>
        <xdr:cNvSpPr/>
      </xdr:nvSpPr>
      <xdr:spPr>
        <a:xfrm>
          <a:off x="13652500" y="168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578</xdr:rowOff>
    </xdr:from>
    <xdr:ext cx="469744" cy="259045"/>
    <xdr:sp macro="" textlink="">
      <xdr:nvSpPr>
        <xdr:cNvPr id="709" name="テキスト ボックス 708"/>
        <xdr:cNvSpPr txBox="1"/>
      </xdr:nvSpPr>
      <xdr:spPr>
        <a:xfrm>
          <a:off x="13468428" y="169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79448</xdr:rowOff>
    </xdr:from>
    <xdr:to>
      <xdr:col>67</xdr:col>
      <xdr:colOff>101600</xdr:colOff>
      <xdr:row>99</xdr:row>
      <xdr:rowOff>9598</xdr:rowOff>
    </xdr:to>
    <xdr:sp macro="" textlink="">
      <xdr:nvSpPr>
        <xdr:cNvPr id="710" name="楕円 709"/>
        <xdr:cNvSpPr/>
      </xdr:nvSpPr>
      <xdr:spPr>
        <a:xfrm>
          <a:off x="12763500" y="168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725</xdr:rowOff>
    </xdr:from>
    <xdr:ext cx="469744" cy="259045"/>
    <xdr:sp macro="" textlink="">
      <xdr:nvSpPr>
        <xdr:cNvPr id="711" name="テキスト ボックス 710"/>
        <xdr:cNvSpPr txBox="1"/>
      </xdr:nvSpPr>
      <xdr:spPr>
        <a:xfrm>
          <a:off x="12579428" y="1697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122479</xdr:rowOff>
    </xdr:from>
    <xdr:to>
      <xdr:col>116</xdr:col>
      <xdr:colOff>63500</xdr:colOff>
      <xdr:row>39</xdr:row>
      <xdr:rowOff>559</xdr:rowOff>
    </xdr:to>
    <xdr:cxnSp macro="">
      <xdr:nvCxnSpPr>
        <xdr:cNvPr id="740" name="直線コネクタ 739"/>
        <xdr:cNvCxnSpPr/>
      </xdr:nvCxnSpPr>
      <xdr:spPr>
        <a:xfrm flipV="1">
          <a:off x="21323300" y="5951779"/>
          <a:ext cx="838200" cy="7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52849</xdr:rowOff>
    </xdr:from>
    <xdr:ext cx="469744" cy="259045"/>
    <xdr:sp macro="" textlink="">
      <xdr:nvSpPr>
        <xdr:cNvPr id="741" name="投資及び出資金平均値テキスト"/>
        <xdr:cNvSpPr txBox="1"/>
      </xdr:nvSpPr>
      <xdr:spPr>
        <a:xfrm>
          <a:off x="22212300" y="656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102743</xdr:rowOff>
    </xdr:from>
    <xdr:to>
      <xdr:col>111</xdr:col>
      <xdr:colOff>177800</xdr:colOff>
      <xdr:row>39</xdr:row>
      <xdr:rowOff>559</xdr:rowOff>
    </xdr:to>
    <xdr:cxnSp macro="">
      <xdr:nvCxnSpPr>
        <xdr:cNvPr id="743" name="直線コネクタ 742"/>
        <xdr:cNvCxnSpPr/>
      </xdr:nvCxnSpPr>
      <xdr:spPr>
        <a:xfrm>
          <a:off x="20434300" y="6617843"/>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102743</xdr:rowOff>
    </xdr:from>
    <xdr:to>
      <xdr:col>107</xdr:col>
      <xdr:colOff>50800</xdr:colOff>
      <xdr:row>39</xdr:row>
      <xdr:rowOff>44450</xdr:rowOff>
    </xdr:to>
    <xdr:cxnSp macro="">
      <xdr:nvCxnSpPr>
        <xdr:cNvPr id="746" name="直線コネクタ 745"/>
        <xdr:cNvCxnSpPr/>
      </xdr:nvCxnSpPr>
      <xdr:spPr>
        <a:xfrm flipV="1">
          <a:off x="19545300" y="6617843"/>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71679</xdr:rowOff>
    </xdr:from>
    <xdr:to>
      <xdr:col>116</xdr:col>
      <xdr:colOff>114300</xdr:colOff>
      <xdr:row>35</xdr:row>
      <xdr:rowOff>1829</xdr:rowOff>
    </xdr:to>
    <xdr:sp macro="" textlink="">
      <xdr:nvSpPr>
        <xdr:cNvPr id="759" name="楕円 758"/>
        <xdr:cNvSpPr/>
      </xdr:nvSpPr>
      <xdr:spPr>
        <a:xfrm>
          <a:off x="22110700" y="59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94556</xdr:rowOff>
    </xdr:from>
    <xdr:ext cx="534377" cy="259045"/>
    <xdr:sp macro="" textlink="">
      <xdr:nvSpPr>
        <xdr:cNvPr id="760" name="投資及び出資金該当値テキスト"/>
        <xdr:cNvSpPr txBox="1"/>
      </xdr:nvSpPr>
      <xdr:spPr>
        <a:xfrm>
          <a:off x="22212300" y="5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121209</xdr:rowOff>
    </xdr:from>
    <xdr:to>
      <xdr:col>112</xdr:col>
      <xdr:colOff>38100</xdr:colOff>
      <xdr:row>39</xdr:row>
      <xdr:rowOff>51359</xdr:rowOff>
    </xdr:to>
    <xdr:sp macro="" textlink="">
      <xdr:nvSpPr>
        <xdr:cNvPr id="761" name="楕円 760"/>
        <xdr:cNvSpPr/>
      </xdr:nvSpPr>
      <xdr:spPr>
        <a:xfrm>
          <a:off x="21272500" y="6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42486</xdr:rowOff>
    </xdr:from>
    <xdr:ext cx="378565" cy="259045"/>
    <xdr:sp macro="" textlink="">
      <xdr:nvSpPr>
        <xdr:cNvPr id="762" name="テキスト ボックス 761"/>
        <xdr:cNvSpPr txBox="1"/>
      </xdr:nvSpPr>
      <xdr:spPr>
        <a:xfrm>
          <a:off x="21134017" y="672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51943</xdr:rowOff>
    </xdr:from>
    <xdr:to>
      <xdr:col>107</xdr:col>
      <xdr:colOff>101600</xdr:colOff>
      <xdr:row>38</xdr:row>
      <xdr:rowOff>153543</xdr:rowOff>
    </xdr:to>
    <xdr:sp macro="" textlink="">
      <xdr:nvSpPr>
        <xdr:cNvPr id="763" name="楕円 762"/>
        <xdr:cNvSpPr/>
      </xdr:nvSpPr>
      <xdr:spPr>
        <a:xfrm>
          <a:off x="20383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170070</xdr:rowOff>
    </xdr:from>
    <xdr:ext cx="469744" cy="259045"/>
    <xdr:sp macro="" textlink="">
      <xdr:nvSpPr>
        <xdr:cNvPr id="764" name="テキスト ボックス 763"/>
        <xdr:cNvSpPr txBox="1"/>
      </xdr:nvSpPr>
      <xdr:spPr>
        <a:xfrm>
          <a:off x="20199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128636</xdr:rowOff>
    </xdr:from>
    <xdr:to>
      <xdr:col>116</xdr:col>
      <xdr:colOff>63500</xdr:colOff>
      <xdr:row>58</xdr:row>
      <xdr:rowOff>134945</xdr:rowOff>
    </xdr:to>
    <xdr:cxnSp macro="">
      <xdr:nvCxnSpPr>
        <xdr:cNvPr id="795" name="直線コネクタ 794"/>
        <xdr:cNvCxnSpPr/>
      </xdr:nvCxnSpPr>
      <xdr:spPr>
        <a:xfrm>
          <a:off x="21323300" y="10072736"/>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127539</xdr:rowOff>
    </xdr:from>
    <xdr:to>
      <xdr:col>111</xdr:col>
      <xdr:colOff>177800</xdr:colOff>
      <xdr:row>58</xdr:row>
      <xdr:rowOff>128636</xdr:rowOff>
    </xdr:to>
    <xdr:cxnSp macro="">
      <xdr:nvCxnSpPr>
        <xdr:cNvPr id="798" name="直線コネクタ 797"/>
        <xdr:cNvCxnSpPr/>
      </xdr:nvCxnSpPr>
      <xdr:spPr>
        <a:xfrm>
          <a:off x="20434300" y="1007163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99330</xdr:rowOff>
    </xdr:from>
    <xdr:to>
      <xdr:col>107</xdr:col>
      <xdr:colOff>50800</xdr:colOff>
      <xdr:row>58</xdr:row>
      <xdr:rowOff>127539</xdr:rowOff>
    </xdr:to>
    <xdr:cxnSp macro="">
      <xdr:nvCxnSpPr>
        <xdr:cNvPr id="801" name="直線コネクタ 800"/>
        <xdr:cNvCxnSpPr/>
      </xdr:nvCxnSpPr>
      <xdr:spPr>
        <a:xfrm>
          <a:off x="19545300" y="10043430"/>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99330</xdr:rowOff>
    </xdr:from>
    <xdr:to>
      <xdr:col>102</xdr:col>
      <xdr:colOff>114300</xdr:colOff>
      <xdr:row>58</xdr:row>
      <xdr:rowOff>127722</xdr:rowOff>
    </xdr:to>
    <xdr:cxnSp macro="">
      <xdr:nvCxnSpPr>
        <xdr:cNvPr id="804" name="直線コネクタ 803"/>
        <xdr:cNvCxnSpPr/>
      </xdr:nvCxnSpPr>
      <xdr:spPr>
        <a:xfrm flipV="1">
          <a:off x="18656300" y="10043430"/>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84145</xdr:rowOff>
    </xdr:from>
    <xdr:to>
      <xdr:col>116</xdr:col>
      <xdr:colOff>114300</xdr:colOff>
      <xdr:row>59</xdr:row>
      <xdr:rowOff>14295</xdr:rowOff>
    </xdr:to>
    <xdr:sp macro="" textlink="">
      <xdr:nvSpPr>
        <xdr:cNvPr id="814" name="楕円 813"/>
        <xdr:cNvSpPr/>
      </xdr:nvSpPr>
      <xdr:spPr>
        <a:xfrm>
          <a:off x="221107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170522</xdr:rowOff>
    </xdr:from>
    <xdr:ext cx="378565" cy="259045"/>
    <xdr:sp macro="" textlink="">
      <xdr:nvSpPr>
        <xdr:cNvPr id="815" name="貸付金該当値テキスト"/>
        <xdr:cNvSpPr txBox="1"/>
      </xdr:nvSpPr>
      <xdr:spPr>
        <a:xfrm>
          <a:off x="22212300" y="994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77836</xdr:rowOff>
    </xdr:from>
    <xdr:to>
      <xdr:col>112</xdr:col>
      <xdr:colOff>38100</xdr:colOff>
      <xdr:row>59</xdr:row>
      <xdr:rowOff>7986</xdr:rowOff>
    </xdr:to>
    <xdr:sp macro="" textlink="">
      <xdr:nvSpPr>
        <xdr:cNvPr id="816" name="楕円 815"/>
        <xdr:cNvSpPr/>
      </xdr:nvSpPr>
      <xdr:spPr>
        <a:xfrm>
          <a:off x="21272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170563</xdr:rowOff>
    </xdr:from>
    <xdr:ext cx="378565" cy="259045"/>
    <xdr:sp macro="" textlink="">
      <xdr:nvSpPr>
        <xdr:cNvPr id="817" name="テキスト ボックス 816"/>
        <xdr:cNvSpPr txBox="1"/>
      </xdr:nvSpPr>
      <xdr:spPr>
        <a:xfrm>
          <a:off x="21134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76739</xdr:rowOff>
    </xdr:from>
    <xdr:to>
      <xdr:col>107</xdr:col>
      <xdr:colOff>101600</xdr:colOff>
      <xdr:row>59</xdr:row>
      <xdr:rowOff>6889</xdr:rowOff>
    </xdr:to>
    <xdr:sp macro="" textlink="">
      <xdr:nvSpPr>
        <xdr:cNvPr id="818" name="楕円 817"/>
        <xdr:cNvSpPr/>
      </xdr:nvSpPr>
      <xdr:spPr>
        <a:xfrm>
          <a:off x="20383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169466</xdr:rowOff>
    </xdr:from>
    <xdr:ext cx="378565" cy="259045"/>
    <xdr:sp macro="" textlink="">
      <xdr:nvSpPr>
        <xdr:cNvPr id="819" name="テキスト ボックス 818"/>
        <xdr:cNvSpPr txBox="1"/>
      </xdr:nvSpPr>
      <xdr:spPr>
        <a:xfrm>
          <a:off x="20245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48530</xdr:rowOff>
    </xdr:from>
    <xdr:to>
      <xdr:col>102</xdr:col>
      <xdr:colOff>165100</xdr:colOff>
      <xdr:row>58</xdr:row>
      <xdr:rowOff>150130</xdr:rowOff>
    </xdr:to>
    <xdr:sp macro="" textlink="">
      <xdr:nvSpPr>
        <xdr:cNvPr id="820" name="楕円 819"/>
        <xdr:cNvSpPr/>
      </xdr:nvSpPr>
      <xdr:spPr>
        <a:xfrm>
          <a:off x="19494500" y="99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141257</xdr:rowOff>
    </xdr:from>
    <xdr:ext cx="378565" cy="259045"/>
    <xdr:sp macro="" textlink="">
      <xdr:nvSpPr>
        <xdr:cNvPr id="821" name="テキスト ボックス 820"/>
        <xdr:cNvSpPr txBox="1"/>
      </xdr:nvSpPr>
      <xdr:spPr>
        <a:xfrm>
          <a:off x="19356017" y="1008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76922</xdr:rowOff>
    </xdr:from>
    <xdr:to>
      <xdr:col>98</xdr:col>
      <xdr:colOff>38100</xdr:colOff>
      <xdr:row>59</xdr:row>
      <xdr:rowOff>7072</xdr:rowOff>
    </xdr:to>
    <xdr:sp macro="" textlink="">
      <xdr:nvSpPr>
        <xdr:cNvPr id="822" name="楕円 821"/>
        <xdr:cNvSpPr/>
      </xdr:nvSpPr>
      <xdr:spPr>
        <a:xfrm>
          <a:off x="186055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169649</xdr:rowOff>
    </xdr:from>
    <xdr:ext cx="378565" cy="259045"/>
    <xdr:sp macro="" textlink="">
      <xdr:nvSpPr>
        <xdr:cNvPr id="823" name="テキスト ボックス 822"/>
        <xdr:cNvSpPr txBox="1"/>
      </xdr:nvSpPr>
      <xdr:spPr>
        <a:xfrm>
          <a:off x="18467017" y="101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13760</xdr:rowOff>
    </xdr:from>
    <xdr:to>
      <xdr:col>116</xdr:col>
      <xdr:colOff>63500</xdr:colOff>
      <xdr:row>77</xdr:row>
      <xdr:rowOff>16142</xdr:rowOff>
    </xdr:to>
    <xdr:cxnSp macro="">
      <xdr:nvCxnSpPr>
        <xdr:cNvPr id="853" name="直線コネクタ 852"/>
        <xdr:cNvCxnSpPr/>
      </xdr:nvCxnSpPr>
      <xdr:spPr>
        <a:xfrm flipV="1">
          <a:off x="21323300" y="13215410"/>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16142</xdr:rowOff>
    </xdr:from>
    <xdr:to>
      <xdr:col>111</xdr:col>
      <xdr:colOff>177800</xdr:colOff>
      <xdr:row>77</xdr:row>
      <xdr:rowOff>26163</xdr:rowOff>
    </xdr:to>
    <xdr:cxnSp macro="">
      <xdr:nvCxnSpPr>
        <xdr:cNvPr id="856" name="直線コネクタ 855"/>
        <xdr:cNvCxnSpPr/>
      </xdr:nvCxnSpPr>
      <xdr:spPr>
        <a:xfrm flipV="1">
          <a:off x="20434300" y="13217792"/>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26163</xdr:rowOff>
    </xdr:from>
    <xdr:to>
      <xdr:col>107</xdr:col>
      <xdr:colOff>50800</xdr:colOff>
      <xdr:row>77</xdr:row>
      <xdr:rowOff>72949</xdr:rowOff>
    </xdr:to>
    <xdr:cxnSp macro="">
      <xdr:nvCxnSpPr>
        <xdr:cNvPr id="859" name="直線コネクタ 858"/>
        <xdr:cNvCxnSpPr/>
      </xdr:nvCxnSpPr>
      <xdr:spPr>
        <a:xfrm flipV="1">
          <a:off x="19545300" y="13227813"/>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72949</xdr:rowOff>
    </xdr:from>
    <xdr:to>
      <xdr:col>102</xdr:col>
      <xdr:colOff>114300</xdr:colOff>
      <xdr:row>77</xdr:row>
      <xdr:rowOff>120211</xdr:rowOff>
    </xdr:to>
    <xdr:cxnSp macro="">
      <xdr:nvCxnSpPr>
        <xdr:cNvPr id="862" name="直線コネクタ 861"/>
        <xdr:cNvCxnSpPr/>
      </xdr:nvCxnSpPr>
      <xdr:spPr>
        <a:xfrm flipV="1">
          <a:off x="18656300" y="13274599"/>
          <a:ext cx="889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134410</xdr:rowOff>
    </xdr:from>
    <xdr:to>
      <xdr:col>116</xdr:col>
      <xdr:colOff>114300</xdr:colOff>
      <xdr:row>77</xdr:row>
      <xdr:rowOff>64560</xdr:rowOff>
    </xdr:to>
    <xdr:sp macro="" textlink="">
      <xdr:nvSpPr>
        <xdr:cNvPr id="872" name="楕円 871"/>
        <xdr:cNvSpPr/>
      </xdr:nvSpPr>
      <xdr:spPr>
        <a:xfrm>
          <a:off x="22110700" y="131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112837</xdr:rowOff>
    </xdr:from>
    <xdr:ext cx="534377" cy="259045"/>
    <xdr:sp macro="" textlink="">
      <xdr:nvSpPr>
        <xdr:cNvPr id="873" name="繰出金該当値テキスト"/>
        <xdr:cNvSpPr txBox="1"/>
      </xdr:nvSpPr>
      <xdr:spPr>
        <a:xfrm>
          <a:off x="22212300" y="131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136792</xdr:rowOff>
    </xdr:from>
    <xdr:to>
      <xdr:col>112</xdr:col>
      <xdr:colOff>38100</xdr:colOff>
      <xdr:row>77</xdr:row>
      <xdr:rowOff>66942</xdr:rowOff>
    </xdr:to>
    <xdr:sp macro="" textlink="">
      <xdr:nvSpPr>
        <xdr:cNvPr id="874" name="楕円 873"/>
        <xdr:cNvSpPr/>
      </xdr:nvSpPr>
      <xdr:spPr>
        <a:xfrm>
          <a:off x="21272500" y="131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58069</xdr:rowOff>
    </xdr:from>
    <xdr:ext cx="534377" cy="259045"/>
    <xdr:sp macro="" textlink="">
      <xdr:nvSpPr>
        <xdr:cNvPr id="875" name="テキスト ボックス 874"/>
        <xdr:cNvSpPr txBox="1"/>
      </xdr:nvSpPr>
      <xdr:spPr>
        <a:xfrm>
          <a:off x="21056111"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146813</xdr:rowOff>
    </xdr:from>
    <xdr:to>
      <xdr:col>107</xdr:col>
      <xdr:colOff>101600</xdr:colOff>
      <xdr:row>77</xdr:row>
      <xdr:rowOff>76963</xdr:rowOff>
    </xdr:to>
    <xdr:sp macro="" textlink="">
      <xdr:nvSpPr>
        <xdr:cNvPr id="876" name="楕円 875"/>
        <xdr:cNvSpPr/>
      </xdr:nvSpPr>
      <xdr:spPr>
        <a:xfrm>
          <a:off x="20383500" y="131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68090</xdr:rowOff>
    </xdr:from>
    <xdr:ext cx="534377" cy="259045"/>
    <xdr:sp macro="" textlink="">
      <xdr:nvSpPr>
        <xdr:cNvPr id="877" name="テキスト ボックス 876"/>
        <xdr:cNvSpPr txBox="1"/>
      </xdr:nvSpPr>
      <xdr:spPr>
        <a:xfrm>
          <a:off x="20167111" y="132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22149</xdr:rowOff>
    </xdr:from>
    <xdr:to>
      <xdr:col>102</xdr:col>
      <xdr:colOff>165100</xdr:colOff>
      <xdr:row>77</xdr:row>
      <xdr:rowOff>123749</xdr:rowOff>
    </xdr:to>
    <xdr:sp macro="" textlink="">
      <xdr:nvSpPr>
        <xdr:cNvPr id="878" name="楕円 877"/>
        <xdr:cNvSpPr/>
      </xdr:nvSpPr>
      <xdr:spPr>
        <a:xfrm>
          <a:off x="194945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114876</xdr:rowOff>
    </xdr:from>
    <xdr:ext cx="534377" cy="259045"/>
    <xdr:sp macro="" textlink="">
      <xdr:nvSpPr>
        <xdr:cNvPr id="879" name="テキスト ボックス 878"/>
        <xdr:cNvSpPr txBox="1"/>
      </xdr:nvSpPr>
      <xdr:spPr>
        <a:xfrm>
          <a:off x="19278111" y="133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69411</xdr:rowOff>
    </xdr:from>
    <xdr:to>
      <xdr:col>98</xdr:col>
      <xdr:colOff>38100</xdr:colOff>
      <xdr:row>77</xdr:row>
      <xdr:rowOff>171011</xdr:rowOff>
    </xdr:to>
    <xdr:sp macro="" textlink="">
      <xdr:nvSpPr>
        <xdr:cNvPr id="880" name="楕円 879"/>
        <xdr:cNvSpPr/>
      </xdr:nvSpPr>
      <xdr:spPr>
        <a:xfrm>
          <a:off x="18605500" y="13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162138</xdr:rowOff>
    </xdr:from>
    <xdr:ext cx="534377" cy="259045"/>
    <xdr:sp macro="" textlink="">
      <xdr:nvSpPr>
        <xdr:cNvPr id="881" name="テキスト ボックス 880"/>
        <xdr:cNvSpPr txBox="1"/>
      </xdr:nvSpPr>
      <xdr:spPr>
        <a:xfrm>
          <a:off x="18389111" y="133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115,620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円となっており、類似団体と比較して一人当たりコストが高い状況となっており、前年と比べ大きく増加している。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ごみ処理・常備消防・病院事業において一部事務組合を構成していることにより、他の類似団体と比べ負担金の金額が多額であるためであり、病院事業において発行された起債の元金償還が開始されたため、負担金が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・平成３０年度において、投資及び出資金が大幅に増加しているのは、水道事業における水利権取得にあたり多額の一般会計出資金を要したためである。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17,720
17,506
38.10
8,160,464
8,028,073
51,899
4,817,705
6,471,679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89408</xdr:rowOff>
    </xdr:from>
    <xdr:to>
      <xdr:col>24</xdr:col>
      <xdr:colOff>63500</xdr:colOff>
      <xdr:row>35</xdr:row>
      <xdr:rowOff>139373</xdr:rowOff>
    </xdr:to>
    <xdr:cxnSp macro="">
      <xdr:nvCxnSpPr>
        <xdr:cNvPr id="63" name="直線コネクタ 62"/>
        <xdr:cNvCxnSpPr/>
      </xdr:nvCxnSpPr>
      <xdr:spPr>
        <a:xfrm>
          <a:off x="3797300" y="6090158"/>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89408</xdr:rowOff>
    </xdr:from>
    <xdr:to>
      <xdr:col>19</xdr:col>
      <xdr:colOff>177800</xdr:colOff>
      <xdr:row>35</xdr:row>
      <xdr:rowOff>123372</xdr:rowOff>
    </xdr:to>
    <xdr:cxnSp macro="">
      <xdr:nvCxnSpPr>
        <xdr:cNvPr id="66" name="直線コネクタ 65"/>
        <xdr:cNvCxnSpPr/>
      </xdr:nvCxnSpPr>
      <xdr:spPr>
        <a:xfrm flipV="1">
          <a:off x="2908300" y="6090158"/>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76672</xdr:rowOff>
    </xdr:from>
    <xdr:to>
      <xdr:col>15</xdr:col>
      <xdr:colOff>50800</xdr:colOff>
      <xdr:row>35</xdr:row>
      <xdr:rowOff>123372</xdr:rowOff>
    </xdr:to>
    <xdr:cxnSp macro="">
      <xdr:nvCxnSpPr>
        <xdr:cNvPr id="69" name="直線コネクタ 68"/>
        <xdr:cNvCxnSpPr/>
      </xdr:nvCxnSpPr>
      <xdr:spPr>
        <a:xfrm>
          <a:off x="2019300" y="6077422"/>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76672</xdr:rowOff>
    </xdr:from>
    <xdr:to>
      <xdr:col>10</xdr:col>
      <xdr:colOff>114300</xdr:colOff>
      <xdr:row>35</xdr:row>
      <xdr:rowOff>152110</xdr:rowOff>
    </xdr:to>
    <xdr:cxnSp macro="">
      <xdr:nvCxnSpPr>
        <xdr:cNvPr id="72" name="直線コネクタ 71"/>
        <xdr:cNvCxnSpPr/>
      </xdr:nvCxnSpPr>
      <xdr:spPr>
        <a:xfrm flipV="1">
          <a:off x="1130300" y="607742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88573</xdr:rowOff>
    </xdr:from>
    <xdr:to>
      <xdr:col>24</xdr:col>
      <xdr:colOff>114300</xdr:colOff>
      <xdr:row>36</xdr:row>
      <xdr:rowOff>18723</xdr:rowOff>
    </xdr:to>
    <xdr:sp macro="" textlink="">
      <xdr:nvSpPr>
        <xdr:cNvPr id="82" name="楕円 81"/>
        <xdr:cNvSpPr/>
      </xdr:nvSpPr>
      <xdr:spPr>
        <a:xfrm>
          <a:off x="45847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67000</xdr:rowOff>
    </xdr:from>
    <xdr:ext cx="469744" cy="259045"/>
    <xdr:sp macro="" textlink="">
      <xdr:nvSpPr>
        <xdr:cNvPr id="83" name="議会費該当値テキスト"/>
        <xdr:cNvSpPr txBox="1"/>
      </xdr:nvSpPr>
      <xdr:spPr>
        <a:xfrm>
          <a:off x="4686300"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38608</xdr:rowOff>
    </xdr:from>
    <xdr:to>
      <xdr:col>20</xdr:col>
      <xdr:colOff>38100</xdr:colOff>
      <xdr:row>35</xdr:row>
      <xdr:rowOff>140208</xdr:rowOff>
    </xdr:to>
    <xdr:sp macro="" textlink="">
      <xdr:nvSpPr>
        <xdr:cNvPr id="84" name="楕円 83"/>
        <xdr:cNvSpPr/>
      </xdr:nvSpPr>
      <xdr:spPr>
        <a:xfrm>
          <a:off x="3746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131335</xdr:rowOff>
    </xdr:from>
    <xdr:ext cx="469744" cy="259045"/>
    <xdr:sp macro="" textlink="">
      <xdr:nvSpPr>
        <xdr:cNvPr id="85" name="テキスト ボックス 84"/>
        <xdr:cNvSpPr txBox="1"/>
      </xdr:nvSpPr>
      <xdr:spPr>
        <a:xfrm>
          <a:off x="3562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72572</xdr:rowOff>
    </xdr:from>
    <xdr:to>
      <xdr:col>15</xdr:col>
      <xdr:colOff>101600</xdr:colOff>
      <xdr:row>36</xdr:row>
      <xdr:rowOff>2722</xdr:rowOff>
    </xdr:to>
    <xdr:sp macro="" textlink="">
      <xdr:nvSpPr>
        <xdr:cNvPr id="86" name="楕円 85"/>
        <xdr:cNvSpPr/>
      </xdr:nvSpPr>
      <xdr:spPr>
        <a:xfrm>
          <a:off x="2857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165299</xdr:rowOff>
    </xdr:from>
    <xdr:ext cx="469744" cy="259045"/>
    <xdr:sp macro="" textlink="">
      <xdr:nvSpPr>
        <xdr:cNvPr id="87" name="テキスト ボックス 86"/>
        <xdr:cNvSpPr txBox="1"/>
      </xdr:nvSpPr>
      <xdr:spPr>
        <a:xfrm>
          <a:off x="2673428" y="6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25872</xdr:rowOff>
    </xdr:from>
    <xdr:to>
      <xdr:col>10</xdr:col>
      <xdr:colOff>165100</xdr:colOff>
      <xdr:row>35</xdr:row>
      <xdr:rowOff>127472</xdr:rowOff>
    </xdr:to>
    <xdr:sp macro="" textlink="">
      <xdr:nvSpPr>
        <xdr:cNvPr id="88" name="楕円 87"/>
        <xdr:cNvSpPr/>
      </xdr:nvSpPr>
      <xdr:spPr>
        <a:xfrm>
          <a:off x="1968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118599</xdr:rowOff>
    </xdr:from>
    <xdr:ext cx="469744" cy="259045"/>
    <xdr:sp macro="" textlink="">
      <xdr:nvSpPr>
        <xdr:cNvPr id="89" name="テキスト ボックス 88"/>
        <xdr:cNvSpPr txBox="1"/>
      </xdr:nvSpPr>
      <xdr:spPr>
        <a:xfrm>
          <a:off x="1784428" y="611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101310</xdr:rowOff>
    </xdr:from>
    <xdr:to>
      <xdr:col>6</xdr:col>
      <xdr:colOff>38100</xdr:colOff>
      <xdr:row>36</xdr:row>
      <xdr:rowOff>31460</xdr:rowOff>
    </xdr:to>
    <xdr:sp macro="" textlink="">
      <xdr:nvSpPr>
        <xdr:cNvPr id="90" name="楕円 89"/>
        <xdr:cNvSpPr/>
      </xdr:nvSpPr>
      <xdr:spPr>
        <a:xfrm>
          <a:off x="1079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22587</xdr:rowOff>
    </xdr:from>
    <xdr:ext cx="469744" cy="259045"/>
    <xdr:sp macro="" textlink="">
      <xdr:nvSpPr>
        <xdr:cNvPr id="91" name="テキスト ボックス 90"/>
        <xdr:cNvSpPr txBox="1"/>
      </xdr:nvSpPr>
      <xdr:spPr>
        <a:xfrm>
          <a:off x="895428" y="619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141483</xdr:rowOff>
    </xdr:from>
    <xdr:to>
      <xdr:col>24</xdr:col>
      <xdr:colOff>63500</xdr:colOff>
      <xdr:row>58</xdr:row>
      <xdr:rowOff>145302</xdr:rowOff>
    </xdr:to>
    <xdr:cxnSp macro="">
      <xdr:nvCxnSpPr>
        <xdr:cNvPr id="120" name="直線コネクタ 119"/>
        <xdr:cNvCxnSpPr/>
      </xdr:nvCxnSpPr>
      <xdr:spPr>
        <a:xfrm>
          <a:off x="3797300" y="10085583"/>
          <a:ext cx="8382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128846</xdr:rowOff>
    </xdr:from>
    <xdr:to>
      <xdr:col>19</xdr:col>
      <xdr:colOff>177800</xdr:colOff>
      <xdr:row>58</xdr:row>
      <xdr:rowOff>141483</xdr:rowOff>
    </xdr:to>
    <xdr:cxnSp macro="">
      <xdr:nvCxnSpPr>
        <xdr:cNvPr id="123" name="直線コネクタ 122"/>
        <xdr:cNvCxnSpPr/>
      </xdr:nvCxnSpPr>
      <xdr:spPr>
        <a:xfrm>
          <a:off x="2908300" y="10072946"/>
          <a:ext cx="8890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128846</xdr:rowOff>
    </xdr:from>
    <xdr:to>
      <xdr:col>15</xdr:col>
      <xdr:colOff>50800</xdr:colOff>
      <xdr:row>58</xdr:row>
      <xdr:rowOff>145990</xdr:rowOff>
    </xdr:to>
    <xdr:cxnSp macro="">
      <xdr:nvCxnSpPr>
        <xdr:cNvPr id="126" name="直線コネクタ 125"/>
        <xdr:cNvCxnSpPr/>
      </xdr:nvCxnSpPr>
      <xdr:spPr>
        <a:xfrm flipV="1">
          <a:off x="2019300" y="1007294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145990</xdr:rowOff>
    </xdr:from>
    <xdr:to>
      <xdr:col>10</xdr:col>
      <xdr:colOff>114300</xdr:colOff>
      <xdr:row>58</xdr:row>
      <xdr:rowOff>150091</xdr:rowOff>
    </xdr:to>
    <xdr:cxnSp macro="">
      <xdr:nvCxnSpPr>
        <xdr:cNvPr id="129" name="直線コネクタ 128"/>
        <xdr:cNvCxnSpPr/>
      </xdr:nvCxnSpPr>
      <xdr:spPr>
        <a:xfrm flipV="1">
          <a:off x="1130300" y="10090090"/>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94502</xdr:rowOff>
    </xdr:from>
    <xdr:to>
      <xdr:col>24</xdr:col>
      <xdr:colOff>114300</xdr:colOff>
      <xdr:row>59</xdr:row>
      <xdr:rowOff>24652</xdr:rowOff>
    </xdr:to>
    <xdr:sp macro="" textlink="">
      <xdr:nvSpPr>
        <xdr:cNvPr id="139" name="楕円 138"/>
        <xdr:cNvSpPr/>
      </xdr:nvSpPr>
      <xdr:spPr>
        <a:xfrm>
          <a:off x="4584700" y="1003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9429</xdr:rowOff>
    </xdr:from>
    <xdr:ext cx="534377" cy="259045"/>
    <xdr:sp macro="" textlink="">
      <xdr:nvSpPr>
        <xdr:cNvPr id="140" name="総務費該当値テキスト"/>
        <xdr:cNvSpPr txBox="1"/>
      </xdr:nvSpPr>
      <xdr:spPr>
        <a:xfrm>
          <a:off x="4686300" y="9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90683</xdr:rowOff>
    </xdr:from>
    <xdr:to>
      <xdr:col>20</xdr:col>
      <xdr:colOff>38100</xdr:colOff>
      <xdr:row>59</xdr:row>
      <xdr:rowOff>20833</xdr:rowOff>
    </xdr:to>
    <xdr:sp macro="" textlink="">
      <xdr:nvSpPr>
        <xdr:cNvPr id="141" name="楕円 140"/>
        <xdr:cNvSpPr/>
      </xdr:nvSpPr>
      <xdr:spPr>
        <a:xfrm>
          <a:off x="3746500" y="100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11960</xdr:rowOff>
    </xdr:from>
    <xdr:ext cx="534377" cy="259045"/>
    <xdr:sp macro="" textlink="">
      <xdr:nvSpPr>
        <xdr:cNvPr id="142" name="テキスト ボックス 141"/>
        <xdr:cNvSpPr txBox="1"/>
      </xdr:nvSpPr>
      <xdr:spPr>
        <a:xfrm>
          <a:off x="3530111" y="101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78046</xdr:rowOff>
    </xdr:from>
    <xdr:to>
      <xdr:col>15</xdr:col>
      <xdr:colOff>101600</xdr:colOff>
      <xdr:row>59</xdr:row>
      <xdr:rowOff>8196</xdr:rowOff>
    </xdr:to>
    <xdr:sp macro="" textlink="">
      <xdr:nvSpPr>
        <xdr:cNvPr id="143" name="楕円 142"/>
        <xdr:cNvSpPr/>
      </xdr:nvSpPr>
      <xdr:spPr>
        <a:xfrm>
          <a:off x="2857500" y="100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170773</xdr:rowOff>
    </xdr:from>
    <xdr:ext cx="534377" cy="259045"/>
    <xdr:sp macro="" textlink="">
      <xdr:nvSpPr>
        <xdr:cNvPr id="144" name="テキスト ボックス 143"/>
        <xdr:cNvSpPr txBox="1"/>
      </xdr:nvSpPr>
      <xdr:spPr>
        <a:xfrm>
          <a:off x="2641111" y="1011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95190</xdr:rowOff>
    </xdr:from>
    <xdr:to>
      <xdr:col>10</xdr:col>
      <xdr:colOff>165100</xdr:colOff>
      <xdr:row>59</xdr:row>
      <xdr:rowOff>25340</xdr:rowOff>
    </xdr:to>
    <xdr:sp macro="" textlink="">
      <xdr:nvSpPr>
        <xdr:cNvPr id="145" name="楕円 144"/>
        <xdr:cNvSpPr/>
      </xdr:nvSpPr>
      <xdr:spPr>
        <a:xfrm>
          <a:off x="1968500" y="100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16467</xdr:rowOff>
    </xdr:from>
    <xdr:ext cx="534377" cy="259045"/>
    <xdr:sp macro="" textlink="">
      <xdr:nvSpPr>
        <xdr:cNvPr id="146" name="テキスト ボックス 145"/>
        <xdr:cNvSpPr txBox="1"/>
      </xdr:nvSpPr>
      <xdr:spPr>
        <a:xfrm>
          <a:off x="1752111" y="101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99291</xdr:rowOff>
    </xdr:from>
    <xdr:to>
      <xdr:col>6</xdr:col>
      <xdr:colOff>38100</xdr:colOff>
      <xdr:row>59</xdr:row>
      <xdr:rowOff>29441</xdr:rowOff>
    </xdr:to>
    <xdr:sp macro="" textlink="">
      <xdr:nvSpPr>
        <xdr:cNvPr id="147" name="楕円 146"/>
        <xdr:cNvSpPr/>
      </xdr:nvSpPr>
      <xdr:spPr>
        <a:xfrm>
          <a:off x="1079500" y="100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20568</xdr:rowOff>
    </xdr:from>
    <xdr:ext cx="534377" cy="259045"/>
    <xdr:sp macro="" textlink="">
      <xdr:nvSpPr>
        <xdr:cNvPr id="148" name="テキスト ボックス 147"/>
        <xdr:cNvSpPr txBox="1"/>
      </xdr:nvSpPr>
      <xdr:spPr>
        <a:xfrm>
          <a:off x="863111" y="1013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44047</xdr:rowOff>
    </xdr:from>
    <xdr:to>
      <xdr:col>24</xdr:col>
      <xdr:colOff>63500</xdr:colOff>
      <xdr:row>76</xdr:row>
      <xdr:rowOff>76335</xdr:rowOff>
    </xdr:to>
    <xdr:cxnSp macro="">
      <xdr:nvCxnSpPr>
        <xdr:cNvPr id="180" name="直線コネクタ 179"/>
        <xdr:cNvCxnSpPr/>
      </xdr:nvCxnSpPr>
      <xdr:spPr>
        <a:xfrm>
          <a:off x="3797300" y="13074247"/>
          <a:ext cx="8382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44047</xdr:rowOff>
    </xdr:from>
    <xdr:to>
      <xdr:col>19</xdr:col>
      <xdr:colOff>177800</xdr:colOff>
      <xdr:row>76</xdr:row>
      <xdr:rowOff>87460</xdr:rowOff>
    </xdr:to>
    <xdr:cxnSp macro="">
      <xdr:nvCxnSpPr>
        <xdr:cNvPr id="183" name="直線コネクタ 182"/>
        <xdr:cNvCxnSpPr/>
      </xdr:nvCxnSpPr>
      <xdr:spPr>
        <a:xfrm flipV="1">
          <a:off x="2908300" y="13074247"/>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87460</xdr:rowOff>
    </xdr:from>
    <xdr:to>
      <xdr:col>15</xdr:col>
      <xdr:colOff>50800</xdr:colOff>
      <xdr:row>76</xdr:row>
      <xdr:rowOff>129696</xdr:rowOff>
    </xdr:to>
    <xdr:cxnSp macro="">
      <xdr:nvCxnSpPr>
        <xdr:cNvPr id="186" name="直線コネクタ 185"/>
        <xdr:cNvCxnSpPr/>
      </xdr:nvCxnSpPr>
      <xdr:spPr>
        <a:xfrm flipV="1">
          <a:off x="2019300" y="13117660"/>
          <a:ext cx="889000" cy="4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129696</xdr:rowOff>
    </xdr:from>
    <xdr:to>
      <xdr:col>10</xdr:col>
      <xdr:colOff>114300</xdr:colOff>
      <xdr:row>76</xdr:row>
      <xdr:rowOff>170473</xdr:rowOff>
    </xdr:to>
    <xdr:cxnSp macro="">
      <xdr:nvCxnSpPr>
        <xdr:cNvPr id="189" name="直線コネクタ 188"/>
        <xdr:cNvCxnSpPr/>
      </xdr:nvCxnSpPr>
      <xdr:spPr>
        <a:xfrm flipV="1">
          <a:off x="1130300" y="13159896"/>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25535</xdr:rowOff>
    </xdr:from>
    <xdr:to>
      <xdr:col>24</xdr:col>
      <xdr:colOff>114300</xdr:colOff>
      <xdr:row>76</xdr:row>
      <xdr:rowOff>127135</xdr:rowOff>
    </xdr:to>
    <xdr:sp macro="" textlink="">
      <xdr:nvSpPr>
        <xdr:cNvPr id="199" name="楕円 198"/>
        <xdr:cNvSpPr/>
      </xdr:nvSpPr>
      <xdr:spPr>
        <a:xfrm>
          <a:off x="4584700" y="130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3962</xdr:rowOff>
    </xdr:from>
    <xdr:ext cx="599010" cy="259045"/>
    <xdr:sp macro="" textlink="">
      <xdr:nvSpPr>
        <xdr:cNvPr id="200" name="民生費該当値テキスト"/>
        <xdr:cNvSpPr txBox="1"/>
      </xdr:nvSpPr>
      <xdr:spPr>
        <a:xfrm>
          <a:off x="4686300" y="130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164697</xdr:rowOff>
    </xdr:from>
    <xdr:to>
      <xdr:col>20</xdr:col>
      <xdr:colOff>38100</xdr:colOff>
      <xdr:row>76</xdr:row>
      <xdr:rowOff>94847</xdr:rowOff>
    </xdr:to>
    <xdr:sp macro="" textlink="">
      <xdr:nvSpPr>
        <xdr:cNvPr id="201" name="楕円 200"/>
        <xdr:cNvSpPr/>
      </xdr:nvSpPr>
      <xdr:spPr>
        <a:xfrm>
          <a:off x="3746500" y="130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111374</xdr:rowOff>
    </xdr:from>
    <xdr:ext cx="599010" cy="259045"/>
    <xdr:sp macro="" textlink="">
      <xdr:nvSpPr>
        <xdr:cNvPr id="202" name="テキスト ボックス 201"/>
        <xdr:cNvSpPr txBox="1"/>
      </xdr:nvSpPr>
      <xdr:spPr>
        <a:xfrm>
          <a:off x="3497795" y="127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36660</xdr:rowOff>
    </xdr:from>
    <xdr:to>
      <xdr:col>15</xdr:col>
      <xdr:colOff>101600</xdr:colOff>
      <xdr:row>76</xdr:row>
      <xdr:rowOff>138260</xdr:rowOff>
    </xdr:to>
    <xdr:sp macro="" textlink="">
      <xdr:nvSpPr>
        <xdr:cNvPr id="203" name="楕円 202"/>
        <xdr:cNvSpPr/>
      </xdr:nvSpPr>
      <xdr:spPr>
        <a:xfrm>
          <a:off x="2857500" y="130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129387</xdr:rowOff>
    </xdr:from>
    <xdr:ext cx="599010" cy="259045"/>
    <xdr:sp macro="" textlink="">
      <xdr:nvSpPr>
        <xdr:cNvPr id="204" name="テキスト ボックス 203"/>
        <xdr:cNvSpPr txBox="1"/>
      </xdr:nvSpPr>
      <xdr:spPr>
        <a:xfrm>
          <a:off x="2608795" y="131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78896</xdr:rowOff>
    </xdr:from>
    <xdr:to>
      <xdr:col>10</xdr:col>
      <xdr:colOff>165100</xdr:colOff>
      <xdr:row>77</xdr:row>
      <xdr:rowOff>9046</xdr:rowOff>
    </xdr:to>
    <xdr:sp macro="" textlink="">
      <xdr:nvSpPr>
        <xdr:cNvPr id="205" name="楕円 204"/>
        <xdr:cNvSpPr/>
      </xdr:nvSpPr>
      <xdr:spPr>
        <a:xfrm>
          <a:off x="1968500" y="131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25573</xdr:rowOff>
    </xdr:from>
    <xdr:ext cx="599010" cy="259045"/>
    <xdr:sp macro="" textlink="">
      <xdr:nvSpPr>
        <xdr:cNvPr id="206" name="テキスト ボックス 205"/>
        <xdr:cNvSpPr txBox="1"/>
      </xdr:nvSpPr>
      <xdr:spPr>
        <a:xfrm>
          <a:off x="1719795" y="1288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119673</xdr:rowOff>
    </xdr:from>
    <xdr:to>
      <xdr:col>6</xdr:col>
      <xdr:colOff>38100</xdr:colOff>
      <xdr:row>77</xdr:row>
      <xdr:rowOff>49823</xdr:rowOff>
    </xdr:to>
    <xdr:sp macro="" textlink="">
      <xdr:nvSpPr>
        <xdr:cNvPr id="207" name="楕円 206"/>
        <xdr:cNvSpPr/>
      </xdr:nvSpPr>
      <xdr:spPr>
        <a:xfrm>
          <a:off x="1079500" y="131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40950</xdr:rowOff>
    </xdr:from>
    <xdr:ext cx="599010" cy="259045"/>
    <xdr:sp macro="" textlink="">
      <xdr:nvSpPr>
        <xdr:cNvPr id="208" name="テキスト ボックス 207"/>
        <xdr:cNvSpPr txBox="1"/>
      </xdr:nvSpPr>
      <xdr:spPr>
        <a:xfrm>
          <a:off x="830795" y="1324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111713</xdr:rowOff>
    </xdr:from>
    <xdr:to>
      <xdr:col>24</xdr:col>
      <xdr:colOff>63500</xdr:colOff>
      <xdr:row>94</xdr:row>
      <xdr:rowOff>51640</xdr:rowOff>
    </xdr:to>
    <xdr:cxnSp macro="">
      <xdr:nvCxnSpPr>
        <xdr:cNvPr id="240" name="直線コネクタ 239"/>
        <xdr:cNvCxnSpPr/>
      </xdr:nvCxnSpPr>
      <xdr:spPr>
        <a:xfrm flipV="1">
          <a:off x="3797300" y="15713663"/>
          <a:ext cx="838200" cy="4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51640</xdr:rowOff>
    </xdr:from>
    <xdr:to>
      <xdr:col>19</xdr:col>
      <xdr:colOff>177800</xdr:colOff>
      <xdr:row>95</xdr:row>
      <xdr:rowOff>94323</xdr:rowOff>
    </xdr:to>
    <xdr:cxnSp macro="">
      <xdr:nvCxnSpPr>
        <xdr:cNvPr id="243" name="直線コネクタ 242"/>
        <xdr:cNvCxnSpPr/>
      </xdr:nvCxnSpPr>
      <xdr:spPr>
        <a:xfrm flipV="1">
          <a:off x="2908300" y="16167940"/>
          <a:ext cx="889000" cy="2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119599</xdr:rowOff>
    </xdr:from>
    <xdr:to>
      <xdr:col>15</xdr:col>
      <xdr:colOff>50800</xdr:colOff>
      <xdr:row>95</xdr:row>
      <xdr:rowOff>94323</xdr:rowOff>
    </xdr:to>
    <xdr:cxnSp macro="">
      <xdr:nvCxnSpPr>
        <xdr:cNvPr id="246" name="直線コネクタ 245"/>
        <xdr:cNvCxnSpPr/>
      </xdr:nvCxnSpPr>
      <xdr:spPr>
        <a:xfrm>
          <a:off x="2019300" y="16235899"/>
          <a:ext cx="8890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112709</xdr:rowOff>
    </xdr:from>
    <xdr:to>
      <xdr:col>10</xdr:col>
      <xdr:colOff>114300</xdr:colOff>
      <xdr:row>94</xdr:row>
      <xdr:rowOff>119599</xdr:rowOff>
    </xdr:to>
    <xdr:cxnSp macro="">
      <xdr:nvCxnSpPr>
        <xdr:cNvPr id="249" name="直線コネクタ 248"/>
        <xdr:cNvCxnSpPr/>
      </xdr:nvCxnSpPr>
      <xdr:spPr>
        <a:xfrm>
          <a:off x="1130300" y="16057559"/>
          <a:ext cx="889000" cy="17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60913</xdr:rowOff>
    </xdr:from>
    <xdr:to>
      <xdr:col>24</xdr:col>
      <xdr:colOff>114300</xdr:colOff>
      <xdr:row>91</xdr:row>
      <xdr:rowOff>162513</xdr:rowOff>
    </xdr:to>
    <xdr:sp macro="" textlink="">
      <xdr:nvSpPr>
        <xdr:cNvPr id="259" name="楕円 258"/>
        <xdr:cNvSpPr/>
      </xdr:nvSpPr>
      <xdr:spPr>
        <a:xfrm>
          <a:off x="4584700" y="156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147290</xdr:rowOff>
    </xdr:from>
    <xdr:ext cx="599010" cy="259045"/>
    <xdr:sp macro="" textlink="">
      <xdr:nvSpPr>
        <xdr:cNvPr id="260" name="衛生費該当値テキスト"/>
        <xdr:cNvSpPr txBox="1"/>
      </xdr:nvSpPr>
      <xdr:spPr>
        <a:xfrm>
          <a:off x="4686300" y="1557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840</xdr:rowOff>
    </xdr:from>
    <xdr:to>
      <xdr:col>20</xdr:col>
      <xdr:colOff>38100</xdr:colOff>
      <xdr:row>94</xdr:row>
      <xdr:rowOff>102440</xdr:rowOff>
    </xdr:to>
    <xdr:sp macro="" textlink="">
      <xdr:nvSpPr>
        <xdr:cNvPr id="261" name="楕円 260"/>
        <xdr:cNvSpPr/>
      </xdr:nvSpPr>
      <xdr:spPr>
        <a:xfrm>
          <a:off x="3746500" y="161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118967</xdr:rowOff>
    </xdr:from>
    <xdr:ext cx="534377" cy="259045"/>
    <xdr:sp macro="" textlink="">
      <xdr:nvSpPr>
        <xdr:cNvPr id="262" name="テキスト ボックス 261"/>
        <xdr:cNvSpPr txBox="1"/>
      </xdr:nvSpPr>
      <xdr:spPr>
        <a:xfrm>
          <a:off x="3530111" y="158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43523</xdr:rowOff>
    </xdr:from>
    <xdr:to>
      <xdr:col>15</xdr:col>
      <xdr:colOff>101600</xdr:colOff>
      <xdr:row>95</xdr:row>
      <xdr:rowOff>145123</xdr:rowOff>
    </xdr:to>
    <xdr:sp macro="" textlink="">
      <xdr:nvSpPr>
        <xdr:cNvPr id="263" name="楕円 262"/>
        <xdr:cNvSpPr/>
      </xdr:nvSpPr>
      <xdr:spPr>
        <a:xfrm>
          <a:off x="2857500" y="16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161650</xdr:rowOff>
    </xdr:from>
    <xdr:ext cx="534377" cy="259045"/>
    <xdr:sp macro="" textlink="">
      <xdr:nvSpPr>
        <xdr:cNvPr id="264" name="テキスト ボックス 263"/>
        <xdr:cNvSpPr txBox="1"/>
      </xdr:nvSpPr>
      <xdr:spPr>
        <a:xfrm>
          <a:off x="2641111" y="161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68799</xdr:rowOff>
    </xdr:from>
    <xdr:to>
      <xdr:col>10</xdr:col>
      <xdr:colOff>165100</xdr:colOff>
      <xdr:row>94</xdr:row>
      <xdr:rowOff>170399</xdr:rowOff>
    </xdr:to>
    <xdr:sp macro="" textlink="">
      <xdr:nvSpPr>
        <xdr:cNvPr id="265" name="楕円 264"/>
        <xdr:cNvSpPr/>
      </xdr:nvSpPr>
      <xdr:spPr>
        <a:xfrm>
          <a:off x="1968500" y="161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15476</xdr:rowOff>
    </xdr:from>
    <xdr:ext cx="534377" cy="259045"/>
    <xdr:sp macro="" textlink="">
      <xdr:nvSpPr>
        <xdr:cNvPr id="266" name="テキスト ボックス 265"/>
        <xdr:cNvSpPr txBox="1"/>
      </xdr:nvSpPr>
      <xdr:spPr>
        <a:xfrm>
          <a:off x="1752111" y="1596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61909</xdr:rowOff>
    </xdr:from>
    <xdr:to>
      <xdr:col>6</xdr:col>
      <xdr:colOff>38100</xdr:colOff>
      <xdr:row>93</xdr:row>
      <xdr:rowOff>163509</xdr:rowOff>
    </xdr:to>
    <xdr:sp macro="" textlink="">
      <xdr:nvSpPr>
        <xdr:cNvPr id="267" name="楕円 266"/>
        <xdr:cNvSpPr/>
      </xdr:nvSpPr>
      <xdr:spPr>
        <a:xfrm>
          <a:off x="10795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8586</xdr:rowOff>
    </xdr:from>
    <xdr:ext cx="534377" cy="259045"/>
    <xdr:sp macro="" textlink="">
      <xdr:nvSpPr>
        <xdr:cNvPr id="268" name="テキスト ボックス 267"/>
        <xdr:cNvSpPr txBox="1"/>
      </xdr:nvSpPr>
      <xdr:spPr>
        <a:xfrm>
          <a:off x="863111" y="157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103777</xdr:rowOff>
    </xdr:from>
    <xdr:to>
      <xdr:col>41</xdr:col>
      <xdr:colOff>50800</xdr:colOff>
      <xdr:row>39</xdr:row>
      <xdr:rowOff>98878</xdr:rowOff>
    </xdr:to>
    <xdr:cxnSp macro="">
      <xdr:nvCxnSpPr>
        <xdr:cNvPr id="308" name="直線コネクタ 307"/>
        <xdr:cNvCxnSpPr/>
      </xdr:nvCxnSpPr>
      <xdr:spPr>
        <a:xfrm>
          <a:off x="6972300" y="661887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52977</xdr:rowOff>
    </xdr:from>
    <xdr:to>
      <xdr:col>36</xdr:col>
      <xdr:colOff>165100</xdr:colOff>
      <xdr:row>38</xdr:row>
      <xdr:rowOff>154577</xdr:rowOff>
    </xdr:to>
    <xdr:sp macro="" textlink="">
      <xdr:nvSpPr>
        <xdr:cNvPr id="326" name="楕円 325"/>
        <xdr:cNvSpPr/>
      </xdr:nvSpPr>
      <xdr:spPr>
        <a:xfrm>
          <a:off x="6921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145704</xdr:rowOff>
    </xdr:from>
    <xdr:ext cx="378565" cy="259045"/>
    <xdr:sp macro="" textlink="">
      <xdr:nvSpPr>
        <xdr:cNvPr id="327" name="テキスト ボックス 326"/>
        <xdr:cNvSpPr txBox="1"/>
      </xdr:nvSpPr>
      <xdr:spPr>
        <a:xfrm>
          <a:off x="6783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55880</xdr:rowOff>
    </xdr:from>
    <xdr:to>
      <xdr:col>55</xdr:col>
      <xdr:colOff>0</xdr:colOff>
      <xdr:row>58</xdr:row>
      <xdr:rowOff>114059</xdr:rowOff>
    </xdr:to>
    <xdr:cxnSp macro="">
      <xdr:nvCxnSpPr>
        <xdr:cNvPr id="356" name="直線コネクタ 355"/>
        <xdr:cNvCxnSpPr/>
      </xdr:nvCxnSpPr>
      <xdr:spPr>
        <a:xfrm>
          <a:off x="9639300" y="9999980"/>
          <a:ext cx="8382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55880</xdr:rowOff>
    </xdr:from>
    <xdr:to>
      <xdr:col>50</xdr:col>
      <xdr:colOff>114300</xdr:colOff>
      <xdr:row>58</xdr:row>
      <xdr:rowOff>122555</xdr:rowOff>
    </xdr:to>
    <xdr:cxnSp macro="">
      <xdr:nvCxnSpPr>
        <xdr:cNvPr id="359" name="直線コネクタ 358"/>
        <xdr:cNvCxnSpPr/>
      </xdr:nvCxnSpPr>
      <xdr:spPr>
        <a:xfrm flipV="1">
          <a:off x="8750300" y="99999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107562</xdr:rowOff>
    </xdr:from>
    <xdr:to>
      <xdr:col>45</xdr:col>
      <xdr:colOff>177800</xdr:colOff>
      <xdr:row>58</xdr:row>
      <xdr:rowOff>122555</xdr:rowOff>
    </xdr:to>
    <xdr:cxnSp macro="">
      <xdr:nvCxnSpPr>
        <xdr:cNvPr id="362" name="直線コネクタ 361"/>
        <xdr:cNvCxnSpPr/>
      </xdr:nvCxnSpPr>
      <xdr:spPr>
        <a:xfrm>
          <a:off x="7861300" y="10051662"/>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107562</xdr:rowOff>
    </xdr:from>
    <xdr:to>
      <xdr:col>41</xdr:col>
      <xdr:colOff>50800</xdr:colOff>
      <xdr:row>58</xdr:row>
      <xdr:rowOff>143739</xdr:rowOff>
    </xdr:to>
    <xdr:cxnSp macro="">
      <xdr:nvCxnSpPr>
        <xdr:cNvPr id="365" name="直線コネクタ 364"/>
        <xdr:cNvCxnSpPr/>
      </xdr:nvCxnSpPr>
      <xdr:spPr>
        <a:xfrm flipV="1">
          <a:off x="6972300" y="10051662"/>
          <a:ext cx="889000" cy="3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63259</xdr:rowOff>
    </xdr:from>
    <xdr:to>
      <xdr:col>55</xdr:col>
      <xdr:colOff>50800</xdr:colOff>
      <xdr:row>58</xdr:row>
      <xdr:rowOff>164859</xdr:rowOff>
    </xdr:to>
    <xdr:sp macro="" textlink="">
      <xdr:nvSpPr>
        <xdr:cNvPr id="375" name="楕円 374"/>
        <xdr:cNvSpPr/>
      </xdr:nvSpPr>
      <xdr:spPr>
        <a:xfrm>
          <a:off x="10426700" y="100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149636</xdr:rowOff>
    </xdr:from>
    <xdr:ext cx="469744" cy="259045"/>
    <xdr:sp macro="" textlink="">
      <xdr:nvSpPr>
        <xdr:cNvPr id="376" name="農林水産業費該当値テキスト"/>
        <xdr:cNvSpPr txBox="1"/>
      </xdr:nvSpPr>
      <xdr:spPr>
        <a:xfrm>
          <a:off x="10528300" y="992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5080</xdr:rowOff>
    </xdr:from>
    <xdr:to>
      <xdr:col>50</xdr:col>
      <xdr:colOff>165100</xdr:colOff>
      <xdr:row>58</xdr:row>
      <xdr:rowOff>106680</xdr:rowOff>
    </xdr:to>
    <xdr:sp macro="" textlink="">
      <xdr:nvSpPr>
        <xdr:cNvPr id="377" name="楕円 376"/>
        <xdr:cNvSpPr/>
      </xdr:nvSpPr>
      <xdr:spPr>
        <a:xfrm>
          <a:off x="9588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97807</xdr:rowOff>
    </xdr:from>
    <xdr:ext cx="469744" cy="259045"/>
    <xdr:sp macro="" textlink="">
      <xdr:nvSpPr>
        <xdr:cNvPr id="378" name="テキスト ボックス 377"/>
        <xdr:cNvSpPr txBox="1"/>
      </xdr:nvSpPr>
      <xdr:spPr>
        <a:xfrm>
          <a:off x="9404428"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71755</xdr:rowOff>
    </xdr:from>
    <xdr:to>
      <xdr:col>46</xdr:col>
      <xdr:colOff>38100</xdr:colOff>
      <xdr:row>59</xdr:row>
      <xdr:rowOff>1905</xdr:rowOff>
    </xdr:to>
    <xdr:sp macro="" textlink="">
      <xdr:nvSpPr>
        <xdr:cNvPr id="379" name="楕円 378"/>
        <xdr:cNvSpPr/>
      </xdr:nvSpPr>
      <xdr:spPr>
        <a:xfrm>
          <a:off x="8699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164482</xdr:rowOff>
    </xdr:from>
    <xdr:ext cx="469744" cy="259045"/>
    <xdr:sp macro="" textlink="">
      <xdr:nvSpPr>
        <xdr:cNvPr id="380" name="テキスト ボックス 379"/>
        <xdr:cNvSpPr txBox="1"/>
      </xdr:nvSpPr>
      <xdr:spPr>
        <a:xfrm>
          <a:off x="8515428"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56762</xdr:rowOff>
    </xdr:from>
    <xdr:to>
      <xdr:col>41</xdr:col>
      <xdr:colOff>101600</xdr:colOff>
      <xdr:row>58</xdr:row>
      <xdr:rowOff>158362</xdr:rowOff>
    </xdr:to>
    <xdr:sp macro="" textlink="">
      <xdr:nvSpPr>
        <xdr:cNvPr id="381" name="楕円 380"/>
        <xdr:cNvSpPr/>
      </xdr:nvSpPr>
      <xdr:spPr>
        <a:xfrm>
          <a:off x="7810500" y="100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149489</xdr:rowOff>
    </xdr:from>
    <xdr:ext cx="469744" cy="259045"/>
    <xdr:sp macro="" textlink="">
      <xdr:nvSpPr>
        <xdr:cNvPr id="382" name="テキスト ボックス 381"/>
        <xdr:cNvSpPr txBox="1"/>
      </xdr:nvSpPr>
      <xdr:spPr>
        <a:xfrm>
          <a:off x="7626428" y="100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92939</xdr:rowOff>
    </xdr:from>
    <xdr:to>
      <xdr:col>36</xdr:col>
      <xdr:colOff>165100</xdr:colOff>
      <xdr:row>59</xdr:row>
      <xdr:rowOff>23089</xdr:rowOff>
    </xdr:to>
    <xdr:sp macro="" textlink="">
      <xdr:nvSpPr>
        <xdr:cNvPr id="383" name="楕円 382"/>
        <xdr:cNvSpPr/>
      </xdr:nvSpPr>
      <xdr:spPr>
        <a:xfrm>
          <a:off x="6921500" y="100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14216</xdr:rowOff>
    </xdr:from>
    <xdr:ext cx="469744" cy="259045"/>
    <xdr:sp macro="" textlink="">
      <xdr:nvSpPr>
        <xdr:cNvPr id="384" name="テキスト ボックス 383"/>
        <xdr:cNvSpPr txBox="1"/>
      </xdr:nvSpPr>
      <xdr:spPr>
        <a:xfrm>
          <a:off x="6737428" y="1012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22752</xdr:rowOff>
    </xdr:from>
    <xdr:to>
      <xdr:col>55</xdr:col>
      <xdr:colOff>0</xdr:colOff>
      <xdr:row>79</xdr:row>
      <xdr:rowOff>33744</xdr:rowOff>
    </xdr:to>
    <xdr:cxnSp macro="">
      <xdr:nvCxnSpPr>
        <xdr:cNvPr id="413" name="直線コネクタ 412"/>
        <xdr:cNvCxnSpPr/>
      </xdr:nvCxnSpPr>
      <xdr:spPr>
        <a:xfrm flipV="1">
          <a:off x="9639300" y="13567302"/>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33744</xdr:rowOff>
    </xdr:from>
    <xdr:to>
      <xdr:col>50</xdr:col>
      <xdr:colOff>114300</xdr:colOff>
      <xdr:row>79</xdr:row>
      <xdr:rowOff>34201</xdr:rowOff>
    </xdr:to>
    <xdr:cxnSp macro="">
      <xdr:nvCxnSpPr>
        <xdr:cNvPr id="416" name="直線コネクタ 415"/>
        <xdr:cNvCxnSpPr/>
      </xdr:nvCxnSpPr>
      <xdr:spPr>
        <a:xfrm flipV="1">
          <a:off x="8750300" y="135782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146234</xdr:rowOff>
    </xdr:from>
    <xdr:to>
      <xdr:col>45</xdr:col>
      <xdr:colOff>177800</xdr:colOff>
      <xdr:row>79</xdr:row>
      <xdr:rowOff>34201</xdr:rowOff>
    </xdr:to>
    <xdr:cxnSp macro="">
      <xdr:nvCxnSpPr>
        <xdr:cNvPr id="419" name="直線コネクタ 418"/>
        <xdr:cNvCxnSpPr/>
      </xdr:nvCxnSpPr>
      <xdr:spPr>
        <a:xfrm>
          <a:off x="7861300" y="13519334"/>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146234</xdr:rowOff>
    </xdr:from>
    <xdr:to>
      <xdr:col>41</xdr:col>
      <xdr:colOff>50800</xdr:colOff>
      <xdr:row>79</xdr:row>
      <xdr:rowOff>29096</xdr:rowOff>
    </xdr:to>
    <xdr:cxnSp macro="">
      <xdr:nvCxnSpPr>
        <xdr:cNvPr id="422" name="直線コネクタ 421"/>
        <xdr:cNvCxnSpPr/>
      </xdr:nvCxnSpPr>
      <xdr:spPr>
        <a:xfrm flipV="1">
          <a:off x="6972300" y="13519334"/>
          <a:ext cx="889000" cy="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143402</xdr:rowOff>
    </xdr:from>
    <xdr:to>
      <xdr:col>55</xdr:col>
      <xdr:colOff>50800</xdr:colOff>
      <xdr:row>79</xdr:row>
      <xdr:rowOff>73552</xdr:rowOff>
    </xdr:to>
    <xdr:sp macro="" textlink="">
      <xdr:nvSpPr>
        <xdr:cNvPr id="432" name="楕円 431"/>
        <xdr:cNvSpPr/>
      </xdr:nvSpPr>
      <xdr:spPr>
        <a:xfrm>
          <a:off x="10426700" y="135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58329</xdr:rowOff>
    </xdr:from>
    <xdr:ext cx="469744" cy="259045"/>
    <xdr:sp macro="" textlink="">
      <xdr:nvSpPr>
        <xdr:cNvPr id="433" name="商工費該当値テキスト"/>
        <xdr:cNvSpPr txBox="1"/>
      </xdr:nvSpPr>
      <xdr:spPr>
        <a:xfrm>
          <a:off x="10528300" y="1343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154394</xdr:rowOff>
    </xdr:from>
    <xdr:to>
      <xdr:col>50</xdr:col>
      <xdr:colOff>165100</xdr:colOff>
      <xdr:row>79</xdr:row>
      <xdr:rowOff>84544</xdr:rowOff>
    </xdr:to>
    <xdr:sp macro="" textlink="">
      <xdr:nvSpPr>
        <xdr:cNvPr id="434" name="楕円 433"/>
        <xdr:cNvSpPr/>
      </xdr:nvSpPr>
      <xdr:spPr>
        <a:xfrm>
          <a:off x="9588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75671</xdr:rowOff>
    </xdr:from>
    <xdr:ext cx="378565" cy="259045"/>
    <xdr:sp macro="" textlink="">
      <xdr:nvSpPr>
        <xdr:cNvPr id="435" name="テキスト ボックス 434"/>
        <xdr:cNvSpPr txBox="1"/>
      </xdr:nvSpPr>
      <xdr:spPr>
        <a:xfrm>
          <a:off x="9450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154851</xdr:rowOff>
    </xdr:from>
    <xdr:to>
      <xdr:col>46</xdr:col>
      <xdr:colOff>38100</xdr:colOff>
      <xdr:row>79</xdr:row>
      <xdr:rowOff>85001</xdr:rowOff>
    </xdr:to>
    <xdr:sp macro="" textlink="">
      <xdr:nvSpPr>
        <xdr:cNvPr id="436" name="楕円 435"/>
        <xdr:cNvSpPr/>
      </xdr:nvSpPr>
      <xdr:spPr>
        <a:xfrm>
          <a:off x="8699500" y="135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76128</xdr:rowOff>
    </xdr:from>
    <xdr:ext cx="378565" cy="259045"/>
    <xdr:sp macro="" textlink="">
      <xdr:nvSpPr>
        <xdr:cNvPr id="437" name="テキスト ボックス 436"/>
        <xdr:cNvSpPr txBox="1"/>
      </xdr:nvSpPr>
      <xdr:spPr>
        <a:xfrm>
          <a:off x="8561017" y="136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95434</xdr:rowOff>
    </xdr:from>
    <xdr:to>
      <xdr:col>41</xdr:col>
      <xdr:colOff>101600</xdr:colOff>
      <xdr:row>79</xdr:row>
      <xdr:rowOff>25584</xdr:rowOff>
    </xdr:to>
    <xdr:sp macro="" textlink="">
      <xdr:nvSpPr>
        <xdr:cNvPr id="438" name="楕円 437"/>
        <xdr:cNvSpPr/>
      </xdr:nvSpPr>
      <xdr:spPr>
        <a:xfrm>
          <a:off x="7810500" y="134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16711</xdr:rowOff>
    </xdr:from>
    <xdr:ext cx="469744" cy="259045"/>
    <xdr:sp macro="" textlink="">
      <xdr:nvSpPr>
        <xdr:cNvPr id="439" name="テキスト ボックス 438"/>
        <xdr:cNvSpPr txBox="1"/>
      </xdr:nvSpPr>
      <xdr:spPr>
        <a:xfrm>
          <a:off x="7626428" y="135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149746</xdr:rowOff>
    </xdr:from>
    <xdr:to>
      <xdr:col>36</xdr:col>
      <xdr:colOff>165100</xdr:colOff>
      <xdr:row>79</xdr:row>
      <xdr:rowOff>79896</xdr:rowOff>
    </xdr:to>
    <xdr:sp macro="" textlink="">
      <xdr:nvSpPr>
        <xdr:cNvPr id="440" name="楕円 439"/>
        <xdr:cNvSpPr/>
      </xdr:nvSpPr>
      <xdr:spPr>
        <a:xfrm>
          <a:off x="6921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71023</xdr:rowOff>
    </xdr:from>
    <xdr:ext cx="378565" cy="259045"/>
    <xdr:sp macro="" textlink="">
      <xdr:nvSpPr>
        <xdr:cNvPr id="441" name="テキスト ボックス 440"/>
        <xdr:cNvSpPr txBox="1"/>
      </xdr:nvSpPr>
      <xdr:spPr>
        <a:xfrm>
          <a:off x="6783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20988</xdr:rowOff>
    </xdr:from>
    <xdr:to>
      <xdr:col>55</xdr:col>
      <xdr:colOff>0</xdr:colOff>
      <xdr:row>98</xdr:row>
      <xdr:rowOff>21651</xdr:rowOff>
    </xdr:to>
    <xdr:cxnSp macro="">
      <xdr:nvCxnSpPr>
        <xdr:cNvPr id="468" name="直線コネクタ 467"/>
        <xdr:cNvCxnSpPr/>
      </xdr:nvCxnSpPr>
      <xdr:spPr>
        <a:xfrm flipV="1">
          <a:off x="9639300" y="16823088"/>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21651</xdr:rowOff>
    </xdr:from>
    <xdr:to>
      <xdr:col>50</xdr:col>
      <xdr:colOff>114300</xdr:colOff>
      <xdr:row>98</xdr:row>
      <xdr:rowOff>30845</xdr:rowOff>
    </xdr:to>
    <xdr:cxnSp macro="">
      <xdr:nvCxnSpPr>
        <xdr:cNvPr id="471" name="直線コネクタ 470"/>
        <xdr:cNvCxnSpPr/>
      </xdr:nvCxnSpPr>
      <xdr:spPr>
        <a:xfrm flipV="1">
          <a:off x="8750300" y="16823751"/>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125727</xdr:rowOff>
    </xdr:from>
    <xdr:to>
      <xdr:col>45</xdr:col>
      <xdr:colOff>177800</xdr:colOff>
      <xdr:row>98</xdr:row>
      <xdr:rowOff>30845</xdr:rowOff>
    </xdr:to>
    <xdr:cxnSp macro="">
      <xdr:nvCxnSpPr>
        <xdr:cNvPr id="474" name="直線コネクタ 473"/>
        <xdr:cNvCxnSpPr/>
      </xdr:nvCxnSpPr>
      <xdr:spPr>
        <a:xfrm>
          <a:off x="7861300" y="16756377"/>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125727</xdr:rowOff>
    </xdr:from>
    <xdr:to>
      <xdr:col>41</xdr:col>
      <xdr:colOff>50800</xdr:colOff>
      <xdr:row>98</xdr:row>
      <xdr:rowOff>39253</xdr:rowOff>
    </xdr:to>
    <xdr:cxnSp macro="">
      <xdr:nvCxnSpPr>
        <xdr:cNvPr id="477" name="直線コネクタ 476"/>
        <xdr:cNvCxnSpPr/>
      </xdr:nvCxnSpPr>
      <xdr:spPr>
        <a:xfrm flipV="1">
          <a:off x="6972300" y="16756377"/>
          <a:ext cx="889000" cy="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141638</xdr:rowOff>
    </xdr:from>
    <xdr:to>
      <xdr:col>55</xdr:col>
      <xdr:colOff>50800</xdr:colOff>
      <xdr:row>98</xdr:row>
      <xdr:rowOff>71788</xdr:rowOff>
    </xdr:to>
    <xdr:sp macro="" textlink="">
      <xdr:nvSpPr>
        <xdr:cNvPr id="487" name="楕円 486"/>
        <xdr:cNvSpPr/>
      </xdr:nvSpPr>
      <xdr:spPr>
        <a:xfrm>
          <a:off x="10426700" y="167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56565</xdr:rowOff>
    </xdr:from>
    <xdr:ext cx="534377" cy="259045"/>
    <xdr:sp macro="" textlink="">
      <xdr:nvSpPr>
        <xdr:cNvPr id="488" name="土木費該当値テキスト"/>
        <xdr:cNvSpPr txBox="1"/>
      </xdr:nvSpPr>
      <xdr:spPr>
        <a:xfrm>
          <a:off x="10528300" y="166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142301</xdr:rowOff>
    </xdr:from>
    <xdr:to>
      <xdr:col>50</xdr:col>
      <xdr:colOff>165100</xdr:colOff>
      <xdr:row>98</xdr:row>
      <xdr:rowOff>72451</xdr:rowOff>
    </xdr:to>
    <xdr:sp macro="" textlink="">
      <xdr:nvSpPr>
        <xdr:cNvPr id="489" name="楕円 488"/>
        <xdr:cNvSpPr/>
      </xdr:nvSpPr>
      <xdr:spPr>
        <a:xfrm>
          <a:off x="9588500" y="167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63578</xdr:rowOff>
    </xdr:from>
    <xdr:ext cx="534377" cy="259045"/>
    <xdr:sp macro="" textlink="">
      <xdr:nvSpPr>
        <xdr:cNvPr id="490" name="テキスト ボックス 489"/>
        <xdr:cNvSpPr txBox="1"/>
      </xdr:nvSpPr>
      <xdr:spPr>
        <a:xfrm>
          <a:off x="9372111" y="168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151495</xdr:rowOff>
    </xdr:from>
    <xdr:to>
      <xdr:col>46</xdr:col>
      <xdr:colOff>38100</xdr:colOff>
      <xdr:row>98</xdr:row>
      <xdr:rowOff>81645</xdr:rowOff>
    </xdr:to>
    <xdr:sp macro="" textlink="">
      <xdr:nvSpPr>
        <xdr:cNvPr id="491" name="楕円 490"/>
        <xdr:cNvSpPr/>
      </xdr:nvSpPr>
      <xdr:spPr>
        <a:xfrm>
          <a:off x="8699500" y="1678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72772</xdr:rowOff>
    </xdr:from>
    <xdr:ext cx="534377" cy="259045"/>
    <xdr:sp macro="" textlink="">
      <xdr:nvSpPr>
        <xdr:cNvPr id="492" name="テキスト ボックス 491"/>
        <xdr:cNvSpPr txBox="1"/>
      </xdr:nvSpPr>
      <xdr:spPr>
        <a:xfrm>
          <a:off x="8483111" y="168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74927</xdr:rowOff>
    </xdr:from>
    <xdr:to>
      <xdr:col>41</xdr:col>
      <xdr:colOff>101600</xdr:colOff>
      <xdr:row>98</xdr:row>
      <xdr:rowOff>5077</xdr:rowOff>
    </xdr:to>
    <xdr:sp macro="" textlink="">
      <xdr:nvSpPr>
        <xdr:cNvPr id="493" name="楕円 492"/>
        <xdr:cNvSpPr/>
      </xdr:nvSpPr>
      <xdr:spPr>
        <a:xfrm>
          <a:off x="7810500" y="167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167654</xdr:rowOff>
    </xdr:from>
    <xdr:ext cx="534377" cy="259045"/>
    <xdr:sp macro="" textlink="">
      <xdr:nvSpPr>
        <xdr:cNvPr id="494" name="テキスト ボックス 493"/>
        <xdr:cNvSpPr txBox="1"/>
      </xdr:nvSpPr>
      <xdr:spPr>
        <a:xfrm>
          <a:off x="7594111" y="167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159903</xdr:rowOff>
    </xdr:from>
    <xdr:to>
      <xdr:col>36</xdr:col>
      <xdr:colOff>165100</xdr:colOff>
      <xdr:row>98</xdr:row>
      <xdr:rowOff>90053</xdr:rowOff>
    </xdr:to>
    <xdr:sp macro="" textlink="">
      <xdr:nvSpPr>
        <xdr:cNvPr id="495" name="楕円 494"/>
        <xdr:cNvSpPr/>
      </xdr:nvSpPr>
      <xdr:spPr>
        <a:xfrm>
          <a:off x="6921500" y="167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81180</xdr:rowOff>
    </xdr:from>
    <xdr:ext cx="534377" cy="259045"/>
    <xdr:sp macro="" textlink="">
      <xdr:nvSpPr>
        <xdr:cNvPr id="496" name="テキスト ボックス 495"/>
        <xdr:cNvSpPr txBox="1"/>
      </xdr:nvSpPr>
      <xdr:spPr>
        <a:xfrm>
          <a:off x="6705111" y="1688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115526</xdr:rowOff>
    </xdr:from>
    <xdr:to>
      <xdr:col>85</xdr:col>
      <xdr:colOff>127000</xdr:colOff>
      <xdr:row>35</xdr:row>
      <xdr:rowOff>163208</xdr:rowOff>
    </xdr:to>
    <xdr:cxnSp macro="">
      <xdr:nvCxnSpPr>
        <xdr:cNvPr id="525" name="直線コネクタ 524"/>
        <xdr:cNvCxnSpPr/>
      </xdr:nvCxnSpPr>
      <xdr:spPr>
        <a:xfrm flipV="1">
          <a:off x="15481300" y="6116276"/>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152311</xdr:rowOff>
    </xdr:from>
    <xdr:to>
      <xdr:col>81</xdr:col>
      <xdr:colOff>50800</xdr:colOff>
      <xdr:row>35</xdr:row>
      <xdr:rowOff>163208</xdr:rowOff>
    </xdr:to>
    <xdr:cxnSp macro="">
      <xdr:nvCxnSpPr>
        <xdr:cNvPr id="528" name="直線コネクタ 527"/>
        <xdr:cNvCxnSpPr/>
      </xdr:nvCxnSpPr>
      <xdr:spPr>
        <a:xfrm>
          <a:off x="14592300" y="615306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152311</xdr:rowOff>
    </xdr:from>
    <xdr:to>
      <xdr:col>76</xdr:col>
      <xdr:colOff>114300</xdr:colOff>
      <xdr:row>36</xdr:row>
      <xdr:rowOff>56375</xdr:rowOff>
    </xdr:to>
    <xdr:cxnSp macro="">
      <xdr:nvCxnSpPr>
        <xdr:cNvPr id="531" name="直線コネクタ 530"/>
        <xdr:cNvCxnSpPr/>
      </xdr:nvCxnSpPr>
      <xdr:spPr>
        <a:xfrm flipV="1">
          <a:off x="13703300" y="6153061"/>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56375</xdr:rowOff>
    </xdr:from>
    <xdr:to>
      <xdr:col>71</xdr:col>
      <xdr:colOff>177800</xdr:colOff>
      <xdr:row>36</xdr:row>
      <xdr:rowOff>112992</xdr:rowOff>
    </xdr:to>
    <xdr:cxnSp macro="">
      <xdr:nvCxnSpPr>
        <xdr:cNvPr id="534" name="直線コネクタ 533"/>
        <xdr:cNvCxnSpPr/>
      </xdr:nvCxnSpPr>
      <xdr:spPr>
        <a:xfrm flipV="1">
          <a:off x="12814300" y="6228575"/>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64726</xdr:rowOff>
    </xdr:from>
    <xdr:to>
      <xdr:col>85</xdr:col>
      <xdr:colOff>177800</xdr:colOff>
      <xdr:row>35</xdr:row>
      <xdr:rowOff>166326</xdr:rowOff>
    </xdr:to>
    <xdr:sp macro="" textlink="">
      <xdr:nvSpPr>
        <xdr:cNvPr id="544" name="楕円 543"/>
        <xdr:cNvSpPr/>
      </xdr:nvSpPr>
      <xdr:spPr>
        <a:xfrm>
          <a:off x="16268700" y="6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87603</xdr:rowOff>
    </xdr:from>
    <xdr:ext cx="534377" cy="259045"/>
    <xdr:sp macro="" textlink="">
      <xdr:nvSpPr>
        <xdr:cNvPr id="545" name="消防費該当値テキスト"/>
        <xdr:cNvSpPr txBox="1"/>
      </xdr:nvSpPr>
      <xdr:spPr>
        <a:xfrm>
          <a:off x="16370300" y="59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112408</xdr:rowOff>
    </xdr:from>
    <xdr:to>
      <xdr:col>81</xdr:col>
      <xdr:colOff>101600</xdr:colOff>
      <xdr:row>36</xdr:row>
      <xdr:rowOff>42558</xdr:rowOff>
    </xdr:to>
    <xdr:sp macro="" textlink="">
      <xdr:nvSpPr>
        <xdr:cNvPr id="546" name="楕円 545"/>
        <xdr:cNvSpPr/>
      </xdr:nvSpPr>
      <xdr:spPr>
        <a:xfrm>
          <a:off x="154305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59085</xdr:rowOff>
    </xdr:from>
    <xdr:ext cx="534377" cy="259045"/>
    <xdr:sp macro="" textlink="">
      <xdr:nvSpPr>
        <xdr:cNvPr id="547" name="テキスト ボックス 546"/>
        <xdr:cNvSpPr txBox="1"/>
      </xdr:nvSpPr>
      <xdr:spPr>
        <a:xfrm>
          <a:off x="15214111" y="58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101511</xdr:rowOff>
    </xdr:from>
    <xdr:to>
      <xdr:col>76</xdr:col>
      <xdr:colOff>165100</xdr:colOff>
      <xdr:row>36</xdr:row>
      <xdr:rowOff>31661</xdr:rowOff>
    </xdr:to>
    <xdr:sp macro="" textlink="">
      <xdr:nvSpPr>
        <xdr:cNvPr id="548" name="楕円 547"/>
        <xdr:cNvSpPr/>
      </xdr:nvSpPr>
      <xdr:spPr>
        <a:xfrm>
          <a:off x="14541500" y="61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48188</xdr:rowOff>
    </xdr:from>
    <xdr:ext cx="534377" cy="259045"/>
    <xdr:sp macro="" textlink="">
      <xdr:nvSpPr>
        <xdr:cNvPr id="549" name="テキスト ボックス 548"/>
        <xdr:cNvSpPr txBox="1"/>
      </xdr:nvSpPr>
      <xdr:spPr>
        <a:xfrm>
          <a:off x="14325111" y="58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5575</xdr:rowOff>
    </xdr:from>
    <xdr:to>
      <xdr:col>72</xdr:col>
      <xdr:colOff>38100</xdr:colOff>
      <xdr:row>36</xdr:row>
      <xdr:rowOff>107175</xdr:rowOff>
    </xdr:to>
    <xdr:sp macro="" textlink="">
      <xdr:nvSpPr>
        <xdr:cNvPr id="550" name="楕円 549"/>
        <xdr:cNvSpPr/>
      </xdr:nvSpPr>
      <xdr:spPr>
        <a:xfrm>
          <a:off x="13652500" y="61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123702</xdr:rowOff>
    </xdr:from>
    <xdr:ext cx="534377" cy="259045"/>
    <xdr:sp macro="" textlink="">
      <xdr:nvSpPr>
        <xdr:cNvPr id="551" name="テキスト ボックス 550"/>
        <xdr:cNvSpPr txBox="1"/>
      </xdr:nvSpPr>
      <xdr:spPr>
        <a:xfrm>
          <a:off x="13436111" y="59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62192</xdr:rowOff>
    </xdr:from>
    <xdr:to>
      <xdr:col>67</xdr:col>
      <xdr:colOff>101600</xdr:colOff>
      <xdr:row>36</xdr:row>
      <xdr:rowOff>163792</xdr:rowOff>
    </xdr:to>
    <xdr:sp macro="" textlink="">
      <xdr:nvSpPr>
        <xdr:cNvPr id="552" name="楕円 551"/>
        <xdr:cNvSpPr/>
      </xdr:nvSpPr>
      <xdr:spPr>
        <a:xfrm>
          <a:off x="12763500" y="6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154919</xdr:rowOff>
    </xdr:from>
    <xdr:ext cx="534377" cy="259045"/>
    <xdr:sp macro="" textlink="">
      <xdr:nvSpPr>
        <xdr:cNvPr id="553" name="テキスト ボックス 552"/>
        <xdr:cNvSpPr txBox="1"/>
      </xdr:nvSpPr>
      <xdr:spPr>
        <a:xfrm>
          <a:off x="12547111" y="6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128444</xdr:rowOff>
    </xdr:from>
    <xdr:to>
      <xdr:col>85</xdr:col>
      <xdr:colOff>127000</xdr:colOff>
      <xdr:row>57</xdr:row>
      <xdr:rowOff>150416</xdr:rowOff>
    </xdr:to>
    <xdr:cxnSp macro="">
      <xdr:nvCxnSpPr>
        <xdr:cNvPr id="580" name="直線コネクタ 579"/>
        <xdr:cNvCxnSpPr/>
      </xdr:nvCxnSpPr>
      <xdr:spPr>
        <a:xfrm flipV="1">
          <a:off x="15481300" y="9901094"/>
          <a:ext cx="838200" cy="2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149599</xdr:rowOff>
    </xdr:from>
    <xdr:to>
      <xdr:col>81</xdr:col>
      <xdr:colOff>50800</xdr:colOff>
      <xdr:row>57</xdr:row>
      <xdr:rowOff>150416</xdr:rowOff>
    </xdr:to>
    <xdr:cxnSp macro="">
      <xdr:nvCxnSpPr>
        <xdr:cNvPr id="583" name="直線コネクタ 582"/>
        <xdr:cNvCxnSpPr/>
      </xdr:nvCxnSpPr>
      <xdr:spPr>
        <a:xfrm>
          <a:off x="14592300" y="992224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149599</xdr:rowOff>
    </xdr:from>
    <xdr:to>
      <xdr:col>76</xdr:col>
      <xdr:colOff>114300</xdr:colOff>
      <xdr:row>57</xdr:row>
      <xdr:rowOff>158322</xdr:rowOff>
    </xdr:to>
    <xdr:cxnSp macro="">
      <xdr:nvCxnSpPr>
        <xdr:cNvPr id="586" name="直線コネクタ 585"/>
        <xdr:cNvCxnSpPr/>
      </xdr:nvCxnSpPr>
      <xdr:spPr>
        <a:xfrm flipV="1">
          <a:off x="13703300" y="9922249"/>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158322</xdr:rowOff>
    </xdr:from>
    <xdr:to>
      <xdr:col>71</xdr:col>
      <xdr:colOff>177800</xdr:colOff>
      <xdr:row>58</xdr:row>
      <xdr:rowOff>2997</xdr:rowOff>
    </xdr:to>
    <xdr:cxnSp macro="">
      <xdr:nvCxnSpPr>
        <xdr:cNvPr id="589" name="直線コネクタ 588"/>
        <xdr:cNvCxnSpPr/>
      </xdr:nvCxnSpPr>
      <xdr:spPr>
        <a:xfrm flipV="1">
          <a:off x="12814300" y="9930972"/>
          <a:ext cx="8890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77644</xdr:rowOff>
    </xdr:from>
    <xdr:to>
      <xdr:col>85</xdr:col>
      <xdr:colOff>177800</xdr:colOff>
      <xdr:row>58</xdr:row>
      <xdr:rowOff>7794</xdr:rowOff>
    </xdr:to>
    <xdr:sp macro="" textlink="">
      <xdr:nvSpPr>
        <xdr:cNvPr id="599" name="楕円 598"/>
        <xdr:cNvSpPr/>
      </xdr:nvSpPr>
      <xdr:spPr>
        <a:xfrm>
          <a:off x="16268700" y="98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164021</xdr:rowOff>
    </xdr:from>
    <xdr:ext cx="534377" cy="259045"/>
    <xdr:sp macro="" textlink="">
      <xdr:nvSpPr>
        <xdr:cNvPr id="600" name="教育費該当値テキスト"/>
        <xdr:cNvSpPr txBox="1"/>
      </xdr:nvSpPr>
      <xdr:spPr>
        <a:xfrm>
          <a:off x="16370300" y="97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99616</xdr:rowOff>
    </xdr:from>
    <xdr:to>
      <xdr:col>81</xdr:col>
      <xdr:colOff>101600</xdr:colOff>
      <xdr:row>58</xdr:row>
      <xdr:rowOff>29766</xdr:rowOff>
    </xdr:to>
    <xdr:sp macro="" textlink="">
      <xdr:nvSpPr>
        <xdr:cNvPr id="601" name="楕円 600"/>
        <xdr:cNvSpPr/>
      </xdr:nvSpPr>
      <xdr:spPr>
        <a:xfrm>
          <a:off x="15430500" y="9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20893</xdr:rowOff>
    </xdr:from>
    <xdr:ext cx="534377" cy="259045"/>
    <xdr:sp macro="" textlink="">
      <xdr:nvSpPr>
        <xdr:cNvPr id="602" name="テキスト ボックス 601"/>
        <xdr:cNvSpPr txBox="1"/>
      </xdr:nvSpPr>
      <xdr:spPr>
        <a:xfrm>
          <a:off x="15214111" y="99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98799</xdr:rowOff>
    </xdr:from>
    <xdr:to>
      <xdr:col>76</xdr:col>
      <xdr:colOff>165100</xdr:colOff>
      <xdr:row>58</xdr:row>
      <xdr:rowOff>28949</xdr:rowOff>
    </xdr:to>
    <xdr:sp macro="" textlink="">
      <xdr:nvSpPr>
        <xdr:cNvPr id="603" name="楕円 602"/>
        <xdr:cNvSpPr/>
      </xdr:nvSpPr>
      <xdr:spPr>
        <a:xfrm>
          <a:off x="14541500" y="98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20076</xdr:rowOff>
    </xdr:from>
    <xdr:ext cx="534377" cy="259045"/>
    <xdr:sp macro="" textlink="">
      <xdr:nvSpPr>
        <xdr:cNvPr id="604" name="テキスト ボックス 603"/>
        <xdr:cNvSpPr txBox="1"/>
      </xdr:nvSpPr>
      <xdr:spPr>
        <a:xfrm>
          <a:off x="14325111" y="99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107522</xdr:rowOff>
    </xdr:from>
    <xdr:to>
      <xdr:col>72</xdr:col>
      <xdr:colOff>38100</xdr:colOff>
      <xdr:row>58</xdr:row>
      <xdr:rowOff>37672</xdr:rowOff>
    </xdr:to>
    <xdr:sp macro="" textlink="">
      <xdr:nvSpPr>
        <xdr:cNvPr id="605" name="楕円 604"/>
        <xdr:cNvSpPr/>
      </xdr:nvSpPr>
      <xdr:spPr>
        <a:xfrm>
          <a:off x="13652500" y="988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28799</xdr:rowOff>
    </xdr:from>
    <xdr:ext cx="534377" cy="259045"/>
    <xdr:sp macro="" textlink="">
      <xdr:nvSpPr>
        <xdr:cNvPr id="606" name="テキスト ボックス 605"/>
        <xdr:cNvSpPr txBox="1"/>
      </xdr:nvSpPr>
      <xdr:spPr>
        <a:xfrm>
          <a:off x="13436111" y="997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123647</xdr:rowOff>
    </xdr:from>
    <xdr:to>
      <xdr:col>67</xdr:col>
      <xdr:colOff>101600</xdr:colOff>
      <xdr:row>58</xdr:row>
      <xdr:rowOff>53797</xdr:rowOff>
    </xdr:to>
    <xdr:sp macro="" textlink="">
      <xdr:nvSpPr>
        <xdr:cNvPr id="607" name="楕円 606"/>
        <xdr:cNvSpPr/>
      </xdr:nvSpPr>
      <xdr:spPr>
        <a:xfrm>
          <a:off x="12763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44924</xdr:rowOff>
    </xdr:from>
    <xdr:ext cx="534377" cy="259045"/>
    <xdr:sp macro="" textlink="">
      <xdr:nvSpPr>
        <xdr:cNvPr id="608" name="テキスト ボックス 607"/>
        <xdr:cNvSpPr txBox="1"/>
      </xdr:nvSpPr>
      <xdr:spPr>
        <a:xfrm>
          <a:off x="12547111"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132939</xdr:rowOff>
    </xdr:from>
    <xdr:to>
      <xdr:col>85</xdr:col>
      <xdr:colOff>127000</xdr:colOff>
      <xdr:row>78</xdr:row>
      <xdr:rowOff>15199</xdr:rowOff>
    </xdr:to>
    <xdr:cxnSp macro="">
      <xdr:nvCxnSpPr>
        <xdr:cNvPr id="633" name="直線コネクタ 632"/>
        <xdr:cNvCxnSpPr/>
      </xdr:nvCxnSpPr>
      <xdr:spPr>
        <a:xfrm flipV="1">
          <a:off x="15481300" y="13334589"/>
          <a:ext cx="8382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15199</xdr:rowOff>
    </xdr:from>
    <xdr:to>
      <xdr:col>81</xdr:col>
      <xdr:colOff>50800</xdr:colOff>
      <xdr:row>78</xdr:row>
      <xdr:rowOff>22600</xdr:rowOff>
    </xdr:to>
    <xdr:cxnSp macro="">
      <xdr:nvCxnSpPr>
        <xdr:cNvPr id="636" name="直線コネクタ 635"/>
        <xdr:cNvCxnSpPr/>
      </xdr:nvCxnSpPr>
      <xdr:spPr>
        <a:xfrm flipV="1">
          <a:off x="14592300" y="13388299"/>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9015</xdr:rowOff>
    </xdr:from>
    <xdr:to>
      <xdr:col>76</xdr:col>
      <xdr:colOff>114300</xdr:colOff>
      <xdr:row>78</xdr:row>
      <xdr:rowOff>22600</xdr:rowOff>
    </xdr:to>
    <xdr:cxnSp macro="">
      <xdr:nvCxnSpPr>
        <xdr:cNvPr id="639" name="直線コネクタ 638"/>
        <xdr:cNvCxnSpPr/>
      </xdr:nvCxnSpPr>
      <xdr:spPr>
        <a:xfrm>
          <a:off x="13703300" y="13382115"/>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171207</xdr:rowOff>
    </xdr:from>
    <xdr:to>
      <xdr:col>71</xdr:col>
      <xdr:colOff>177800</xdr:colOff>
      <xdr:row>78</xdr:row>
      <xdr:rowOff>9015</xdr:rowOff>
    </xdr:to>
    <xdr:cxnSp macro="">
      <xdr:nvCxnSpPr>
        <xdr:cNvPr id="642" name="直線コネクタ 641"/>
        <xdr:cNvCxnSpPr/>
      </xdr:nvCxnSpPr>
      <xdr:spPr>
        <a:xfrm>
          <a:off x="12814300" y="1337285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47153</xdr:rowOff>
    </xdr:from>
    <xdr:ext cx="469744" cy="259045"/>
    <xdr:sp macro="" textlink="">
      <xdr:nvSpPr>
        <xdr:cNvPr id="646" name="テキスト ボックス 645"/>
        <xdr:cNvSpPr txBox="1"/>
      </xdr:nvSpPr>
      <xdr:spPr>
        <a:xfrm>
          <a:off x="12579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82139</xdr:rowOff>
    </xdr:from>
    <xdr:to>
      <xdr:col>85</xdr:col>
      <xdr:colOff>177800</xdr:colOff>
      <xdr:row>78</xdr:row>
      <xdr:rowOff>12289</xdr:rowOff>
    </xdr:to>
    <xdr:sp macro="" textlink="">
      <xdr:nvSpPr>
        <xdr:cNvPr id="652" name="楕円 651"/>
        <xdr:cNvSpPr/>
      </xdr:nvSpPr>
      <xdr:spPr>
        <a:xfrm>
          <a:off x="16268700" y="132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41516</xdr:rowOff>
    </xdr:from>
    <xdr:ext cx="534377" cy="259045"/>
    <xdr:sp macro="" textlink="">
      <xdr:nvSpPr>
        <xdr:cNvPr id="653" name="災害復旧費該当値テキスト"/>
        <xdr:cNvSpPr txBox="1"/>
      </xdr:nvSpPr>
      <xdr:spPr>
        <a:xfrm>
          <a:off x="16370300" y="130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135849</xdr:rowOff>
    </xdr:from>
    <xdr:to>
      <xdr:col>81</xdr:col>
      <xdr:colOff>101600</xdr:colOff>
      <xdr:row>78</xdr:row>
      <xdr:rowOff>65999</xdr:rowOff>
    </xdr:to>
    <xdr:sp macro="" textlink="">
      <xdr:nvSpPr>
        <xdr:cNvPr id="654" name="楕円 653"/>
        <xdr:cNvSpPr/>
      </xdr:nvSpPr>
      <xdr:spPr>
        <a:xfrm>
          <a:off x="15430500" y="133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82526</xdr:rowOff>
    </xdr:from>
    <xdr:ext cx="469744" cy="259045"/>
    <xdr:sp macro="" textlink="">
      <xdr:nvSpPr>
        <xdr:cNvPr id="655" name="テキスト ボックス 654"/>
        <xdr:cNvSpPr txBox="1"/>
      </xdr:nvSpPr>
      <xdr:spPr>
        <a:xfrm>
          <a:off x="15246428" y="1311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143250</xdr:rowOff>
    </xdr:from>
    <xdr:to>
      <xdr:col>76</xdr:col>
      <xdr:colOff>165100</xdr:colOff>
      <xdr:row>78</xdr:row>
      <xdr:rowOff>73400</xdr:rowOff>
    </xdr:to>
    <xdr:sp macro="" textlink="">
      <xdr:nvSpPr>
        <xdr:cNvPr id="656" name="楕円 655"/>
        <xdr:cNvSpPr/>
      </xdr:nvSpPr>
      <xdr:spPr>
        <a:xfrm>
          <a:off x="14541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64527</xdr:rowOff>
    </xdr:from>
    <xdr:ext cx="378565" cy="259045"/>
    <xdr:sp macro="" textlink="">
      <xdr:nvSpPr>
        <xdr:cNvPr id="657" name="テキスト ボックス 656"/>
        <xdr:cNvSpPr txBox="1"/>
      </xdr:nvSpPr>
      <xdr:spPr>
        <a:xfrm>
          <a:off x="14403017" y="1343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129665</xdr:rowOff>
    </xdr:from>
    <xdr:to>
      <xdr:col>72</xdr:col>
      <xdr:colOff>38100</xdr:colOff>
      <xdr:row>78</xdr:row>
      <xdr:rowOff>59815</xdr:rowOff>
    </xdr:to>
    <xdr:sp macro="" textlink="">
      <xdr:nvSpPr>
        <xdr:cNvPr id="658" name="楕円 657"/>
        <xdr:cNvSpPr/>
      </xdr:nvSpPr>
      <xdr:spPr>
        <a:xfrm>
          <a:off x="13652500" y="133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76342</xdr:rowOff>
    </xdr:from>
    <xdr:ext cx="469744" cy="259045"/>
    <xdr:sp macro="" textlink="">
      <xdr:nvSpPr>
        <xdr:cNvPr id="659" name="テキスト ボックス 658"/>
        <xdr:cNvSpPr txBox="1"/>
      </xdr:nvSpPr>
      <xdr:spPr>
        <a:xfrm>
          <a:off x="13468428" y="131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120407</xdr:rowOff>
    </xdr:from>
    <xdr:to>
      <xdr:col>67</xdr:col>
      <xdr:colOff>101600</xdr:colOff>
      <xdr:row>78</xdr:row>
      <xdr:rowOff>50557</xdr:rowOff>
    </xdr:to>
    <xdr:sp macro="" textlink="">
      <xdr:nvSpPr>
        <xdr:cNvPr id="660" name="楕円 659"/>
        <xdr:cNvSpPr/>
      </xdr:nvSpPr>
      <xdr:spPr>
        <a:xfrm>
          <a:off x="12763500" y="133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67084</xdr:rowOff>
    </xdr:from>
    <xdr:ext cx="469744" cy="259045"/>
    <xdr:sp macro="" textlink="">
      <xdr:nvSpPr>
        <xdr:cNvPr id="661" name="テキスト ボックス 660"/>
        <xdr:cNvSpPr txBox="1"/>
      </xdr:nvSpPr>
      <xdr:spPr>
        <a:xfrm>
          <a:off x="12579428" y="130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2031</xdr:rowOff>
    </xdr:from>
    <xdr:to>
      <xdr:col>85</xdr:col>
      <xdr:colOff>127000</xdr:colOff>
      <xdr:row>97</xdr:row>
      <xdr:rowOff>5535</xdr:rowOff>
    </xdr:to>
    <xdr:cxnSp macro="">
      <xdr:nvCxnSpPr>
        <xdr:cNvPr id="686" name="直線コネクタ 685"/>
        <xdr:cNvCxnSpPr/>
      </xdr:nvCxnSpPr>
      <xdr:spPr>
        <a:xfrm flipV="1">
          <a:off x="15481300" y="16632681"/>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171304</xdr:rowOff>
    </xdr:from>
    <xdr:to>
      <xdr:col>81</xdr:col>
      <xdr:colOff>50800</xdr:colOff>
      <xdr:row>97</xdr:row>
      <xdr:rowOff>5535</xdr:rowOff>
    </xdr:to>
    <xdr:cxnSp macro="">
      <xdr:nvCxnSpPr>
        <xdr:cNvPr id="689" name="直線コネクタ 688"/>
        <xdr:cNvCxnSpPr/>
      </xdr:nvCxnSpPr>
      <xdr:spPr>
        <a:xfrm>
          <a:off x="14592300" y="16630504"/>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171304</xdr:rowOff>
    </xdr:from>
    <xdr:to>
      <xdr:col>76</xdr:col>
      <xdr:colOff>114300</xdr:colOff>
      <xdr:row>97</xdr:row>
      <xdr:rowOff>1203</xdr:rowOff>
    </xdr:to>
    <xdr:cxnSp macro="">
      <xdr:nvCxnSpPr>
        <xdr:cNvPr id="692" name="直線コネクタ 691"/>
        <xdr:cNvCxnSpPr/>
      </xdr:nvCxnSpPr>
      <xdr:spPr>
        <a:xfrm flipV="1">
          <a:off x="13703300" y="16630504"/>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1203</xdr:rowOff>
    </xdr:from>
    <xdr:to>
      <xdr:col>71</xdr:col>
      <xdr:colOff>177800</xdr:colOff>
      <xdr:row>97</xdr:row>
      <xdr:rowOff>6060</xdr:rowOff>
    </xdr:to>
    <xdr:cxnSp macro="">
      <xdr:nvCxnSpPr>
        <xdr:cNvPr id="695" name="直線コネクタ 694"/>
        <xdr:cNvCxnSpPr/>
      </xdr:nvCxnSpPr>
      <xdr:spPr>
        <a:xfrm flipV="1">
          <a:off x="12814300" y="16631853"/>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122681</xdr:rowOff>
    </xdr:from>
    <xdr:to>
      <xdr:col>85</xdr:col>
      <xdr:colOff>177800</xdr:colOff>
      <xdr:row>97</xdr:row>
      <xdr:rowOff>52831</xdr:rowOff>
    </xdr:to>
    <xdr:sp macro="" textlink="">
      <xdr:nvSpPr>
        <xdr:cNvPr id="705" name="楕円 704"/>
        <xdr:cNvSpPr/>
      </xdr:nvSpPr>
      <xdr:spPr>
        <a:xfrm>
          <a:off x="16268700" y="165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101108</xdr:rowOff>
    </xdr:from>
    <xdr:ext cx="534377" cy="259045"/>
    <xdr:sp macro="" textlink="">
      <xdr:nvSpPr>
        <xdr:cNvPr id="706" name="公債費該当値テキスト"/>
        <xdr:cNvSpPr txBox="1"/>
      </xdr:nvSpPr>
      <xdr:spPr>
        <a:xfrm>
          <a:off x="16370300" y="165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126185</xdr:rowOff>
    </xdr:from>
    <xdr:to>
      <xdr:col>81</xdr:col>
      <xdr:colOff>101600</xdr:colOff>
      <xdr:row>97</xdr:row>
      <xdr:rowOff>56335</xdr:rowOff>
    </xdr:to>
    <xdr:sp macro="" textlink="">
      <xdr:nvSpPr>
        <xdr:cNvPr id="707" name="楕円 706"/>
        <xdr:cNvSpPr/>
      </xdr:nvSpPr>
      <xdr:spPr>
        <a:xfrm>
          <a:off x="15430500" y="165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47462</xdr:rowOff>
    </xdr:from>
    <xdr:ext cx="534377" cy="259045"/>
    <xdr:sp macro="" textlink="">
      <xdr:nvSpPr>
        <xdr:cNvPr id="708" name="テキスト ボックス 707"/>
        <xdr:cNvSpPr txBox="1"/>
      </xdr:nvSpPr>
      <xdr:spPr>
        <a:xfrm>
          <a:off x="15214111" y="166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120504</xdr:rowOff>
    </xdr:from>
    <xdr:to>
      <xdr:col>76</xdr:col>
      <xdr:colOff>165100</xdr:colOff>
      <xdr:row>97</xdr:row>
      <xdr:rowOff>50654</xdr:rowOff>
    </xdr:to>
    <xdr:sp macro="" textlink="">
      <xdr:nvSpPr>
        <xdr:cNvPr id="709" name="楕円 708"/>
        <xdr:cNvSpPr/>
      </xdr:nvSpPr>
      <xdr:spPr>
        <a:xfrm>
          <a:off x="14541500" y="165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41781</xdr:rowOff>
    </xdr:from>
    <xdr:ext cx="534377" cy="259045"/>
    <xdr:sp macro="" textlink="">
      <xdr:nvSpPr>
        <xdr:cNvPr id="710" name="テキスト ボックス 709"/>
        <xdr:cNvSpPr txBox="1"/>
      </xdr:nvSpPr>
      <xdr:spPr>
        <a:xfrm>
          <a:off x="14325111" y="166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121853</xdr:rowOff>
    </xdr:from>
    <xdr:to>
      <xdr:col>72</xdr:col>
      <xdr:colOff>38100</xdr:colOff>
      <xdr:row>97</xdr:row>
      <xdr:rowOff>52003</xdr:rowOff>
    </xdr:to>
    <xdr:sp macro="" textlink="">
      <xdr:nvSpPr>
        <xdr:cNvPr id="711" name="楕円 710"/>
        <xdr:cNvSpPr/>
      </xdr:nvSpPr>
      <xdr:spPr>
        <a:xfrm>
          <a:off x="13652500" y="165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43130</xdr:rowOff>
    </xdr:from>
    <xdr:ext cx="534377" cy="259045"/>
    <xdr:sp macro="" textlink="">
      <xdr:nvSpPr>
        <xdr:cNvPr id="712" name="テキスト ボックス 711"/>
        <xdr:cNvSpPr txBox="1"/>
      </xdr:nvSpPr>
      <xdr:spPr>
        <a:xfrm>
          <a:off x="13436111" y="166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126710</xdr:rowOff>
    </xdr:from>
    <xdr:to>
      <xdr:col>67</xdr:col>
      <xdr:colOff>101600</xdr:colOff>
      <xdr:row>97</xdr:row>
      <xdr:rowOff>56860</xdr:rowOff>
    </xdr:to>
    <xdr:sp macro="" textlink="">
      <xdr:nvSpPr>
        <xdr:cNvPr id="713" name="楕円 712"/>
        <xdr:cNvSpPr/>
      </xdr:nvSpPr>
      <xdr:spPr>
        <a:xfrm>
          <a:off x="12763500" y="165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47987</xdr:rowOff>
    </xdr:from>
    <xdr:ext cx="534377" cy="259045"/>
    <xdr:sp macro="" textlink="">
      <xdr:nvSpPr>
        <xdr:cNvPr id="714" name="テキスト ボックス 713"/>
        <xdr:cNvSpPr txBox="1"/>
      </xdr:nvSpPr>
      <xdr:spPr>
        <a:xfrm>
          <a:off x="12547111" y="166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増加した。これは南和広域医療企業団への公債費繰出金が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新たな起債の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元金償還開始により増加したことによるものである。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139,321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中、平成３０年度においては前年度より減少した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や国民健康保険、介護保険、後期高齢者医療への繰出金が主となるこの項目については、今後大幅な減額が見込める社会情勢ではないが、制度の抜本的な見直しを要請しながら、大幅な増額とならないよう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財政調整基金残高は近年は増加傾向にあったものの、平成２９年度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南和広域医療企業団への負担金が大きく増加したことにより、多額の取り崩しを行うこととなった。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しかし財政健全化に向け、財政調整基金に依存しない財政運営に取り組んでおり、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限りなく抑えた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財政運営を進めていけるよう、行財政改革をさらに進めていく必要がある。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また、実質収支額については、標準財政規模比で３～５％程度となるのが望ましいとされているが、この範囲を大幅に超過しないように、適正な予算措置と執行に配慮していきたい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各会計においては、自立した運営を要請しているところであり、料金や保険料の見直し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・経費節減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により、健全財政を実現できるよう取り組んでいきたい。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8160464</v>
      </c>
      <c r="BO4" s="430"/>
      <c r="BP4" s="430"/>
      <c r="BQ4" s="430"/>
      <c r="BR4" s="430"/>
      <c r="BS4" s="430"/>
      <c r="BT4" s="430"/>
      <c r="BU4" s="431"/>
      <c r="BV4" s="429">
        <v>7642073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1.1000000000000001</v>
      </c>
      <c r="CU4" s="436"/>
      <c r="CV4" s="436"/>
      <c r="CW4" s="436"/>
      <c r="CX4" s="436"/>
      <c r="CY4" s="436"/>
      <c r="CZ4" s="436"/>
      <c r="DA4" s="437"/>
      <c r="DB4" s="435">
        <v>1.1000000000000001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8028073</v>
      </c>
      <c r="BO5" s="467"/>
      <c r="BP5" s="467"/>
      <c r="BQ5" s="467"/>
      <c r="BR5" s="467"/>
      <c r="BS5" s="467"/>
      <c r="BT5" s="467"/>
      <c r="BU5" s="468"/>
      <c r="BV5" s="466">
        <v>7507138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100.1</v>
      </c>
      <c r="CU5" s="464"/>
      <c r="CV5" s="464"/>
      <c r="CW5" s="464"/>
      <c r="CX5" s="464"/>
      <c r="CY5" s="464"/>
      <c r="CZ5" s="464"/>
      <c r="DA5" s="465"/>
      <c r="DB5" s="463">
        <v>99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132391</v>
      </c>
      <c r="BO6" s="467"/>
      <c r="BP6" s="467"/>
      <c r="BQ6" s="467"/>
      <c r="BR6" s="467"/>
      <c r="BS6" s="467"/>
      <c r="BT6" s="467"/>
      <c r="BU6" s="468"/>
      <c r="BV6" s="466">
        <v>134935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105.8</v>
      </c>
      <c r="CU6" s="504"/>
      <c r="CV6" s="504"/>
      <c r="CW6" s="504"/>
      <c r="CX6" s="504"/>
      <c r="CY6" s="504"/>
      <c r="CZ6" s="504"/>
      <c r="DA6" s="505"/>
      <c r="DB6" s="503">
        <v>104.5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80492</v>
      </c>
      <c r="BO7" s="467"/>
      <c r="BP7" s="467"/>
      <c r="BQ7" s="467"/>
      <c r="BR7" s="467"/>
      <c r="BS7" s="467"/>
      <c r="BT7" s="467"/>
      <c r="BU7" s="468"/>
      <c r="BV7" s="466">
        <v>84984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4817705</v>
      </c>
      <c r="CU7" s="467"/>
      <c r="CV7" s="467"/>
      <c r="CW7" s="467"/>
      <c r="CX7" s="467"/>
      <c r="CY7" s="467"/>
      <c r="CZ7" s="467"/>
      <c r="DA7" s="468"/>
      <c r="DB7" s="466">
        <v>4747965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51899</v>
      </c>
      <c r="BO8" s="467"/>
      <c r="BP8" s="467"/>
      <c r="BQ8" s="467"/>
      <c r="BR8" s="467"/>
      <c r="BS8" s="467"/>
      <c r="BT8" s="467"/>
      <c r="BU8" s="468"/>
      <c r="BV8" s="466">
        <v>49951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0.46</v>
      </c>
      <c r="CU8" s="507"/>
      <c r="CV8" s="507"/>
      <c r="CW8" s="507"/>
      <c r="CX8" s="507"/>
      <c r="CY8" s="507"/>
      <c r="CZ8" s="507"/>
      <c r="DA8" s="508"/>
      <c r="DB8" s="506">
        <v>0.45</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18069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1948</v>
      </c>
      <c r="BO9" s="467"/>
      <c r="BP9" s="467"/>
      <c r="BQ9" s="467"/>
      <c r="BR9" s="467"/>
      <c r="BS9" s="467"/>
      <c r="BT9" s="467"/>
      <c r="BU9" s="468"/>
      <c r="BV9" s="466">
        <v>-9853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10.1</v>
      </c>
      <c r="CU9" s="464"/>
      <c r="CV9" s="464"/>
      <c r="CW9" s="464"/>
      <c r="CX9" s="464"/>
      <c r="CY9" s="464"/>
      <c r="CZ9" s="464"/>
      <c r="DA9" s="465"/>
      <c r="DB9" s="463">
        <v>10.1</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19176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101</v>
      </c>
      <c r="AV10" s="499"/>
      <c r="AW10" s="499"/>
      <c r="AX10" s="499"/>
      <c r="AY10" s="500" t="s">
        <v>121</v>
      </c>
      <c r="AZ10" s="501"/>
      <c r="BA10" s="501"/>
      <c r="BB10" s="501"/>
      <c r="BC10" s="501"/>
      <c r="BD10" s="501"/>
      <c r="BE10" s="501"/>
      <c r="BF10" s="501"/>
      <c r="BG10" s="501"/>
      <c r="BH10" s="501"/>
      <c r="BI10" s="501"/>
      <c r="BJ10" s="501"/>
      <c r="BK10" s="501"/>
      <c r="BL10" s="501"/>
      <c r="BM10" s="502"/>
      <c r="BN10" s="466">
        <v>20073</v>
      </c>
      <c r="BO10" s="467"/>
      <c r="BP10" s="467"/>
      <c r="BQ10" s="467"/>
      <c r="BR10" s="467"/>
      <c r="BS10" s="467"/>
      <c r="BT10" s="467"/>
      <c r="BU10" s="468"/>
      <c r="BV10" s="466">
        <v>24139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17720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116</v>
      </c>
      <c r="AV12" s="499"/>
      <c r="AW12" s="499"/>
      <c r="AX12" s="499"/>
      <c r="AY12" s="500" t="s">
        <v>136</v>
      </c>
      <c r="AZ12" s="501"/>
      <c r="BA12" s="501"/>
      <c r="BB12" s="501"/>
      <c r="BC12" s="501"/>
      <c r="BD12" s="501"/>
      <c r="BE12" s="501"/>
      <c r="BF12" s="501"/>
      <c r="BG12" s="501"/>
      <c r="BH12" s="501"/>
      <c r="BI12" s="501"/>
      <c r="BJ12" s="501"/>
      <c r="BK12" s="501"/>
      <c r="BL12" s="501"/>
      <c r="BM12" s="502"/>
      <c r="BN12" s="466">
        <v>290000</v>
      </c>
      <c r="BO12" s="467"/>
      <c r="BP12" s="467"/>
      <c r="BQ12" s="467"/>
      <c r="BR12" s="467"/>
      <c r="BS12" s="467"/>
      <c r="BT12" s="467"/>
      <c r="BU12" s="468"/>
      <c r="BV12" s="466">
        <v>300000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17506</v>
      </c>
      <c r="S13" s="548"/>
      <c r="T13" s="548"/>
      <c r="U13" s="548"/>
      <c r="V13" s="549"/>
      <c r="W13" s="482" t="s">
        <v>139</v>
      </c>
      <c r="X13" s="483"/>
      <c r="Y13" s="483"/>
      <c r="Z13" s="483"/>
      <c r="AA13" s="483"/>
      <c r="AB13" s="473"/>
      <c r="AC13" s="517">
        <v>314</v>
      </c>
      <c r="AD13" s="518"/>
      <c r="AE13" s="518"/>
      <c r="AF13" s="518"/>
      <c r="AG13" s="557"/>
      <c r="AH13" s="517">
        <v>263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-267979</v>
      </c>
      <c r="BO13" s="467"/>
      <c r="BP13" s="467"/>
      <c r="BQ13" s="467"/>
      <c r="BR13" s="467"/>
      <c r="BS13" s="467"/>
      <c r="BT13" s="467"/>
      <c r="BU13" s="468"/>
      <c r="BV13" s="466">
        <v>-285714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7.7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18030</v>
      </c>
      <c r="S14" s="548"/>
      <c r="T14" s="548"/>
      <c r="U14" s="548"/>
      <c r="V14" s="549"/>
      <c r="W14" s="456"/>
      <c r="X14" s="457"/>
      <c r="Y14" s="457"/>
      <c r="Z14" s="457"/>
      <c r="AA14" s="457"/>
      <c r="AB14" s="446"/>
      <c r="AC14" s="550">
        <v>4.0999999999999996</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13.5</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17819</v>
      </c>
      <c r="S15" s="548"/>
      <c r="T15" s="548"/>
      <c r="U15" s="548"/>
      <c r="V15" s="549"/>
      <c r="W15" s="482" t="s">
        <v>146</v>
      </c>
      <c r="X15" s="483"/>
      <c r="Y15" s="483"/>
      <c r="Z15" s="483"/>
      <c r="AA15" s="483"/>
      <c r="AB15" s="473"/>
      <c r="AC15" s="517">
        <v>2085</v>
      </c>
      <c r="AD15" s="518"/>
      <c r="AE15" s="518"/>
      <c r="AF15" s="518"/>
      <c r="AG15" s="557"/>
      <c r="AH15" s="517">
        <v>2209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1840898</v>
      </c>
      <c r="BO15" s="430"/>
      <c r="BP15" s="430"/>
      <c r="BQ15" s="430"/>
      <c r="BR15" s="430"/>
      <c r="BS15" s="430"/>
      <c r="BT15" s="430"/>
      <c r="BU15" s="431"/>
      <c r="BV15" s="429">
        <v>1832857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27.1</v>
      </c>
      <c r="AD16" s="551"/>
      <c r="AE16" s="551"/>
      <c r="AF16" s="551"/>
      <c r="AG16" s="552"/>
      <c r="AH16" s="550">
        <v>27.1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4053069</v>
      </c>
      <c r="BO16" s="467"/>
      <c r="BP16" s="467"/>
      <c r="BQ16" s="467"/>
      <c r="BR16" s="467"/>
      <c r="BS16" s="467"/>
      <c r="BT16" s="467"/>
      <c r="BU16" s="468"/>
      <c r="BV16" s="466">
        <v>3990827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5287</v>
      </c>
      <c r="AD17" s="518"/>
      <c r="AE17" s="518"/>
      <c r="AF17" s="518"/>
      <c r="AG17" s="557"/>
      <c r="AH17" s="517">
        <v>5687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2339076</v>
      </c>
      <c r="BO17" s="467"/>
      <c r="BP17" s="467"/>
      <c r="BQ17" s="467"/>
      <c r="BR17" s="467"/>
      <c r="BS17" s="467"/>
      <c r="BT17" s="467"/>
      <c r="BU17" s="468"/>
      <c r="BV17" s="466">
        <v>2331712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38.1</v>
      </c>
      <c r="M18" s="579"/>
      <c r="N18" s="579"/>
      <c r="O18" s="579"/>
      <c r="P18" s="579"/>
      <c r="Q18" s="579"/>
      <c r="R18" s="580"/>
      <c r="S18" s="580"/>
      <c r="T18" s="580"/>
      <c r="U18" s="580"/>
      <c r="V18" s="581"/>
      <c r="W18" s="484"/>
      <c r="X18" s="485"/>
      <c r="Y18" s="485"/>
      <c r="Z18" s="485"/>
      <c r="AA18" s="485"/>
      <c r="AB18" s="476"/>
      <c r="AC18" s="582">
        <v>68.8</v>
      </c>
      <c r="AD18" s="583"/>
      <c r="AE18" s="583"/>
      <c r="AF18" s="583"/>
      <c r="AG18" s="584"/>
      <c r="AH18" s="582">
        <v>69.7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4874824</v>
      </c>
      <c r="BO18" s="467"/>
      <c r="BP18" s="467"/>
      <c r="BQ18" s="467"/>
      <c r="BR18" s="467"/>
      <c r="BS18" s="467"/>
      <c r="BT18" s="467"/>
      <c r="BU18" s="468"/>
      <c r="BV18" s="466">
        <v>4796611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474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5885278</v>
      </c>
      <c r="BO19" s="467"/>
      <c r="BP19" s="467"/>
      <c r="BQ19" s="467"/>
      <c r="BR19" s="467"/>
      <c r="BS19" s="467"/>
      <c r="BT19" s="467"/>
      <c r="BU19" s="468"/>
      <c r="BV19" s="466">
        <v>5819168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6509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6471679</v>
      </c>
      <c r="BO23" s="467"/>
      <c r="BP23" s="467"/>
      <c r="BQ23" s="467"/>
      <c r="BR23" s="467"/>
      <c r="BS23" s="467"/>
      <c r="BT23" s="467"/>
      <c r="BU23" s="468"/>
      <c r="BV23" s="466">
        <v>6372857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5950</v>
      </c>
      <c r="R24" s="518"/>
      <c r="S24" s="518"/>
      <c r="T24" s="518"/>
      <c r="U24" s="518"/>
      <c r="V24" s="557"/>
      <c r="W24" s="616"/>
      <c r="X24" s="604"/>
      <c r="Y24" s="605"/>
      <c r="Z24" s="516" t="s">
        <v>170</v>
      </c>
      <c r="AA24" s="496"/>
      <c r="AB24" s="496"/>
      <c r="AC24" s="496"/>
      <c r="AD24" s="496"/>
      <c r="AE24" s="496"/>
      <c r="AF24" s="496"/>
      <c r="AG24" s="497"/>
      <c r="AH24" s="517">
        <v>168</v>
      </c>
      <c r="AI24" s="518"/>
      <c r="AJ24" s="518"/>
      <c r="AK24" s="518"/>
      <c r="AL24" s="557"/>
      <c r="AM24" s="517">
        <v>514416</v>
      </c>
      <c r="AN24" s="518"/>
      <c r="AO24" s="518"/>
      <c r="AP24" s="518"/>
      <c r="AQ24" s="518"/>
      <c r="AR24" s="557"/>
      <c r="AS24" s="517">
        <v>3062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6266583</v>
      </c>
      <c r="BO24" s="467"/>
      <c r="BP24" s="467"/>
      <c r="BQ24" s="467"/>
      <c r="BR24" s="467"/>
      <c r="BS24" s="467"/>
      <c r="BT24" s="467"/>
      <c r="BU24" s="468"/>
      <c r="BV24" s="466">
        <v>6119746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5600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174</v>
      </c>
      <c r="BO25" s="430"/>
      <c r="BP25" s="430"/>
      <c r="BQ25" s="430"/>
      <c r="BR25" s="430"/>
      <c r="BS25" s="430"/>
      <c r="BT25" s="430"/>
      <c r="BU25" s="431"/>
      <c r="BV25" s="429">
        <v>52143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5445</v>
      </c>
      <c r="R26" s="518"/>
      <c r="S26" s="518"/>
      <c r="T26" s="518"/>
      <c r="U26" s="518"/>
      <c r="V26" s="557"/>
      <c r="W26" s="616"/>
      <c r="X26" s="604"/>
      <c r="Y26" s="605"/>
      <c r="Z26" s="516" t="s">
        <v>177</v>
      </c>
      <c r="AA26" s="626"/>
      <c r="AB26" s="626"/>
      <c r="AC26" s="626"/>
      <c r="AD26" s="626"/>
      <c r="AE26" s="626"/>
      <c r="AF26" s="626"/>
      <c r="AG26" s="627"/>
      <c r="AH26" s="517">
        <v>19</v>
      </c>
      <c r="AI26" s="518"/>
      <c r="AJ26" s="518"/>
      <c r="AK26" s="518"/>
      <c r="AL26" s="557"/>
      <c r="AM26" s="517">
        <v>44460</v>
      </c>
      <c r="AN26" s="518"/>
      <c r="AO26" s="518"/>
      <c r="AP26" s="518"/>
      <c r="AQ26" s="518"/>
      <c r="AR26" s="557"/>
      <c r="AS26" s="517">
        <v>2340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3300</v>
      </c>
      <c r="R27" s="518"/>
      <c r="S27" s="518"/>
      <c r="T27" s="518"/>
      <c r="U27" s="518"/>
      <c r="V27" s="557"/>
      <c r="W27" s="616"/>
      <c r="X27" s="604"/>
      <c r="Y27" s="605"/>
      <c r="Z27" s="516" t="s">
        <v>180</v>
      </c>
      <c r="AA27" s="496"/>
      <c r="AB27" s="496"/>
      <c r="AC27" s="496"/>
      <c r="AD27" s="496"/>
      <c r="AE27" s="496"/>
      <c r="AF27" s="496"/>
      <c r="AG27" s="497"/>
      <c r="AH27" s="517">
        <v>5</v>
      </c>
      <c r="AI27" s="518"/>
      <c r="AJ27" s="518"/>
      <c r="AK27" s="518"/>
      <c r="AL27" s="557"/>
      <c r="AM27" s="517">
        <v>14130</v>
      </c>
      <c r="AN27" s="518"/>
      <c r="AO27" s="518"/>
      <c r="AP27" s="518"/>
      <c r="AQ27" s="518"/>
      <c r="AR27" s="557"/>
      <c r="AS27" s="517">
        <v>2826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240000</v>
      </c>
      <c r="BO27" s="640"/>
      <c r="BP27" s="640"/>
      <c r="BQ27" s="640"/>
      <c r="BR27" s="640"/>
      <c r="BS27" s="640"/>
      <c r="BT27" s="640"/>
      <c r="BU27" s="641"/>
      <c r="BV27" s="639">
        <v>240000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2800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1446368</v>
      </c>
      <c r="BO28" s="430"/>
      <c r="BP28" s="430"/>
      <c r="BQ28" s="430"/>
      <c r="BR28" s="430"/>
      <c r="BS28" s="430"/>
      <c r="BT28" s="430"/>
      <c r="BU28" s="431"/>
      <c r="BV28" s="429">
        <v>1688695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10</v>
      </c>
      <c r="M29" s="518"/>
      <c r="N29" s="518"/>
      <c r="O29" s="518"/>
      <c r="P29" s="557"/>
      <c r="Q29" s="517">
        <v>2500</v>
      </c>
      <c r="R29" s="518"/>
      <c r="S29" s="518"/>
      <c r="T29" s="518"/>
      <c r="U29" s="518"/>
      <c r="V29" s="557"/>
      <c r="W29" s="617"/>
      <c r="X29" s="618"/>
      <c r="Y29" s="619"/>
      <c r="Z29" s="516" t="s">
        <v>186</v>
      </c>
      <c r="AA29" s="496"/>
      <c r="AB29" s="496"/>
      <c r="AC29" s="496"/>
      <c r="AD29" s="496"/>
      <c r="AE29" s="496"/>
      <c r="AF29" s="496"/>
      <c r="AG29" s="497"/>
      <c r="AH29" s="517">
        <v>173</v>
      </c>
      <c r="AI29" s="518"/>
      <c r="AJ29" s="518"/>
      <c r="AK29" s="518"/>
      <c r="AL29" s="557"/>
      <c r="AM29" s="517">
        <v>528546</v>
      </c>
      <c r="AN29" s="518"/>
      <c r="AO29" s="518"/>
      <c r="AP29" s="518"/>
      <c r="AQ29" s="518"/>
      <c r="AR29" s="557"/>
      <c r="AS29" s="517">
        <v>3055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610501</v>
      </c>
      <c r="BO29" s="467"/>
      <c r="BP29" s="467"/>
      <c r="BQ29" s="467"/>
      <c r="BR29" s="467"/>
      <c r="BS29" s="467"/>
      <c r="BT29" s="467"/>
      <c r="BU29" s="468"/>
      <c r="BV29" s="466">
        <v>820828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1505291</v>
      </c>
      <c r="BO30" s="640"/>
      <c r="BP30" s="640"/>
      <c r="BQ30" s="640"/>
      <c r="BR30" s="640"/>
      <c r="BS30" s="640"/>
      <c r="BT30" s="640"/>
      <c r="BU30" s="641"/>
      <c r="BV30" s="639">
        <v>1554060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奈良県広域消防組合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大淀町土地開発公社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住宅改修資金等貸付金特別会計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南和広域衛生組合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吉野郡大淀振興センター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公園墓地維持管理特別会計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奈良県市町村総合事務組合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病院事業清算特別会計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奈良県後期高齢者医療広域連合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奈良県広域水質検査センター組合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南和広域医療企業団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さくら広域環境衛生組合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tln+O3lxJykba9A+YE5t2TP6rrXKFqlKjaCWr9iSZa8ZovQWPhbLuDgm2yFY0vGJw6iCzLDrKAbRWXbDYV7iog==" saltValue="wLPYEkGCb+jKIx8/zRPi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4" zoomScale="75" zoomScaleNormal="75"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3" t="s">
        <v>562</v>
      </c>
      <c r="D34" s="1243"/>
      <c r="E34" s="1244"/>
      <c r="F34" s="32">
        <v>26.12</v>
      </c>
      <c r="G34" s="33" t="s">
        <v>511</v>
      </c>
      <c r="H34" s="33">
        <v>24.18</v>
      </c>
      <c r="I34" s="33">
        <v>23.14</v>
      </c>
      <c r="J34" s="34">
        <v>23.82</v>
      </c>
      <c r="K34" s="22"/>
      <c r="L34" s="22"/>
      <c r="M34" s="22"/>
      <c r="N34" s="22"/>
      <c r="O34" s="22"/>
      <c r="P34" s="22"/>
    </row>
    <row r="35" spans="1:16" ht="39" customHeight="1">
      <c r="A35" s="22"/>
      <c r="B35" s="35"/>
      <c r="C35" s="1237" t="s">
        <v>563</v>
      </c>
      <c r="D35" s="1238"/>
      <c r="E35" s="1239"/>
      <c r="F35" s="36">
        <v>0.46</v>
      </c>
      <c r="G35" s="37" t="s">
        <v>511</v>
      </c>
      <c r="H35" s="37">
        <v>3</v>
      </c>
      <c r="I35" s="37">
        <v>3.07</v>
      </c>
      <c r="J35" s="38">
        <v>2.96</v>
      </c>
      <c r="K35" s="22"/>
      <c r="L35" s="22"/>
      <c r="M35" s="22"/>
      <c r="N35" s="22"/>
      <c r="O35" s="22"/>
      <c r="P35" s="22"/>
    </row>
    <row r="36" spans="1:16" ht="39" customHeight="1">
      <c r="A36" s="22"/>
      <c r="B36" s="35"/>
      <c r="C36" s="1237" t="s">
        <v>564</v>
      </c>
      <c r="D36" s="1238"/>
      <c r="E36" s="1239"/>
      <c r="F36" s="36">
        <v>1.06</v>
      </c>
      <c r="G36" s="37">
        <v>1.07</v>
      </c>
      <c r="H36" s="37">
        <v>1.25</v>
      </c>
      <c r="I36" s="37">
        <v>1</v>
      </c>
      <c r="J36" s="38">
        <v>0.98</v>
      </c>
      <c r="K36" s="22"/>
      <c r="L36" s="22"/>
      <c r="M36" s="22"/>
      <c r="N36" s="22"/>
      <c r="O36" s="22"/>
      <c r="P36" s="22"/>
    </row>
    <row r="37" spans="1:16" ht="39" customHeight="1">
      <c r="A37" s="22"/>
      <c r="B37" s="35"/>
      <c r="C37" s="1237" t="s">
        <v>565</v>
      </c>
      <c r="D37" s="1238"/>
      <c r="E37" s="1239"/>
      <c r="F37" s="36">
        <v>0</v>
      </c>
      <c r="G37" s="37">
        <v>0.33</v>
      </c>
      <c r="H37" s="37">
        <v>1.33</v>
      </c>
      <c r="I37" s="37">
        <v>0.9</v>
      </c>
      <c r="J37" s="38">
        <v>0.69</v>
      </c>
      <c r="K37" s="22"/>
      <c r="L37" s="22"/>
      <c r="M37" s="22"/>
      <c r="N37" s="22"/>
      <c r="O37" s="22"/>
      <c r="P37" s="22"/>
    </row>
    <row r="38" spans="1:16" ht="39" customHeight="1">
      <c r="A38" s="22"/>
      <c r="B38" s="35"/>
      <c r="C38" s="1237" t="s">
        <v>566</v>
      </c>
      <c r="D38" s="1238"/>
      <c r="E38" s="1239"/>
      <c r="F38" s="36">
        <v>0.25</v>
      </c>
      <c r="G38" s="37">
        <v>0.09</v>
      </c>
      <c r="H38" s="37">
        <v>0.87</v>
      </c>
      <c r="I38" s="37">
        <v>2.46</v>
      </c>
      <c r="J38" s="38">
        <v>0.13</v>
      </c>
      <c r="K38" s="22"/>
      <c r="L38" s="22"/>
      <c r="M38" s="22"/>
      <c r="N38" s="22"/>
      <c r="O38" s="22"/>
      <c r="P38" s="22"/>
    </row>
    <row r="39" spans="1:16" ht="39" customHeight="1">
      <c r="A39" s="22"/>
      <c r="B39" s="35"/>
      <c r="C39" s="1237" t="s">
        <v>567</v>
      </c>
      <c r="D39" s="1238"/>
      <c r="E39" s="1239"/>
      <c r="F39" s="36">
        <v>0</v>
      </c>
      <c r="G39" s="37">
        <v>0.18</v>
      </c>
      <c r="H39" s="37">
        <v>0.02</v>
      </c>
      <c r="I39" s="37">
        <v>0.04</v>
      </c>
      <c r="J39" s="38">
        <v>0.08</v>
      </c>
      <c r="K39" s="22"/>
      <c r="L39" s="22"/>
      <c r="M39" s="22"/>
      <c r="N39" s="22"/>
      <c r="O39" s="22"/>
      <c r="P39" s="22"/>
    </row>
    <row r="40" spans="1:16" ht="39" customHeight="1">
      <c r="A40" s="22"/>
      <c r="B40" s="35"/>
      <c r="C40" s="1237" t="s">
        <v>568</v>
      </c>
      <c r="D40" s="1238"/>
      <c r="E40" s="1239"/>
      <c r="F40" s="36">
        <v>0</v>
      </c>
      <c r="G40" s="37">
        <v>0.01</v>
      </c>
      <c r="H40" s="37">
        <v>0</v>
      </c>
      <c r="I40" s="37">
        <v>0.01</v>
      </c>
      <c r="J40" s="38">
        <v>0.03</v>
      </c>
      <c r="K40" s="22"/>
      <c r="L40" s="22"/>
      <c r="M40" s="22"/>
      <c r="N40" s="22"/>
      <c r="O40" s="22"/>
      <c r="P40" s="22"/>
    </row>
    <row r="41" spans="1:16" ht="39" customHeight="1">
      <c r="A41" s="22"/>
      <c r="B41" s="35"/>
      <c r="C41" s="1237" t="s">
        <v>569</v>
      </c>
      <c r="D41" s="1238"/>
      <c r="E41" s="1239"/>
      <c r="F41" s="36" t="s">
        <v>511</v>
      </c>
      <c r="G41" s="37" t="s">
        <v>511</v>
      </c>
      <c r="H41" s="37">
        <v>0</v>
      </c>
      <c r="I41" s="37">
        <v>0</v>
      </c>
      <c r="J41" s="38">
        <v>0</v>
      </c>
      <c r="K41" s="22"/>
      <c r="L41" s="22"/>
      <c r="M41" s="22"/>
      <c r="N41" s="22"/>
      <c r="O41" s="22"/>
      <c r="P41" s="22"/>
    </row>
    <row r="42" spans="1:16" ht="39" customHeight="1">
      <c r="A42" s="22"/>
      <c r="B42" s="39"/>
      <c r="C42" s="1237" t="s">
        <v>570</v>
      </c>
      <c r="D42" s="1238"/>
      <c r="E42" s="1239"/>
      <c r="F42" s="36" t="s">
        <v>511</v>
      </c>
      <c r="G42" s="37" t="s">
        <v>511</v>
      </c>
      <c r="H42" s="37" t="s">
        <v>511</v>
      </c>
      <c r="I42" s="37" t="s">
        <v>511</v>
      </c>
      <c r="J42" s="38" t="s">
        <v>511</v>
      </c>
      <c r="K42" s="22"/>
      <c r="L42" s="22"/>
      <c r="M42" s="22"/>
      <c r="N42" s="22"/>
      <c r="O42" s="22"/>
      <c r="P42" s="22"/>
    </row>
    <row r="43" spans="1:16" ht="39" customHeight="1" thickBot="1">
      <c r="A43" s="22"/>
      <c r="B43" s="40"/>
      <c r="C43" s="1240" t="s">
        <v>571</v>
      </c>
      <c r="D43" s="1241"/>
      <c r="E43" s="1242"/>
      <c r="F43" s="41">
        <v>5.38</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GloPj5s0S+gTdnPDn9R0XGKYnXBoygUhPbjIrzBXrVWFlnrURuzmhcDcGUcCwrHyYwXIfWJyilukXKGLWaH8g==" saltValue="brshEBoZDYv6oWW0qq10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5" t="s">
        <v>10</v>
      </c>
      <c r="C45" s="1246"/>
      <c r="D45" s="58"/>
      <c r="E45" s="1251" t="s">
        <v>11</v>
      </c>
      <c r="F45" s="1251"/>
      <c r="G45" s="1251"/>
      <c r="H45" s="1251"/>
      <c r="I45" s="1251"/>
      <c r="J45" s="1252"/>
      <c r="K45" s="59">
        <v>629</v>
      </c>
      <c r="L45" s="60">
        <v>635</v>
      </c>
      <c r="M45" s="60">
        <v>722</v>
      </c>
      <c r="N45" s="60">
        <v>691</v>
      </c>
      <c r="O45" s="61">
        <v>682</v>
      </c>
      <c r="P45" s="48"/>
      <c r="Q45" s="48"/>
      <c r="R45" s="48"/>
      <c r="S45" s="48"/>
      <c r="T45" s="48"/>
      <c r="U45" s="48"/>
    </row>
    <row r="46" spans="1:21" ht="30.75" customHeight="1">
      <c r="A46" s="48"/>
      <c r="B46" s="1247"/>
      <c r="C46" s="1248"/>
      <c r="D46" s="62"/>
      <c r="E46" s="1253" t="s">
        <v>12</v>
      </c>
      <c r="F46" s="1253"/>
      <c r="G46" s="1253"/>
      <c r="H46" s="1253"/>
      <c r="I46" s="1253"/>
      <c r="J46" s="1254"/>
      <c r="K46" s="63" t="s">
        <v>511</v>
      </c>
      <c r="L46" s="64" t="s">
        <v>511</v>
      </c>
      <c r="M46" s="64" t="s">
        <v>511</v>
      </c>
      <c r="N46" s="64" t="s">
        <v>511</v>
      </c>
      <c r="O46" s="65" t="s">
        <v>511</v>
      </c>
      <c r="P46" s="48"/>
      <c r="Q46" s="48"/>
      <c r="R46" s="48"/>
      <c r="S46" s="48"/>
      <c r="T46" s="48"/>
      <c r="U46" s="48"/>
    </row>
    <row r="47" spans="1:21" ht="30.75" customHeight="1">
      <c r="A47" s="48"/>
      <c r="B47" s="1247"/>
      <c r="C47" s="1248"/>
      <c r="D47" s="62"/>
      <c r="E47" s="1253" t="s">
        <v>13</v>
      </c>
      <c r="F47" s="1253"/>
      <c r="G47" s="1253"/>
      <c r="H47" s="1253"/>
      <c r="I47" s="1253"/>
      <c r="J47" s="1254"/>
      <c r="K47" s="63" t="s">
        <v>511</v>
      </c>
      <c r="L47" s="64" t="s">
        <v>511</v>
      </c>
      <c r="M47" s="64" t="s">
        <v>511</v>
      </c>
      <c r="N47" s="64" t="s">
        <v>511</v>
      </c>
      <c r="O47" s="65" t="s">
        <v>511</v>
      </c>
      <c r="P47" s="48"/>
      <c r="Q47" s="48"/>
      <c r="R47" s="48"/>
      <c r="S47" s="48"/>
      <c r="T47" s="48"/>
      <c r="U47" s="48"/>
    </row>
    <row r="48" spans="1:21" ht="30.75" customHeight="1">
      <c r="A48" s="48"/>
      <c r="B48" s="1247"/>
      <c r="C48" s="1248"/>
      <c r="D48" s="62"/>
      <c r="E48" s="1253" t="s">
        <v>14</v>
      </c>
      <c r="F48" s="1253"/>
      <c r="G48" s="1253"/>
      <c r="H48" s="1253"/>
      <c r="I48" s="1253"/>
      <c r="J48" s="1254"/>
      <c r="K48" s="63">
        <v>291</v>
      </c>
      <c r="L48" s="64">
        <v>286</v>
      </c>
      <c r="M48" s="64">
        <v>220</v>
      </c>
      <c r="N48" s="64">
        <v>225</v>
      </c>
      <c r="O48" s="65">
        <v>225</v>
      </c>
      <c r="P48" s="48"/>
      <c r="Q48" s="48"/>
      <c r="R48" s="48"/>
      <c r="S48" s="48"/>
      <c r="T48" s="48"/>
      <c r="U48" s="48"/>
    </row>
    <row r="49" spans="1:21" ht="30.75" customHeight="1">
      <c r="A49" s="48"/>
      <c r="B49" s="1247"/>
      <c r="C49" s="1248"/>
      <c r="D49" s="62"/>
      <c r="E49" s="1253" t="s">
        <v>15</v>
      </c>
      <c r="F49" s="1253"/>
      <c r="G49" s="1253"/>
      <c r="H49" s="1253"/>
      <c r="I49" s="1253"/>
      <c r="J49" s="1254"/>
      <c r="K49" s="63">
        <v>56</v>
      </c>
      <c r="L49" s="64">
        <v>62</v>
      </c>
      <c r="M49" s="64">
        <v>84</v>
      </c>
      <c r="N49" s="64">
        <v>162</v>
      </c>
      <c r="O49" s="65">
        <v>278</v>
      </c>
      <c r="P49" s="48"/>
      <c r="Q49" s="48"/>
      <c r="R49" s="48"/>
      <c r="S49" s="48"/>
      <c r="T49" s="48"/>
      <c r="U49" s="48"/>
    </row>
    <row r="50" spans="1:21" ht="30.75" customHeight="1">
      <c r="A50" s="48"/>
      <c r="B50" s="1247"/>
      <c r="C50" s="1248"/>
      <c r="D50" s="62"/>
      <c r="E50" s="1253" t="s">
        <v>16</v>
      </c>
      <c r="F50" s="1253"/>
      <c r="G50" s="1253"/>
      <c r="H50" s="1253"/>
      <c r="I50" s="1253"/>
      <c r="J50" s="1254"/>
      <c r="K50" s="63" t="s">
        <v>511</v>
      </c>
      <c r="L50" s="64" t="s">
        <v>511</v>
      </c>
      <c r="M50" s="64" t="s">
        <v>511</v>
      </c>
      <c r="N50" s="64" t="s">
        <v>511</v>
      </c>
      <c r="O50" s="65" t="s">
        <v>511</v>
      </c>
      <c r="P50" s="48"/>
      <c r="Q50" s="48"/>
      <c r="R50" s="48"/>
      <c r="S50" s="48"/>
      <c r="T50" s="48"/>
      <c r="U50" s="48"/>
    </row>
    <row r="51" spans="1:21" ht="30.75" customHeight="1">
      <c r="A51" s="48"/>
      <c r="B51" s="1249"/>
      <c r="C51" s="1250"/>
      <c r="D51" s="66"/>
      <c r="E51" s="1253" t="s">
        <v>17</v>
      </c>
      <c r="F51" s="1253"/>
      <c r="G51" s="1253"/>
      <c r="H51" s="1253"/>
      <c r="I51" s="1253"/>
      <c r="J51" s="1254"/>
      <c r="K51" s="63" t="s">
        <v>511</v>
      </c>
      <c r="L51" s="64" t="s">
        <v>511</v>
      </c>
      <c r="M51" s="64" t="s">
        <v>511</v>
      </c>
      <c r="N51" s="64" t="s">
        <v>511</v>
      </c>
      <c r="O51" s="65" t="s">
        <v>511</v>
      </c>
      <c r="P51" s="48"/>
      <c r="Q51" s="48"/>
      <c r="R51" s="48"/>
      <c r="S51" s="48"/>
      <c r="T51" s="48"/>
      <c r="U51" s="48"/>
    </row>
    <row r="52" spans="1:21" ht="30.75" customHeight="1">
      <c r="A52" s="48"/>
      <c r="B52" s="1255" t="s">
        <v>18</v>
      </c>
      <c r="C52" s="1256"/>
      <c r="D52" s="66"/>
      <c r="E52" s="1253" t="s">
        <v>19</v>
      </c>
      <c r="F52" s="1253"/>
      <c r="G52" s="1253"/>
      <c r="H52" s="1253"/>
      <c r="I52" s="1253"/>
      <c r="J52" s="1254"/>
      <c r="K52" s="63">
        <v>769</v>
      </c>
      <c r="L52" s="64">
        <v>721</v>
      </c>
      <c r="M52" s="64">
        <v>697</v>
      </c>
      <c r="N52" s="64">
        <v>723</v>
      </c>
      <c r="O52" s="65">
        <v>758</v>
      </c>
      <c r="P52" s="48"/>
      <c r="Q52" s="48"/>
      <c r="R52" s="48"/>
      <c r="S52" s="48"/>
      <c r="T52" s="48"/>
      <c r="U52" s="48"/>
    </row>
    <row r="53" spans="1:21" ht="30.75" customHeight="1" thickBot="1">
      <c r="A53" s="48"/>
      <c r="B53" s="1257" t="s">
        <v>20</v>
      </c>
      <c r="C53" s="1258"/>
      <c r="D53" s="67"/>
      <c r="E53" s="1259" t="s">
        <v>21</v>
      </c>
      <c r="F53" s="1259"/>
      <c r="G53" s="1259"/>
      <c r="H53" s="1259"/>
      <c r="I53" s="1259"/>
      <c r="J53" s="1260"/>
      <c r="K53" s="68">
        <v>207</v>
      </c>
      <c r="L53" s="69">
        <v>262</v>
      </c>
      <c r="M53" s="69">
        <v>329</v>
      </c>
      <c r="N53" s="69">
        <v>355</v>
      </c>
      <c r="O53" s="70">
        <v>427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61" t="s">
        <v>24</v>
      </c>
      <c r="C57" s="1262"/>
      <c r="D57" s="1265" t="s">
        <v>25</v>
      </c>
      <c r="E57" s="1266"/>
      <c r="F57" s="1266"/>
      <c r="G57" s="1266"/>
      <c r="H57" s="1266"/>
      <c r="I57" s="1266"/>
      <c r="J57" s="1267"/>
      <c r="K57" s="82"/>
      <c r="L57" s="83"/>
      <c r="M57" s="83"/>
      <c r="N57" s="83"/>
      <c r="O57" s="84"/>
    </row>
    <row r="58" spans="1:21" ht="31.5" customHeight="1" thickBot="1">
      <c r="B58" s="1263"/>
      <c r="C58" s="1264"/>
      <c r="D58" s="1268" t="s">
        <v>26</v>
      </c>
      <c r="E58" s="1269"/>
      <c r="F58" s="1269"/>
      <c r="G58" s="1269"/>
      <c r="H58" s="1269"/>
      <c r="I58" s="1269"/>
      <c r="J58" s="1270"/>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eA6iy8rBtCkARZKo2YAwGfazVM7psqapjpL4lIeTJvDjiiezCzzL30k5PxBupFpuf3T0oazvfzKKildAmTA==" saltValue="hITWNFv5HNJ19374J5Ky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election activeCell="S48" sqref="S48"/>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71" t="s">
        <v>29</v>
      </c>
      <c r="C41" s="1272"/>
      <c r="D41" s="101"/>
      <c r="E41" s="1277" t="s">
        <v>30</v>
      </c>
      <c r="F41" s="1277"/>
      <c r="G41" s="1277"/>
      <c r="H41" s="1278"/>
      <c r="I41" s="102">
        <v>6740</v>
      </c>
      <c r="J41" s="103">
        <v>6785</v>
      </c>
      <c r="K41" s="103">
        <v>6770</v>
      </c>
      <c r="L41" s="103">
        <v>6490</v>
      </c>
      <c r="M41" s="104">
        <v>6513</v>
      </c>
    </row>
    <row r="42" spans="2:13" ht="27.75" customHeight="1">
      <c r="B42" s="1273"/>
      <c r="C42" s="1274"/>
      <c r="D42" s="105"/>
      <c r="E42" s="1279" t="s">
        <v>31</v>
      </c>
      <c r="F42" s="1279"/>
      <c r="G42" s="1279"/>
      <c r="H42" s="1280"/>
      <c r="I42" s="106">
        <v>162</v>
      </c>
      <c r="J42" s="107">
        <v>130</v>
      </c>
      <c r="K42" s="107">
        <v>98</v>
      </c>
      <c r="L42" s="107">
        <v>32</v>
      </c>
      <c r="M42" s="108" t="s">
        <v>511</v>
      </c>
    </row>
    <row r="43" spans="2:13" ht="27.75" customHeight="1">
      <c r="B43" s="1273"/>
      <c r="C43" s="1274"/>
      <c r="D43" s="105"/>
      <c r="E43" s="1279" t="s">
        <v>32</v>
      </c>
      <c r="F43" s="1279"/>
      <c r="G43" s="1279"/>
      <c r="H43" s="1280"/>
      <c r="I43" s="106">
        <v>3616</v>
      </c>
      <c r="J43" s="107">
        <v>3295</v>
      </c>
      <c r="K43" s="107">
        <v>3168</v>
      </c>
      <c r="L43" s="107">
        <v>3528</v>
      </c>
      <c r="M43" s="108">
        <v>3812</v>
      </c>
    </row>
    <row r="44" spans="2:13" ht="27.75" customHeight="1">
      <c r="B44" s="1273"/>
      <c r="C44" s="1274"/>
      <c r="D44" s="105"/>
      <c r="E44" s="1279" t="s">
        <v>33</v>
      </c>
      <c r="F44" s="1279"/>
      <c r="G44" s="1279"/>
      <c r="H44" s="1280"/>
      <c r="I44" s="106">
        <v>535</v>
      </c>
      <c r="J44" s="107">
        <v>1474</v>
      </c>
      <c r="K44" s="107">
        <v>2447</v>
      </c>
      <c r="L44" s="107">
        <v>2425</v>
      </c>
      <c r="M44" s="108">
        <v>2405</v>
      </c>
    </row>
    <row r="45" spans="2:13" ht="27.75" customHeight="1">
      <c r="B45" s="1273"/>
      <c r="C45" s="1274"/>
      <c r="D45" s="105"/>
      <c r="E45" s="1279" t="s">
        <v>34</v>
      </c>
      <c r="F45" s="1279"/>
      <c r="G45" s="1279"/>
      <c r="H45" s="1280"/>
      <c r="I45" s="106">
        <v>1344</v>
      </c>
      <c r="J45" s="107">
        <v>1925</v>
      </c>
      <c r="K45" s="107">
        <v>1895</v>
      </c>
      <c r="L45" s="107">
        <v>1842</v>
      </c>
      <c r="M45" s="108">
        <v>1750</v>
      </c>
    </row>
    <row r="46" spans="2:13" ht="27.75" customHeight="1">
      <c r="B46" s="1273"/>
      <c r="C46" s="1274"/>
      <c r="D46" s="109"/>
      <c r="E46" s="1279" t="s">
        <v>35</v>
      </c>
      <c r="F46" s="1279"/>
      <c r="G46" s="1279"/>
      <c r="H46" s="1280"/>
      <c r="I46" s="106">
        <v>82</v>
      </c>
      <c r="J46" s="107">
        <v>73</v>
      </c>
      <c r="K46" s="107">
        <v>65</v>
      </c>
      <c r="L46" s="107">
        <v>55</v>
      </c>
      <c r="M46" s="108">
        <v>47</v>
      </c>
    </row>
    <row r="47" spans="2:13" ht="27.75" customHeight="1">
      <c r="B47" s="1273"/>
      <c r="C47" s="1274"/>
      <c r="D47" s="110"/>
      <c r="E47" s="1281" t="s">
        <v>36</v>
      </c>
      <c r="F47" s="1282"/>
      <c r="G47" s="1282"/>
      <c r="H47" s="1283"/>
      <c r="I47" s="106" t="s">
        <v>511</v>
      </c>
      <c r="J47" s="107" t="s">
        <v>511</v>
      </c>
      <c r="K47" s="107" t="s">
        <v>511</v>
      </c>
      <c r="L47" s="107" t="s">
        <v>511</v>
      </c>
      <c r="M47" s="108" t="s">
        <v>511</v>
      </c>
    </row>
    <row r="48" spans="2:13" ht="27.75" customHeight="1">
      <c r="B48" s="1273"/>
      <c r="C48" s="1274"/>
      <c r="D48" s="105"/>
      <c r="E48" s="1279" t="s">
        <v>37</v>
      </c>
      <c r="F48" s="1279"/>
      <c r="G48" s="1279"/>
      <c r="H48" s="1280"/>
      <c r="I48" s="106" t="s">
        <v>511</v>
      </c>
      <c r="J48" s="107" t="s">
        <v>511</v>
      </c>
      <c r="K48" s="107" t="s">
        <v>511</v>
      </c>
      <c r="L48" s="107" t="s">
        <v>511</v>
      </c>
      <c r="M48" s="108" t="s">
        <v>511</v>
      </c>
    </row>
    <row r="49" spans="2:13" ht="27.75" customHeight="1">
      <c r="B49" s="1275"/>
      <c r="C49" s="1276"/>
      <c r="D49" s="105"/>
      <c r="E49" s="1279" t="s">
        <v>38</v>
      </c>
      <c r="F49" s="1279"/>
      <c r="G49" s="1279"/>
      <c r="H49" s="1280"/>
      <c r="I49" s="106" t="s">
        <v>511</v>
      </c>
      <c r="J49" s="107" t="s">
        <v>511</v>
      </c>
      <c r="K49" s="107" t="s">
        <v>511</v>
      </c>
      <c r="L49" s="107" t="s">
        <v>511</v>
      </c>
      <c r="M49" s="108" t="s">
        <v>511</v>
      </c>
    </row>
    <row r="50" spans="2:13" ht="27.75" customHeight="1">
      <c r="B50" s="1284" t="s">
        <v>39</v>
      </c>
      <c r="C50" s="1285"/>
      <c r="D50" s="111"/>
      <c r="E50" s="1279" t="s">
        <v>40</v>
      </c>
      <c r="F50" s="1279"/>
      <c r="G50" s="1279"/>
      <c r="H50" s="1280"/>
      <c r="I50" s="106">
        <v>4833</v>
      </c>
      <c r="J50" s="107">
        <v>4832</v>
      </c>
      <c r="K50" s="107">
        <v>4775</v>
      </c>
      <c r="L50" s="107">
        <v>4304</v>
      </c>
      <c r="M50" s="108">
        <v>3802</v>
      </c>
    </row>
    <row r="51" spans="2:13" ht="27.75" customHeight="1">
      <c r="B51" s="1273"/>
      <c r="C51" s="1274"/>
      <c r="D51" s="105"/>
      <c r="E51" s="1279" t="s">
        <v>41</v>
      </c>
      <c r="F51" s="1279"/>
      <c r="G51" s="1279"/>
      <c r="H51" s="1280"/>
      <c r="I51" s="106">
        <v>993</v>
      </c>
      <c r="J51" s="107">
        <v>1630</v>
      </c>
      <c r="K51" s="107">
        <v>1836</v>
      </c>
      <c r="L51" s="107">
        <v>1801</v>
      </c>
      <c r="M51" s="108">
        <v>1715</v>
      </c>
    </row>
    <row r="52" spans="2:13" ht="27.75" customHeight="1">
      <c r="B52" s="1275"/>
      <c r="C52" s="1276"/>
      <c r="D52" s="105"/>
      <c r="E52" s="1279" t="s">
        <v>42</v>
      </c>
      <c r="F52" s="1279"/>
      <c r="G52" s="1279"/>
      <c r="H52" s="1280"/>
      <c r="I52" s="106">
        <v>8281</v>
      </c>
      <c r="J52" s="107">
        <v>8799</v>
      </c>
      <c r="K52" s="107">
        <v>8777</v>
      </c>
      <c r="L52" s="107">
        <v>8485</v>
      </c>
      <c r="M52" s="108">
        <v>8450</v>
      </c>
    </row>
    <row r="53" spans="2:13" ht="27.75" customHeight="1" thickBot="1">
      <c r="B53" s="1286" t="s">
        <v>43</v>
      </c>
      <c r="C53" s="1287"/>
      <c r="D53" s="112"/>
      <c r="E53" s="1288" t="s">
        <v>44</v>
      </c>
      <c r="F53" s="1288"/>
      <c r="G53" s="1288"/>
      <c r="H53" s="1289"/>
      <c r="I53" s="113">
        <v>-1629</v>
      </c>
      <c r="J53" s="114">
        <v>-1579</v>
      </c>
      <c r="K53" s="114">
        <v>-946</v>
      </c>
      <c r="L53" s="114">
        <v>-217</v>
      </c>
      <c r="M53" s="115">
        <v>560</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Y779wZRF1FEvYZJjQZt/Fgs7MEbT40uPmHfNu3XpVOTCrKCftldzcnWb3z8G3gCkS6f/ZdQx1FBGZJcUhivig==" saltValue="rRBHC10sMzKdnxiWIyXX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5" zoomScaleNormal="75"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298" t="s">
        <v>47</v>
      </c>
      <c r="D55" s="1298"/>
      <c r="E55" s="1299"/>
      <c r="F55" s="127">
        <v>1926</v>
      </c>
      <c r="G55" s="127">
        <v>1689</v>
      </c>
      <c r="H55" s="128">
        <v>1446</v>
      </c>
    </row>
    <row r="56" spans="2:8" ht="52.5" customHeight="1">
      <c r="B56" s="129"/>
      <c r="C56" s="1300" t="s">
        <v>48</v>
      </c>
      <c r="D56" s="1300"/>
      <c r="E56" s="1301"/>
      <c r="F56" s="130">
        <v>1008</v>
      </c>
      <c r="G56" s="130">
        <v>821</v>
      </c>
      <c r="H56" s="131">
        <v>611</v>
      </c>
    </row>
    <row r="57" spans="2:8" ht="53.25" customHeight="1">
      <c r="B57" s="129"/>
      <c r="C57" s="1302" t="s">
        <v>49</v>
      </c>
      <c r="D57" s="1302"/>
      <c r="E57" s="1303"/>
      <c r="F57" s="132">
        <v>1601</v>
      </c>
      <c r="G57" s="132">
        <v>1554</v>
      </c>
      <c r="H57" s="133">
        <v>1505</v>
      </c>
    </row>
    <row r="58" spans="2:8" ht="45.75" customHeight="1">
      <c r="B58" s="134"/>
      <c r="C58" s="1290" t="s">
        <v>577</v>
      </c>
      <c r="D58" s="1291"/>
      <c r="E58" s="1292"/>
      <c r="F58" s="135">
        <v>406</v>
      </c>
      <c r="G58" s="135">
        <v>411</v>
      </c>
      <c r="H58" s="136">
        <v>416</v>
      </c>
    </row>
    <row r="59" spans="2:8" ht="45.75" customHeight="1">
      <c r="B59" s="134"/>
      <c r="C59" s="1290" t="s">
        <v>578</v>
      </c>
      <c r="D59" s="1291"/>
      <c r="E59" s="1292"/>
      <c r="F59" s="135">
        <v>467</v>
      </c>
      <c r="G59" s="135">
        <v>448</v>
      </c>
      <c r="H59" s="136">
        <v>337</v>
      </c>
    </row>
    <row r="60" spans="2:8" ht="45.75" customHeight="1">
      <c r="B60" s="134"/>
      <c r="C60" s="1290" t="s">
        <v>579</v>
      </c>
      <c r="D60" s="1291"/>
      <c r="E60" s="1292"/>
      <c r="F60" s="135">
        <v>306</v>
      </c>
      <c r="G60" s="135">
        <v>308</v>
      </c>
      <c r="H60" s="136">
        <v>310</v>
      </c>
    </row>
    <row r="61" spans="2:8" ht="45.75" customHeight="1">
      <c r="B61" s="134"/>
      <c r="C61" s="1290" t="s">
        <v>580</v>
      </c>
      <c r="D61" s="1291"/>
      <c r="E61" s="1292"/>
      <c r="F61" s="135">
        <v>330</v>
      </c>
      <c r="G61" s="135">
        <v>287</v>
      </c>
      <c r="H61" s="136">
        <v>253</v>
      </c>
    </row>
    <row r="62" spans="2:8" ht="45.75" customHeight="1" thickBot="1">
      <c r="B62" s="137"/>
      <c r="C62" s="1293" t="s">
        <v>581</v>
      </c>
      <c r="D62" s="1294"/>
      <c r="E62" s="1295"/>
      <c r="F62" s="138">
        <v>0</v>
      </c>
      <c r="G62" s="138">
        <v>0</v>
      </c>
      <c r="H62" s="139">
        <v>85</v>
      </c>
    </row>
    <row r="63" spans="2:8" ht="52.5" customHeight="1" thickBot="1">
      <c r="B63" s="140"/>
      <c r="C63" s="1296" t="s">
        <v>50</v>
      </c>
      <c r="D63" s="1296"/>
      <c r="E63" s="1297"/>
      <c r="F63" s="141">
        <v>4535</v>
      </c>
      <c r="G63" s="141">
        <v>4064</v>
      </c>
      <c r="H63" s="142">
        <v>3562</v>
      </c>
    </row>
    <row r="64" spans="2:8" ht="15" customHeight="1"/>
    <row r="65" ht="0" hidden="1" customHeight="1"/>
    <row r="66" ht="0" hidden="1" customHeight="1"/>
  </sheetData>
  <sheetProtection algorithmName="SHA-512" hashValue="1TMcZ2OZz3UGg9IfCCgQGEPevZYiI6ulxaT8nu34TV5eJKzzSQSr86/w4+QrnVzG8LaEkRB7D8nPTcPOJPKZnQ==" saltValue="2a2keUE/mEmP3IsFWdG1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55" zoomScale="75" zoomScaleNormal="75" zoomScaleSheetLayoutView="55" workbookViewId="0">
      <selection activeCell="CF18" sqref="CF18"/>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4" t="s">
        <v>597</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c r="B51" s="394"/>
      <c r="G51" s="1324"/>
      <c r="H51" s="1324"/>
      <c r="I51" s="1322"/>
      <c r="J51" s="1322"/>
      <c r="K51" s="1319"/>
      <c r="L51" s="1319"/>
      <c r="M51" s="1319"/>
      <c r="N51" s="1319"/>
      <c r="AM51" s="403"/>
      <c r="AN51" s="1320" t="s">
        <v>599</v>
      </c>
      <c r="AO51" s="1320"/>
      <c r="AP51" s="1320"/>
      <c r="AQ51" s="1320"/>
      <c r="AR51" s="1320"/>
      <c r="AS51" s="1320"/>
      <c r="AT51" s="1320"/>
      <c r="AU51" s="1320"/>
      <c r="AV51" s="1320"/>
      <c r="AW51" s="1320"/>
      <c r="AX51" s="1320"/>
      <c r="AY51" s="1320"/>
      <c r="AZ51" s="1320"/>
      <c r="BA51" s="1320"/>
      <c r="BB51" s="1320" t="s">
        <v>600</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v>13.5</v>
      </c>
      <c r="CW51" s="1318"/>
      <c r="CX51" s="1318"/>
      <c r="CY51" s="1318"/>
      <c r="CZ51" s="1318"/>
      <c r="DA51" s="1318"/>
      <c r="DB51" s="1318"/>
      <c r="DC51" s="1318"/>
    </row>
    <row r="52" spans="1:109">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601</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56.7</v>
      </c>
      <c r="CG53" s="1318"/>
      <c r="CH53" s="1318"/>
      <c r="CI53" s="1318"/>
      <c r="CJ53" s="1318"/>
      <c r="CK53" s="1318"/>
      <c r="CL53" s="1318"/>
      <c r="CM53" s="1318"/>
      <c r="CN53" s="1318">
        <v>58.7</v>
      </c>
      <c r="CO53" s="1318"/>
      <c r="CP53" s="1318"/>
      <c r="CQ53" s="1318"/>
      <c r="CR53" s="1318"/>
      <c r="CS53" s="1318"/>
      <c r="CT53" s="1318"/>
      <c r="CU53" s="1318"/>
      <c r="CV53" s="1318">
        <v>60.6</v>
      </c>
      <c r="CW53" s="1318"/>
      <c r="CX53" s="1318"/>
      <c r="CY53" s="1318"/>
      <c r="CZ53" s="1318"/>
      <c r="DA53" s="1318"/>
      <c r="DB53" s="1318"/>
      <c r="DC53" s="1318"/>
    </row>
    <row r="54" spans="1:109">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c r="A55" s="402"/>
      <c r="B55" s="394"/>
      <c r="G55" s="1313"/>
      <c r="H55" s="1313"/>
      <c r="I55" s="1313"/>
      <c r="J55" s="1313"/>
      <c r="K55" s="1319"/>
      <c r="L55" s="1319"/>
      <c r="M55" s="1319"/>
      <c r="N55" s="1319"/>
      <c r="AN55" s="1317" t="s">
        <v>602</v>
      </c>
      <c r="AO55" s="1317"/>
      <c r="AP55" s="1317"/>
      <c r="AQ55" s="1317"/>
      <c r="AR55" s="1317"/>
      <c r="AS55" s="1317"/>
      <c r="AT55" s="1317"/>
      <c r="AU55" s="1317"/>
      <c r="AV55" s="1317"/>
      <c r="AW55" s="1317"/>
      <c r="AX55" s="1317"/>
      <c r="AY55" s="1317"/>
      <c r="AZ55" s="1317"/>
      <c r="BA55" s="1317"/>
      <c r="BB55" s="1320" t="s">
        <v>600</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32.9</v>
      </c>
      <c r="CG55" s="1318"/>
      <c r="CH55" s="1318"/>
      <c r="CI55" s="1318"/>
      <c r="CJ55" s="1318"/>
      <c r="CK55" s="1318"/>
      <c r="CL55" s="1318"/>
      <c r="CM55" s="1318"/>
      <c r="CN55" s="1318">
        <v>28.5</v>
      </c>
      <c r="CO55" s="1318"/>
      <c r="CP55" s="1318"/>
      <c r="CQ55" s="1318"/>
      <c r="CR55" s="1318"/>
      <c r="CS55" s="1318"/>
      <c r="CT55" s="1318"/>
      <c r="CU55" s="1318"/>
      <c r="CV55" s="1318">
        <v>20.5</v>
      </c>
      <c r="CW55" s="1318"/>
      <c r="CX55" s="1318"/>
      <c r="CY55" s="1318"/>
      <c r="CZ55" s="1318"/>
      <c r="DA55" s="1318"/>
      <c r="DB55" s="1318"/>
      <c r="DC55" s="1318"/>
    </row>
    <row r="56" spans="1:109">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603</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57</v>
      </c>
      <c r="CG57" s="1318"/>
      <c r="CH57" s="1318"/>
      <c r="CI57" s="1318"/>
      <c r="CJ57" s="1318"/>
      <c r="CK57" s="1318"/>
      <c r="CL57" s="1318"/>
      <c r="CM57" s="1318"/>
      <c r="CN57" s="1318">
        <v>59.7</v>
      </c>
      <c r="CO57" s="1318"/>
      <c r="CP57" s="1318"/>
      <c r="CQ57" s="1318"/>
      <c r="CR57" s="1318"/>
      <c r="CS57" s="1318"/>
      <c r="CT57" s="1318"/>
      <c r="CU57" s="1318"/>
      <c r="CV57" s="1318">
        <v>59.1</v>
      </c>
      <c r="CW57" s="1318"/>
      <c r="CX57" s="1318"/>
      <c r="CY57" s="1318"/>
      <c r="CZ57" s="1318"/>
      <c r="DA57" s="1318"/>
      <c r="DB57" s="1318"/>
      <c r="DC57" s="1318"/>
      <c r="DD57" s="407"/>
      <c r="DE57" s="406"/>
    </row>
    <row r="58" spans="1:109" s="402" customFormat="1">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604</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4" t="s">
        <v>605</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c r="B73" s="394"/>
      <c r="G73" s="1324"/>
      <c r="H73" s="1324"/>
      <c r="I73" s="1324"/>
      <c r="J73" s="1324"/>
      <c r="K73" s="1325"/>
      <c r="L73" s="1325"/>
      <c r="M73" s="1325"/>
      <c r="N73" s="1325"/>
      <c r="AM73" s="403"/>
      <c r="AN73" s="1320" t="s">
        <v>599</v>
      </c>
      <c r="AO73" s="1320"/>
      <c r="AP73" s="1320"/>
      <c r="AQ73" s="1320"/>
      <c r="AR73" s="1320"/>
      <c r="AS73" s="1320"/>
      <c r="AT73" s="1320"/>
      <c r="AU73" s="1320"/>
      <c r="AV73" s="1320"/>
      <c r="AW73" s="1320"/>
      <c r="AX73" s="1320"/>
      <c r="AY73" s="1320"/>
      <c r="AZ73" s="1320"/>
      <c r="BA73" s="1320"/>
      <c r="BB73" s="1320" t="s">
        <v>600</v>
      </c>
      <c r="BC73" s="1320"/>
      <c r="BD73" s="1320"/>
      <c r="BE73" s="1320"/>
      <c r="BF73" s="1320"/>
      <c r="BG73" s="1320"/>
      <c r="BH73" s="1320"/>
      <c r="BI73" s="1320"/>
      <c r="BJ73" s="1320"/>
      <c r="BK73" s="1320"/>
      <c r="BL73" s="1320"/>
      <c r="BM73" s="1320"/>
      <c r="BN73" s="1320"/>
      <c r="BO73" s="1320"/>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v>13.5</v>
      </c>
      <c r="CW73" s="1318"/>
      <c r="CX73" s="1318"/>
      <c r="CY73" s="1318"/>
      <c r="CZ73" s="1318"/>
      <c r="DA73" s="1318"/>
      <c r="DB73" s="1318"/>
      <c r="DC73" s="1318"/>
    </row>
    <row r="74" spans="2:107">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606</v>
      </c>
      <c r="BC75" s="1320"/>
      <c r="BD75" s="1320"/>
      <c r="BE75" s="1320"/>
      <c r="BF75" s="1320"/>
      <c r="BG75" s="1320"/>
      <c r="BH75" s="1320"/>
      <c r="BI75" s="1320"/>
      <c r="BJ75" s="1320"/>
      <c r="BK75" s="1320"/>
      <c r="BL75" s="1320"/>
      <c r="BM75" s="1320"/>
      <c r="BN75" s="1320"/>
      <c r="BO75" s="1320"/>
      <c r="BP75" s="1318">
        <v>5.6</v>
      </c>
      <c r="BQ75" s="1318"/>
      <c r="BR75" s="1318"/>
      <c r="BS75" s="1318"/>
      <c r="BT75" s="1318"/>
      <c r="BU75" s="1318"/>
      <c r="BV75" s="1318"/>
      <c r="BW75" s="1318"/>
      <c r="BX75" s="1318">
        <v>5.8</v>
      </c>
      <c r="BY75" s="1318"/>
      <c r="BZ75" s="1318"/>
      <c r="CA75" s="1318"/>
      <c r="CB75" s="1318"/>
      <c r="CC75" s="1318"/>
      <c r="CD75" s="1318"/>
      <c r="CE75" s="1318"/>
      <c r="CF75" s="1318">
        <v>6.6</v>
      </c>
      <c r="CG75" s="1318"/>
      <c r="CH75" s="1318"/>
      <c r="CI75" s="1318"/>
      <c r="CJ75" s="1318"/>
      <c r="CK75" s="1318"/>
      <c r="CL75" s="1318"/>
      <c r="CM75" s="1318"/>
      <c r="CN75" s="1318">
        <v>7.7</v>
      </c>
      <c r="CO75" s="1318"/>
      <c r="CP75" s="1318"/>
      <c r="CQ75" s="1318"/>
      <c r="CR75" s="1318"/>
      <c r="CS75" s="1318"/>
      <c r="CT75" s="1318"/>
      <c r="CU75" s="1318"/>
      <c r="CV75" s="1318">
        <v>9</v>
      </c>
      <c r="CW75" s="1318"/>
      <c r="CX75" s="1318"/>
      <c r="CY75" s="1318"/>
      <c r="CZ75" s="1318"/>
      <c r="DA75" s="1318"/>
      <c r="DB75" s="1318"/>
      <c r="DC75" s="1318"/>
    </row>
    <row r="76" spans="2:107">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c r="B77" s="394"/>
      <c r="G77" s="1313"/>
      <c r="H77" s="1313"/>
      <c r="I77" s="1313"/>
      <c r="J77" s="1313"/>
      <c r="K77" s="1325"/>
      <c r="L77" s="1325"/>
      <c r="M77" s="1325"/>
      <c r="N77" s="1325"/>
      <c r="AN77" s="1317" t="s">
        <v>602</v>
      </c>
      <c r="AO77" s="1317"/>
      <c r="AP77" s="1317"/>
      <c r="AQ77" s="1317"/>
      <c r="AR77" s="1317"/>
      <c r="AS77" s="1317"/>
      <c r="AT77" s="1317"/>
      <c r="AU77" s="1317"/>
      <c r="AV77" s="1317"/>
      <c r="AW77" s="1317"/>
      <c r="AX77" s="1317"/>
      <c r="AY77" s="1317"/>
      <c r="AZ77" s="1317"/>
      <c r="BA77" s="1317"/>
      <c r="BB77" s="1320" t="s">
        <v>600</v>
      </c>
      <c r="BC77" s="1320"/>
      <c r="BD77" s="1320"/>
      <c r="BE77" s="1320"/>
      <c r="BF77" s="1320"/>
      <c r="BG77" s="1320"/>
      <c r="BH77" s="1320"/>
      <c r="BI77" s="1320"/>
      <c r="BJ77" s="1320"/>
      <c r="BK77" s="1320"/>
      <c r="BL77" s="1320"/>
      <c r="BM77" s="1320"/>
      <c r="BN77" s="1320"/>
      <c r="BO77" s="1320"/>
      <c r="BP77" s="1318">
        <v>48.7</v>
      </c>
      <c r="BQ77" s="1318"/>
      <c r="BR77" s="1318"/>
      <c r="BS77" s="1318"/>
      <c r="BT77" s="1318"/>
      <c r="BU77" s="1318"/>
      <c r="BV77" s="1318"/>
      <c r="BW77" s="1318"/>
      <c r="BX77" s="1318">
        <v>36.5</v>
      </c>
      <c r="BY77" s="1318"/>
      <c r="BZ77" s="1318"/>
      <c r="CA77" s="1318"/>
      <c r="CB77" s="1318"/>
      <c r="CC77" s="1318"/>
      <c r="CD77" s="1318"/>
      <c r="CE77" s="1318"/>
      <c r="CF77" s="1318">
        <v>32.9</v>
      </c>
      <c r="CG77" s="1318"/>
      <c r="CH77" s="1318"/>
      <c r="CI77" s="1318"/>
      <c r="CJ77" s="1318"/>
      <c r="CK77" s="1318"/>
      <c r="CL77" s="1318"/>
      <c r="CM77" s="1318"/>
      <c r="CN77" s="1318">
        <v>28.5</v>
      </c>
      <c r="CO77" s="1318"/>
      <c r="CP77" s="1318"/>
      <c r="CQ77" s="1318"/>
      <c r="CR77" s="1318"/>
      <c r="CS77" s="1318"/>
      <c r="CT77" s="1318"/>
      <c r="CU77" s="1318"/>
      <c r="CV77" s="1318">
        <v>20.5</v>
      </c>
      <c r="CW77" s="1318"/>
      <c r="CX77" s="1318"/>
      <c r="CY77" s="1318"/>
      <c r="CZ77" s="1318"/>
      <c r="DA77" s="1318"/>
      <c r="DB77" s="1318"/>
      <c r="DC77" s="1318"/>
    </row>
    <row r="78" spans="2:107">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606</v>
      </c>
      <c r="BC79" s="1320"/>
      <c r="BD79" s="1320"/>
      <c r="BE79" s="1320"/>
      <c r="BF79" s="1320"/>
      <c r="BG79" s="1320"/>
      <c r="BH79" s="1320"/>
      <c r="BI79" s="1320"/>
      <c r="BJ79" s="1320"/>
      <c r="BK79" s="1320"/>
      <c r="BL79" s="1320"/>
      <c r="BM79" s="1320"/>
      <c r="BN79" s="1320"/>
      <c r="BO79" s="1320"/>
      <c r="BP79" s="1318">
        <v>10.4</v>
      </c>
      <c r="BQ79" s="1318"/>
      <c r="BR79" s="1318"/>
      <c r="BS79" s="1318"/>
      <c r="BT79" s="1318"/>
      <c r="BU79" s="1318"/>
      <c r="BV79" s="1318"/>
      <c r="BW79" s="1318"/>
      <c r="BX79" s="1318">
        <v>9</v>
      </c>
      <c r="BY79" s="1318"/>
      <c r="BZ79" s="1318"/>
      <c r="CA79" s="1318"/>
      <c r="CB79" s="1318"/>
      <c r="CC79" s="1318"/>
      <c r="CD79" s="1318"/>
      <c r="CE79" s="1318"/>
      <c r="CF79" s="1318">
        <v>8.1999999999999993</v>
      </c>
      <c r="CG79" s="1318"/>
      <c r="CH79" s="1318"/>
      <c r="CI79" s="1318"/>
      <c r="CJ79" s="1318"/>
      <c r="CK79" s="1318"/>
      <c r="CL79" s="1318"/>
      <c r="CM79" s="1318"/>
      <c r="CN79" s="1318">
        <v>8</v>
      </c>
      <c r="CO79" s="1318"/>
      <c r="CP79" s="1318"/>
      <c r="CQ79" s="1318"/>
      <c r="CR79" s="1318"/>
      <c r="CS79" s="1318"/>
      <c r="CT79" s="1318"/>
      <c r="CU79" s="1318"/>
      <c r="CV79" s="1318">
        <v>7.9</v>
      </c>
      <c r="CW79" s="1318"/>
      <c r="CX79" s="1318"/>
      <c r="CY79" s="1318"/>
      <c r="CZ79" s="1318"/>
      <c r="DA79" s="1318"/>
      <c r="DB79" s="1318"/>
      <c r="DC79" s="1318"/>
    </row>
    <row r="80" spans="2:107">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E8jTE2pqYx8UdAHmu1emEVA4tVEH7arUx1QbfOdeye00DHWJetrT7j4RCyhySv9qNX1XrfAdVhV3exaPfBw2g==" saltValue="Oy1n8DpsPkiyF8wTAOyq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l02gFUESMaCByJqDK+E52ok4zaDAIJjmUCmcsOq9BeuHx7kruiJU5j8RTJFTDfNdHGTaU3jlaGOIPjJSP94g==" saltValue="atLhvyoHdGIPVXALPspT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AN70" sqref="AN7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tiFro13MLydjBiE2uTjx9Z5GGYZuE0fIXtpktu47CywV8T6A5haf0HVK8hFUS7len6aSsvb9WlUQMQTFR44Rw==" saltValue="vNgxZIetdjvuxijxpN5g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15233</v>
      </c>
      <c r="E3" s="161"/>
      <c r="F3" s="162">
        <v>85205</v>
      </c>
      <c r="G3" s="163"/>
      <c r="H3" s="164"/>
    </row>
    <row r="4" spans="1:8">
      <c r="A4" s="165"/>
      <c r="B4" s="166"/>
      <c r="C4" s="167"/>
      <c r="D4" s="168">
        <v>11850</v>
      </c>
      <c r="E4" s="169"/>
      <c r="F4" s="170">
        <v>38847</v>
      </c>
      <c r="G4" s="171"/>
      <c r="H4" s="172"/>
    </row>
    <row r="5" spans="1:8">
      <c r="A5" s="153" t="s">
        <v>545</v>
      </c>
      <c r="B5" s="158"/>
      <c r="C5" s="159"/>
      <c r="D5" s="160">
        <v>33798</v>
      </c>
      <c r="E5" s="161"/>
      <c r="F5" s="162">
        <v>69469</v>
      </c>
      <c r="G5" s="163"/>
      <c r="H5" s="164"/>
    </row>
    <row r="6" spans="1:8">
      <c r="A6" s="165"/>
      <c r="B6" s="166"/>
      <c r="C6" s="167"/>
      <c r="D6" s="168">
        <v>13461</v>
      </c>
      <c r="E6" s="169"/>
      <c r="F6" s="170">
        <v>38215</v>
      </c>
      <c r="G6" s="171"/>
      <c r="H6" s="172"/>
    </row>
    <row r="7" spans="1:8">
      <c r="A7" s="153" t="s">
        <v>546</v>
      </c>
      <c r="B7" s="158"/>
      <c r="C7" s="159"/>
      <c r="D7" s="160">
        <v>23507</v>
      </c>
      <c r="E7" s="161"/>
      <c r="F7" s="162">
        <v>67293</v>
      </c>
      <c r="G7" s="163"/>
      <c r="H7" s="164"/>
    </row>
    <row r="8" spans="1:8">
      <c r="A8" s="165"/>
      <c r="B8" s="166"/>
      <c r="C8" s="167"/>
      <c r="D8" s="168">
        <v>19208</v>
      </c>
      <c r="E8" s="169"/>
      <c r="F8" s="170">
        <v>35076</v>
      </c>
      <c r="G8" s="171"/>
      <c r="H8" s="172"/>
    </row>
    <row r="9" spans="1:8">
      <c r="A9" s="153" t="s">
        <v>547</v>
      </c>
      <c r="B9" s="158"/>
      <c r="C9" s="159"/>
      <c r="D9" s="160">
        <v>16990</v>
      </c>
      <c r="E9" s="161"/>
      <c r="F9" s="162">
        <v>67343</v>
      </c>
      <c r="G9" s="163"/>
      <c r="H9" s="164"/>
    </row>
    <row r="10" spans="1:8">
      <c r="A10" s="165"/>
      <c r="B10" s="166"/>
      <c r="C10" s="167"/>
      <c r="D10" s="168">
        <v>10761</v>
      </c>
      <c r="E10" s="169"/>
      <c r="F10" s="170">
        <v>32865</v>
      </c>
      <c r="G10" s="171"/>
      <c r="H10" s="172"/>
    </row>
    <row r="11" spans="1:8">
      <c r="A11" s="153" t="s">
        <v>548</v>
      </c>
      <c r="B11" s="158"/>
      <c r="C11" s="159"/>
      <c r="D11" s="160">
        <v>21004</v>
      </c>
      <c r="E11" s="161"/>
      <c r="F11" s="162">
        <v>73475</v>
      </c>
      <c r="G11" s="163"/>
      <c r="H11" s="164"/>
    </row>
    <row r="12" spans="1:8">
      <c r="A12" s="165"/>
      <c r="B12" s="166"/>
      <c r="C12" s="173"/>
      <c r="D12" s="168">
        <v>12820</v>
      </c>
      <c r="E12" s="169"/>
      <c r="F12" s="170">
        <v>43072</v>
      </c>
      <c r="G12" s="171"/>
      <c r="H12" s="172"/>
    </row>
    <row r="13" spans="1:8">
      <c r="A13" s="153"/>
      <c r="B13" s="158"/>
      <c r="C13" s="174"/>
      <c r="D13" s="175">
        <v>22106</v>
      </c>
      <c r="E13" s="176"/>
      <c r="F13" s="177">
        <v>72557</v>
      </c>
      <c r="G13" s="178"/>
      <c r="H13" s="164"/>
    </row>
    <row r="14" spans="1:8">
      <c r="A14" s="165"/>
      <c r="B14" s="166"/>
      <c r="C14" s="167"/>
      <c r="D14" s="168">
        <v>13620</v>
      </c>
      <c r="E14" s="169"/>
      <c r="F14" s="170">
        <v>37615</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1.07</v>
      </c>
      <c r="C19" s="179">
        <f>ROUND(VALUE(SUBSTITUTE(実質収支比率等に係る経年分析!G$48,"▲","-")),2)</f>
        <v>1.27</v>
      </c>
      <c r="D19" s="179">
        <f>ROUND(VALUE(SUBSTITUTE(実質収支比率等に係る経年分析!H$48,"▲","-")),2)</f>
        <v>1.28</v>
      </c>
      <c r="E19" s="179">
        <f>ROUND(VALUE(SUBSTITUTE(実質収支比率等に係る経年分析!I$48,"▲","-")),2)</f>
        <v>1.05</v>
      </c>
      <c r="F19" s="179">
        <f>ROUND(VALUE(SUBSTITUTE(実質収支比率等に係る経年分析!J$48,"▲","-")),2)</f>
        <v>1.08</v>
      </c>
    </row>
    <row r="20" spans="1:11">
      <c r="A20" s="179" t="s">
        <v>54</v>
      </c>
      <c r="B20" s="179">
        <f>ROUND(VALUE(SUBSTITUTE(実質収支比率等に係る経年分析!F$47,"▲","-")),2)</f>
        <v>40.98</v>
      </c>
      <c r="C20" s="179">
        <f>ROUND(VALUE(SUBSTITUTE(実質収支比率等に係る経年分析!G$47,"▲","-")),2)</f>
        <v>40.43</v>
      </c>
      <c r="D20" s="179">
        <f>ROUND(VALUE(SUBSTITUTE(実質収支比率等に係る経年分析!H$47,"▲","-")),2)</f>
        <v>41.26</v>
      </c>
      <c r="E20" s="179">
        <f>ROUND(VALUE(SUBSTITUTE(実質収支比率等に係る経年分析!I$47,"▲","-")),2)</f>
        <v>35.57</v>
      </c>
      <c r="F20" s="179">
        <f>ROUND(VALUE(SUBSTITUTE(実質収支比率等に係る経年分析!J$47,"▲","-")),2)</f>
        <v>30.02</v>
      </c>
    </row>
    <row r="21" spans="1:11">
      <c r="A21" s="179" t="s">
        <v>55</v>
      </c>
      <c r="B21" s="179">
        <f>IF(ISNUMBER(VALUE(SUBSTITUTE(実質収支比率等に係る経年分析!F$49,"▲","-"))),ROUND(VALUE(SUBSTITUTE(実質収支比率等に係る経年分析!F$49,"▲","-")),2),NA())</f>
        <v>-3.95</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-1.23</v>
      </c>
      <c r="E21" s="179">
        <f>IF(ISNUMBER(VALUE(SUBSTITUTE(実質収支比率等に係る経年分析!I$49,"▲","-"))),ROUND(VALUE(SUBSTITUTE(実質収支比率等に係る経年分析!I$49,"▲","-")),2),NA())</f>
        <v>-6.02</v>
      </c>
      <c r="F21" s="179">
        <f>IF(ISNUMBER(VALUE(SUBSTITUTE(実質収支比率等に係る経年分析!J$49,"▲","-"))),ROUND(VALUE(SUBSTITUTE(実質収支比率等に係る経年分析!J$49,"▲","-")),2),NA())</f>
        <v>-5.56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病院事業清算特別会計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住宅改修資金等貸付金特別会計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0.69</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26.12</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23.82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769</v>
      </c>
      <c r="E42" s="181"/>
      <c r="F42" s="181"/>
      <c r="G42" s="181">
        <f>'実質公債費比率（分子）の構造'!L$52</f>
        <v>721</v>
      </c>
      <c r="H42" s="181"/>
      <c r="I42" s="181"/>
      <c r="J42" s="181">
        <f>'実質公債費比率（分子）の構造'!M$52</f>
        <v>697</v>
      </c>
      <c r="K42" s="181"/>
      <c r="L42" s="181"/>
      <c r="M42" s="181">
        <f>'実質公債費比率（分子）の構造'!N$52</f>
        <v>723</v>
      </c>
      <c r="N42" s="181"/>
      <c r="O42" s="181"/>
      <c r="P42" s="181">
        <f>'実質公債費比率（分子）の構造'!O$52</f>
        <v>758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56</v>
      </c>
      <c r="C45" s="181"/>
      <c r="D45" s="181"/>
      <c r="E45" s="181">
        <f>'実質公債費比率（分子）の構造'!L$49</f>
        <v>62</v>
      </c>
      <c r="F45" s="181"/>
      <c r="G45" s="181"/>
      <c r="H45" s="181">
        <f>'実質公債費比率（分子）の構造'!M$49</f>
        <v>84</v>
      </c>
      <c r="I45" s="181"/>
      <c r="J45" s="181"/>
      <c r="K45" s="181">
        <f>'実質公債費比率（分子）の構造'!N$49</f>
        <v>162</v>
      </c>
      <c r="L45" s="181"/>
      <c r="M45" s="181"/>
      <c r="N45" s="181">
        <f>'実質公債費比率（分子）の構造'!O$49</f>
        <v>278</v>
      </c>
      <c r="O45" s="181"/>
      <c r="P45" s="181"/>
    </row>
    <row r="46" spans="1:16">
      <c r="A46" s="181" t="s">
        <v>66</v>
      </c>
      <c r="B46" s="181">
        <f>'実質公債費比率（分子）の構造'!K$48</f>
        <v>291</v>
      </c>
      <c r="C46" s="181"/>
      <c r="D46" s="181"/>
      <c r="E46" s="181">
        <f>'実質公債費比率（分子）の構造'!L$48</f>
        <v>286</v>
      </c>
      <c r="F46" s="181"/>
      <c r="G46" s="181"/>
      <c r="H46" s="181">
        <f>'実質公債費比率（分子）の構造'!M$48</f>
        <v>220</v>
      </c>
      <c r="I46" s="181"/>
      <c r="J46" s="181"/>
      <c r="K46" s="181">
        <f>'実質公債費比率（分子）の構造'!N$48</f>
        <v>225</v>
      </c>
      <c r="L46" s="181"/>
      <c r="M46" s="181"/>
      <c r="N46" s="181">
        <f>'実質公債費比率（分子）の構造'!O$48</f>
        <v>225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629</v>
      </c>
      <c r="C49" s="181"/>
      <c r="D49" s="181"/>
      <c r="E49" s="181">
        <f>'実質公債費比率（分子）の構造'!L$45</f>
        <v>635</v>
      </c>
      <c r="F49" s="181"/>
      <c r="G49" s="181"/>
      <c r="H49" s="181">
        <f>'実質公債費比率（分子）の構造'!M$45</f>
        <v>722</v>
      </c>
      <c r="I49" s="181"/>
      <c r="J49" s="181"/>
      <c r="K49" s="181">
        <f>'実質公債費比率（分子）の構造'!N$45</f>
        <v>691</v>
      </c>
      <c r="L49" s="181"/>
      <c r="M49" s="181"/>
      <c r="N49" s="181">
        <f>'実質公債費比率（分子）の構造'!O$45</f>
        <v>682</v>
      </c>
      <c r="O49" s="181"/>
      <c r="P49" s="181"/>
    </row>
    <row r="50" spans="1:16">
      <c r="A50" s="181" t="s">
        <v>70</v>
      </c>
      <c r="B50" s="181" t="e">
        <f>NA()</f>
        <v>#N/A</v>
      </c>
      <c r="C50" s="181">
        <f>IF(ISNUMBER('実質公債費比率（分子）の構造'!K$53),'実質公債費比率（分子）の構造'!K$53,NA())</f>
        <v>207</v>
      </c>
      <c r="D50" s="181" t="e">
        <f>NA()</f>
        <v>#N/A</v>
      </c>
      <c r="E50" s="181" t="e">
        <f>NA()</f>
        <v>#N/A</v>
      </c>
      <c r="F50" s="181">
        <f>IF(ISNUMBER('実質公債費比率（分子）の構造'!L$53),'実質公債費比率（分子）の構造'!L$53,NA())</f>
        <v>262</v>
      </c>
      <c r="G50" s="181" t="e">
        <f>NA()</f>
        <v>#N/A</v>
      </c>
      <c r="H50" s="181" t="e">
        <f>NA()</f>
        <v>#N/A</v>
      </c>
      <c r="I50" s="181">
        <f>IF(ISNUMBER('実質公債費比率（分子）の構造'!M$53),'実質公債費比率（分子）の構造'!M$53,NA())</f>
        <v>329</v>
      </c>
      <c r="J50" s="181" t="e">
        <f>NA()</f>
        <v>#N/A</v>
      </c>
      <c r="K50" s="181" t="e">
        <f>NA()</f>
        <v>#N/A</v>
      </c>
      <c r="L50" s="181">
        <f>IF(ISNUMBER('実質公債費比率（分子）の構造'!N$53),'実質公債費比率（分子）の構造'!N$53,NA())</f>
        <v>355</v>
      </c>
      <c r="M50" s="181" t="e">
        <f>NA()</f>
        <v>#N/A</v>
      </c>
      <c r="N50" s="181" t="e">
        <f>NA()</f>
        <v>#N/A</v>
      </c>
      <c r="O50" s="181">
        <f>IF(ISNUMBER('実質公債費比率（分子）の構造'!O$53),'実質公債費比率（分子）の構造'!O$53,NA())</f>
        <v>427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8281</v>
      </c>
      <c r="E56" s="180"/>
      <c r="F56" s="180"/>
      <c r="G56" s="180">
        <f>'将来負担比率（分子）の構造'!J$52</f>
        <v>8799</v>
      </c>
      <c r="H56" s="180"/>
      <c r="I56" s="180"/>
      <c r="J56" s="180">
        <f>'将来負担比率（分子）の構造'!K$52</f>
        <v>8777</v>
      </c>
      <c r="K56" s="180"/>
      <c r="L56" s="180"/>
      <c r="M56" s="180">
        <f>'将来負担比率（分子）の構造'!L$52</f>
        <v>8485</v>
      </c>
      <c r="N56" s="180"/>
      <c r="O56" s="180"/>
      <c r="P56" s="180">
        <f>'将来負担比率（分子）の構造'!M$52</f>
        <v>8450</v>
      </c>
    </row>
    <row r="57" spans="1:16">
      <c r="A57" s="180" t="s">
        <v>41</v>
      </c>
      <c r="B57" s="180"/>
      <c r="C57" s="180"/>
      <c r="D57" s="180">
        <f>'将来負担比率（分子）の構造'!I$51</f>
        <v>993</v>
      </c>
      <c r="E57" s="180"/>
      <c r="F57" s="180"/>
      <c r="G57" s="180">
        <f>'将来負担比率（分子）の構造'!J$51</f>
        <v>1630</v>
      </c>
      <c r="H57" s="180"/>
      <c r="I57" s="180"/>
      <c r="J57" s="180">
        <f>'将来負担比率（分子）の構造'!K$51</f>
        <v>1836</v>
      </c>
      <c r="K57" s="180"/>
      <c r="L57" s="180"/>
      <c r="M57" s="180">
        <f>'将来負担比率（分子）の構造'!L$51</f>
        <v>1801</v>
      </c>
      <c r="N57" s="180"/>
      <c r="O57" s="180"/>
      <c r="P57" s="180">
        <f>'将来負担比率（分子）の構造'!M$51</f>
        <v>1715</v>
      </c>
    </row>
    <row r="58" spans="1:16">
      <c r="A58" s="180" t="s">
        <v>40</v>
      </c>
      <c r="B58" s="180"/>
      <c r="C58" s="180"/>
      <c r="D58" s="180">
        <f>'将来負担比率（分子）の構造'!I$50</f>
        <v>4833</v>
      </c>
      <c r="E58" s="180"/>
      <c r="F58" s="180"/>
      <c r="G58" s="180">
        <f>'将来負担比率（分子）の構造'!J$50</f>
        <v>4832</v>
      </c>
      <c r="H58" s="180"/>
      <c r="I58" s="180"/>
      <c r="J58" s="180">
        <f>'将来負担比率（分子）の構造'!K$50</f>
        <v>4775</v>
      </c>
      <c r="K58" s="180"/>
      <c r="L58" s="180"/>
      <c r="M58" s="180">
        <f>'将来負担比率（分子）の構造'!L$50</f>
        <v>4304</v>
      </c>
      <c r="N58" s="180"/>
      <c r="O58" s="180"/>
      <c r="P58" s="180">
        <f>'将来負担比率（分子）の構造'!M$50</f>
        <v>3802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82</v>
      </c>
      <c r="C61" s="180"/>
      <c r="D61" s="180"/>
      <c r="E61" s="180">
        <f>'将来負担比率（分子）の構造'!J$46</f>
        <v>73</v>
      </c>
      <c r="F61" s="180"/>
      <c r="G61" s="180"/>
      <c r="H61" s="180">
        <f>'将来負担比率（分子）の構造'!K$46</f>
        <v>65</v>
      </c>
      <c r="I61" s="180"/>
      <c r="J61" s="180"/>
      <c r="K61" s="180">
        <f>'将来負担比率（分子）の構造'!L$46</f>
        <v>55</v>
      </c>
      <c r="L61" s="180"/>
      <c r="M61" s="180"/>
      <c r="N61" s="180">
        <f>'将来負担比率（分子）の構造'!M$46</f>
        <v>47</v>
      </c>
      <c r="O61" s="180"/>
      <c r="P61" s="180"/>
    </row>
    <row r="62" spans="1:16">
      <c r="A62" s="180" t="s">
        <v>34</v>
      </c>
      <c r="B62" s="180">
        <f>'将来負担比率（分子）の構造'!I$45</f>
        <v>1344</v>
      </c>
      <c r="C62" s="180"/>
      <c r="D62" s="180"/>
      <c r="E62" s="180">
        <f>'将来負担比率（分子）の構造'!J$45</f>
        <v>1925</v>
      </c>
      <c r="F62" s="180"/>
      <c r="G62" s="180"/>
      <c r="H62" s="180">
        <f>'将来負担比率（分子）の構造'!K$45</f>
        <v>1895</v>
      </c>
      <c r="I62" s="180"/>
      <c r="J62" s="180"/>
      <c r="K62" s="180">
        <f>'将来負担比率（分子）の構造'!L$45</f>
        <v>1842</v>
      </c>
      <c r="L62" s="180"/>
      <c r="M62" s="180"/>
      <c r="N62" s="180">
        <f>'将来負担比率（分子）の構造'!M$45</f>
        <v>1750</v>
      </c>
      <c r="O62" s="180"/>
      <c r="P62" s="180"/>
    </row>
    <row r="63" spans="1:16">
      <c r="A63" s="180" t="s">
        <v>33</v>
      </c>
      <c r="B63" s="180">
        <f>'将来負担比率（分子）の構造'!I$44</f>
        <v>535</v>
      </c>
      <c r="C63" s="180"/>
      <c r="D63" s="180"/>
      <c r="E63" s="180">
        <f>'将来負担比率（分子）の構造'!J$44</f>
        <v>1474</v>
      </c>
      <c r="F63" s="180"/>
      <c r="G63" s="180"/>
      <c r="H63" s="180">
        <f>'将来負担比率（分子）の構造'!K$44</f>
        <v>2447</v>
      </c>
      <c r="I63" s="180"/>
      <c r="J63" s="180"/>
      <c r="K63" s="180">
        <f>'将来負担比率（分子）の構造'!L$44</f>
        <v>2425</v>
      </c>
      <c r="L63" s="180"/>
      <c r="M63" s="180"/>
      <c r="N63" s="180">
        <f>'将来負担比率（分子）の構造'!M$44</f>
        <v>2405</v>
      </c>
      <c r="O63" s="180"/>
      <c r="P63" s="180"/>
    </row>
    <row r="64" spans="1:16">
      <c r="A64" s="180" t="s">
        <v>32</v>
      </c>
      <c r="B64" s="180">
        <f>'将来負担比率（分子）の構造'!I$43</f>
        <v>3616</v>
      </c>
      <c r="C64" s="180"/>
      <c r="D64" s="180"/>
      <c r="E64" s="180">
        <f>'将来負担比率（分子）の構造'!J$43</f>
        <v>3295</v>
      </c>
      <c r="F64" s="180"/>
      <c r="G64" s="180"/>
      <c r="H64" s="180">
        <f>'将来負担比率（分子）の構造'!K$43</f>
        <v>3168</v>
      </c>
      <c r="I64" s="180"/>
      <c r="J64" s="180"/>
      <c r="K64" s="180">
        <f>'将来負担比率（分子）の構造'!L$43</f>
        <v>3528</v>
      </c>
      <c r="L64" s="180"/>
      <c r="M64" s="180"/>
      <c r="N64" s="180">
        <f>'将来負担比率（分子）の構造'!M$43</f>
        <v>3812</v>
      </c>
      <c r="O64" s="180"/>
      <c r="P64" s="180"/>
    </row>
    <row r="65" spans="1:16">
      <c r="A65" s="180" t="s">
        <v>31</v>
      </c>
      <c r="B65" s="180">
        <f>'将来負担比率（分子）の構造'!I$42</f>
        <v>162</v>
      </c>
      <c r="C65" s="180"/>
      <c r="D65" s="180"/>
      <c r="E65" s="180">
        <f>'将来負担比率（分子）の構造'!J$42</f>
        <v>130</v>
      </c>
      <c r="F65" s="180"/>
      <c r="G65" s="180"/>
      <c r="H65" s="180">
        <f>'将来負担比率（分子）の構造'!K$42</f>
        <v>98</v>
      </c>
      <c r="I65" s="180"/>
      <c r="J65" s="180"/>
      <c r="K65" s="180">
        <f>'将来負担比率（分子）の構造'!L$42</f>
        <v>32</v>
      </c>
      <c r="L65" s="180"/>
      <c r="M65" s="180"/>
      <c r="N65" s="180" t="str">
        <f>'将来負担比率（分子）の構造'!M$42</f>
        <v>-</v>
      </c>
      <c r="O65" s="180"/>
      <c r="P65" s="180"/>
    </row>
    <row r="66" spans="1:16">
      <c r="A66" s="180" t="s">
        <v>30</v>
      </c>
      <c r="B66" s="180">
        <f>'将来負担比率（分子）の構造'!I$41</f>
        <v>6740</v>
      </c>
      <c r="C66" s="180"/>
      <c r="D66" s="180"/>
      <c r="E66" s="180">
        <f>'将来負担比率（分子）の構造'!J$41</f>
        <v>6785</v>
      </c>
      <c r="F66" s="180"/>
      <c r="G66" s="180"/>
      <c r="H66" s="180">
        <f>'将来負担比率（分子）の構造'!K$41</f>
        <v>6770</v>
      </c>
      <c r="I66" s="180"/>
      <c r="J66" s="180"/>
      <c r="K66" s="180">
        <f>'将来負担比率（分子）の構造'!L$41</f>
        <v>6490</v>
      </c>
      <c r="L66" s="180"/>
      <c r="M66" s="180"/>
      <c r="N66" s="180">
        <f>'将来負担比率（分子）の構造'!M$41</f>
        <v>6513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560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1926</v>
      </c>
      <c r="C72" s="184">
        <f>基金残高に係る経年分析!G55</f>
        <v>1689</v>
      </c>
      <c r="D72" s="184">
        <f>基金残高に係る経年分析!H55</f>
        <v>1446</v>
      </c>
    </row>
    <row r="73" spans="1:16">
      <c r="A73" s="183" t="s">
        <v>77</v>
      </c>
      <c r="B73" s="184">
        <f>基金残高に係る経年分析!F56</f>
        <v>1008</v>
      </c>
      <c r="C73" s="184">
        <f>基金残高に係る経年分析!G56</f>
        <v>821</v>
      </c>
      <c r="D73" s="184">
        <f>基金残高に係る経年分析!H56</f>
        <v>611</v>
      </c>
    </row>
    <row r="74" spans="1:16">
      <c r="A74" s="183" t="s">
        <v>78</v>
      </c>
      <c r="B74" s="184">
        <f>基金残高に係る経年分析!F57</f>
        <v>1601</v>
      </c>
      <c r="C74" s="184">
        <f>基金残高に係る経年分析!G57</f>
        <v>1554</v>
      </c>
      <c r="D74" s="184">
        <f>基金残高に係る経年分析!H57</f>
        <v>1505</v>
      </c>
    </row>
  </sheetData>
  <sheetProtection algorithmName="SHA-512" hashValue="Ws2J3r2FZN8khdZsqpKZJDPxdI4lna81wsqEtA70ymbCzEv6+jKuryYXoOnBzZdoU7Sdozt06uLoTWCxzLcxCw==" saltValue="b8zdSxI4MahIbAcp4M3K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1843372</v>
      </c>
      <c r="S5" s="669"/>
      <c r="T5" s="669"/>
      <c r="U5" s="669"/>
      <c r="V5" s="669"/>
      <c r="W5" s="669"/>
      <c r="X5" s="669"/>
      <c r="Y5" s="670"/>
      <c r="Z5" s="671">
        <v>22.6</v>
      </c>
      <c r="AA5" s="671"/>
      <c r="AB5" s="671"/>
      <c r="AC5" s="671"/>
      <c r="AD5" s="672">
        <v>1843372</v>
      </c>
      <c r="AE5" s="672"/>
      <c r="AF5" s="672"/>
      <c r="AG5" s="672"/>
      <c r="AH5" s="672"/>
      <c r="AI5" s="672"/>
      <c r="AJ5" s="672"/>
      <c r="AK5" s="672"/>
      <c r="AL5" s="673">
        <v>40</v>
      </c>
      <c r="AM5" s="674"/>
      <c r="AN5" s="674"/>
      <c r="AO5" s="675"/>
      <c r="AP5" s="665" t="s">
        <v>224</v>
      </c>
      <c r="AQ5" s="666"/>
      <c r="AR5" s="666"/>
      <c r="AS5" s="666"/>
      <c r="AT5" s="666"/>
      <c r="AU5" s="666"/>
      <c r="AV5" s="666"/>
      <c r="AW5" s="666"/>
      <c r="AX5" s="666"/>
      <c r="AY5" s="666"/>
      <c r="AZ5" s="666"/>
      <c r="BA5" s="666"/>
      <c r="BB5" s="666"/>
      <c r="BC5" s="666"/>
      <c r="BD5" s="666"/>
      <c r="BE5" s="666"/>
      <c r="BF5" s="667"/>
      <c r="BG5" s="679">
        <v>1843372</v>
      </c>
      <c r="BH5" s="680"/>
      <c r="BI5" s="680"/>
      <c r="BJ5" s="680"/>
      <c r="BK5" s="680"/>
      <c r="BL5" s="680"/>
      <c r="BM5" s="680"/>
      <c r="BN5" s="681"/>
      <c r="BO5" s="682">
        <v>100</v>
      </c>
      <c r="BP5" s="682"/>
      <c r="BQ5" s="682"/>
      <c r="BR5" s="682"/>
      <c r="BS5" s="683">
        <v>7836</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66287</v>
      </c>
      <c r="S6" s="680"/>
      <c r="T6" s="680"/>
      <c r="U6" s="680"/>
      <c r="V6" s="680"/>
      <c r="W6" s="680"/>
      <c r="X6" s="680"/>
      <c r="Y6" s="681"/>
      <c r="Z6" s="682">
        <v>0.8</v>
      </c>
      <c r="AA6" s="682"/>
      <c r="AB6" s="682"/>
      <c r="AC6" s="682"/>
      <c r="AD6" s="683">
        <v>66287</v>
      </c>
      <c r="AE6" s="683"/>
      <c r="AF6" s="683"/>
      <c r="AG6" s="683"/>
      <c r="AH6" s="683"/>
      <c r="AI6" s="683"/>
      <c r="AJ6" s="683"/>
      <c r="AK6" s="683"/>
      <c r="AL6" s="684">
        <v>1.4</v>
      </c>
      <c r="AM6" s="685"/>
      <c r="AN6" s="685"/>
      <c r="AO6" s="686"/>
      <c r="AP6" s="676" t="s">
        <v>229</v>
      </c>
      <c r="AQ6" s="677"/>
      <c r="AR6" s="677"/>
      <c r="AS6" s="677"/>
      <c r="AT6" s="677"/>
      <c r="AU6" s="677"/>
      <c r="AV6" s="677"/>
      <c r="AW6" s="677"/>
      <c r="AX6" s="677"/>
      <c r="AY6" s="677"/>
      <c r="AZ6" s="677"/>
      <c r="BA6" s="677"/>
      <c r="BB6" s="677"/>
      <c r="BC6" s="677"/>
      <c r="BD6" s="677"/>
      <c r="BE6" s="677"/>
      <c r="BF6" s="678"/>
      <c r="BG6" s="679">
        <v>1843372</v>
      </c>
      <c r="BH6" s="680"/>
      <c r="BI6" s="680"/>
      <c r="BJ6" s="680"/>
      <c r="BK6" s="680"/>
      <c r="BL6" s="680"/>
      <c r="BM6" s="680"/>
      <c r="BN6" s="681"/>
      <c r="BO6" s="682">
        <v>100</v>
      </c>
      <c r="BP6" s="682"/>
      <c r="BQ6" s="682"/>
      <c r="BR6" s="682"/>
      <c r="BS6" s="683">
        <v>7836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88181</v>
      </c>
      <c r="CS6" s="680"/>
      <c r="CT6" s="680"/>
      <c r="CU6" s="680"/>
      <c r="CV6" s="680"/>
      <c r="CW6" s="680"/>
      <c r="CX6" s="680"/>
      <c r="CY6" s="681"/>
      <c r="CZ6" s="673">
        <v>1.1000000000000001</v>
      </c>
      <c r="DA6" s="674"/>
      <c r="DB6" s="674"/>
      <c r="DC6" s="693"/>
      <c r="DD6" s="688" t="s">
        <v>130</v>
      </c>
      <c r="DE6" s="680"/>
      <c r="DF6" s="680"/>
      <c r="DG6" s="680"/>
      <c r="DH6" s="680"/>
      <c r="DI6" s="680"/>
      <c r="DJ6" s="680"/>
      <c r="DK6" s="680"/>
      <c r="DL6" s="680"/>
      <c r="DM6" s="680"/>
      <c r="DN6" s="680"/>
      <c r="DO6" s="680"/>
      <c r="DP6" s="681"/>
      <c r="DQ6" s="688">
        <v>88181</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4656</v>
      </c>
      <c r="S7" s="680"/>
      <c r="T7" s="680"/>
      <c r="U7" s="680"/>
      <c r="V7" s="680"/>
      <c r="W7" s="680"/>
      <c r="X7" s="680"/>
      <c r="Y7" s="681"/>
      <c r="Z7" s="682">
        <v>0.1</v>
      </c>
      <c r="AA7" s="682"/>
      <c r="AB7" s="682"/>
      <c r="AC7" s="682"/>
      <c r="AD7" s="683">
        <v>4656</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802363</v>
      </c>
      <c r="BH7" s="680"/>
      <c r="BI7" s="680"/>
      <c r="BJ7" s="680"/>
      <c r="BK7" s="680"/>
      <c r="BL7" s="680"/>
      <c r="BM7" s="680"/>
      <c r="BN7" s="681"/>
      <c r="BO7" s="682">
        <v>43.5</v>
      </c>
      <c r="BP7" s="682"/>
      <c r="BQ7" s="682"/>
      <c r="BR7" s="682"/>
      <c r="BS7" s="683">
        <v>7836</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985041</v>
      </c>
      <c r="CS7" s="680"/>
      <c r="CT7" s="680"/>
      <c r="CU7" s="680"/>
      <c r="CV7" s="680"/>
      <c r="CW7" s="680"/>
      <c r="CX7" s="680"/>
      <c r="CY7" s="681"/>
      <c r="CZ7" s="682">
        <v>12.3</v>
      </c>
      <c r="DA7" s="682"/>
      <c r="DB7" s="682"/>
      <c r="DC7" s="682"/>
      <c r="DD7" s="688">
        <v>8025</v>
      </c>
      <c r="DE7" s="680"/>
      <c r="DF7" s="680"/>
      <c r="DG7" s="680"/>
      <c r="DH7" s="680"/>
      <c r="DI7" s="680"/>
      <c r="DJ7" s="680"/>
      <c r="DK7" s="680"/>
      <c r="DL7" s="680"/>
      <c r="DM7" s="680"/>
      <c r="DN7" s="680"/>
      <c r="DO7" s="680"/>
      <c r="DP7" s="681"/>
      <c r="DQ7" s="688">
        <v>796758</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14624</v>
      </c>
      <c r="S8" s="680"/>
      <c r="T8" s="680"/>
      <c r="U8" s="680"/>
      <c r="V8" s="680"/>
      <c r="W8" s="680"/>
      <c r="X8" s="680"/>
      <c r="Y8" s="681"/>
      <c r="Z8" s="682">
        <v>0.2</v>
      </c>
      <c r="AA8" s="682"/>
      <c r="AB8" s="682"/>
      <c r="AC8" s="682"/>
      <c r="AD8" s="683">
        <v>14624</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28128</v>
      </c>
      <c r="BH8" s="680"/>
      <c r="BI8" s="680"/>
      <c r="BJ8" s="680"/>
      <c r="BK8" s="680"/>
      <c r="BL8" s="680"/>
      <c r="BM8" s="680"/>
      <c r="BN8" s="681"/>
      <c r="BO8" s="682">
        <v>1.5</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2468763</v>
      </c>
      <c r="CS8" s="680"/>
      <c r="CT8" s="680"/>
      <c r="CU8" s="680"/>
      <c r="CV8" s="680"/>
      <c r="CW8" s="680"/>
      <c r="CX8" s="680"/>
      <c r="CY8" s="681"/>
      <c r="CZ8" s="682">
        <v>30.8</v>
      </c>
      <c r="DA8" s="682"/>
      <c r="DB8" s="682"/>
      <c r="DC8" s="682"/>
      <c r="DD8" s="688">
        <v>47757</v>
      </c>
      <c r="DE8" s="680"/>
      <c r="DF8" s="680"/>
      <c r="DG8" s="680"/>
      <c r="DH8" s="680"/>
      <c r="DI8" s="680"/>
      <c r="DJ8" s="680"/>
      <c r="DK8" s="680"/>
      <c r="DL8" s="680"/>
      <c r="DM8" s="680"/>
      <c r="DN8" s="680"/>
      <c r="DO8" s="680"/>
      <c r="DP8" s="681"/>
      <c r="DQ8" s="688">
        <v>1373213</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11754</v>
      </c>
      <c r="S9" s="680"/>
      <c r="T9" s="680"/>
      <c r="U9" s="680"/>
      <c r="V9" s="680"/>
      <c r="W9" s="680"/>
      <c r="X9" s="680"/>
      <c r="Y9" s="681"/>
      <c r="Z9" s="682">
        <v>0.1</v>
      </c>
      <c r="AA9" s="682"/>
      <c r="AB9" s="682"/>
      <c r="AC9" s="682"/>
      <c r="AD9" s="683">
        <v>11754</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676520</v>
      </c>
      <c r="BH9" s="680"/>
      <c r="BI9" s="680"/>
      <c r="BJ9" s="680"/>
      <c r="BK9" s="680"/>
      <c r="BL9" s="680"/>
      <c r="BM9" s="680"/>
      <c r="BN9" s="681"/>
      <c r="BO9" s="682">
        <v>36.700000000000003</v>
      </c>
      <c r="BP9" s="682"/>
      <c r="BQ9" s="682"/>
      <c r="BR9" s="682"/>
      <c r="BS9" s="688" t="s">
        <v>174</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1828948</v>
      </c>
      <c r="CS9" s="680"/>
      <c r="CT9" s="680"/>
      <c r="CU9" s="680"/>
      <c r="CV9" s="680"/>
      <c r="CW9" s="680"/>
      <c r="CX9" s="680"/>
      <c r="CY9" s="681"/>
      <c r="CZ9" s="682">
        <v>22.8</v>
      </c>
      <c r="DA9" s="682"/>
      <c r="DB9" s="682"/>
      <c r="DC9" s="682"/>
      <c r="DD9" s="688">
        <v>44119</v>
      </c>
      <c r="DE9" s="680"/>
      <c r="DF9" s="680"/>
      <c r="DG9" s="680"/>
      <c r="DH9" s="680"/>
      <c r="DI9" s="680"/>
      <c r="DJ9" s="680"/>
      <c r="DK9" s="680"/>
      <c r="DL9" s="680"/>
      <c r="DM9" s="680"/>
      <c r="DN9" s="680"/>
      <c r="DO9" s="680"/>
      <c r="DP9" s="681"/>
      <c r="DQ9" s="688">
        <v>1302768</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49976</v>
      </c>
      <c r="BH10" s="680"/>
      <c r="BI10" s="680"/>
      <c r="BJ10" s="680"/>
      <c r="BK10" s="680"/>
      <c r="BL10" s="680"/>
      <c r="BM10" s="680"/>
      <c r="BN10" s="681"/>
      <c r="BO10" s="682">
        <v>2.7</v>
      </c>
      <c r="BP10" s="682"/>
      <c r="BQ10" s="682"/>
      <c r="BR10" s="682"/>
      <c r="BS10" s="688" t="s">
        <v>130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236</v>
      </c>
      <c r="CS10" s="680"/>
      <c r="CT10" s="680"/>
      <c r="CU10" s="680"/>
      <c r="CV10" s="680"/>
      <c r="CW10" s="680"/>
      <c r="CX10" s="680"/>
      <c r="CY10" s="681"/>
      <c r="CZ10" s="682" t="s">
        <v>174</v>
      </c>
      <c r="DA10" s="682"/>
      <c r="DB10" s="682"/>
      <c r="DC10" s="682"/>
      <c r="DD10" s="688" t="s">
        <v>174</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174</v>
      </c>
      <c r="AE11" s="683"/>
      <c r="AF11" s="683"/>
      <c r="AG11" s="683"/>
      <c r="AH11" s="683"/>
      <c r="AI11" s="683"/>
      <c r="AJ11" s="683"/>
      <c r="AK11" s="683"/>
      <c r="AL11" s="684" t="s">
        <v>130</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47739</v>
      </c>
      <c r="BH11" s="680"/>
      <c r="BI11" s="680"/>
      <c r="BJ11" s="680"/>
      <c r="BK11" s="680"/>
      <c r="BL11" s="680"/>
      <c r="BM11" s="680"/>
      <c r="BN11" s="681"/>
      <c r="BO11" s="682">
        <v>2.6</v>
      </c>
      <c r="BP11" s="682"/>
      <c r="BQ11" s="682"/>
      <c r="BR11" s="682"/>
      <c r="BS11" s="688">
        <v>7836</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94723</v>
      </c>
      <c r="CS11" s="680"/>
      <c r="CT11" s="680"/>
      <c r="CU11" s="680"/>
      <c r="CV11" s="680"/>
      <c r="CW11" s="680"/>
      <c r="CX11" s="680"/>
      <c r="CY11" s="681"/>
      <c r="CZ11" s="682">
        <v>1.2</v>
      </c>
      <c r="DA11" s="682"/>
      <c r="DB11" s="682"/>
      <c r="DC11" s="682"/>
      <c r="DD11" s="688">
        <v>39066</v>
      </c>
      <c r="DE11" s="680"/>
      <c r="DF11" s="680"/>
      <c r="DG11" s="680"/>
      <c r="DH11" s="680"/>
      <c r="DI11" s="680"/>
      <c r="DJ11" s="680"/>
      <c r="DK11" s="680"/>
      <c r="DL11" s="680"/>
      <c r="DM11" s="680"/>
      <c r="DN11" s="680"/>
      <c r="DO11" s="680"/>
      <c r="DP11" s="681"/>
      <c r="DQ11" s="688">
        <v>43340</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305130</v>
      </c>
      <c r="S12" s="680"/>
      <c r="T12" s="680"/>
      <c r="U12" s="680"/>
      <c r="V12" s="680"/>
      <c r="W12" s="680"/>
      <c r="X12" s="680"/>
      <c r="Y12" s="681"/>
      <c r="Z12" s="682">
        <v>3.7</v>
      </c>
      <c r="AA12" s="682"/>
      <c r="AB12" s="682"/>
      <c r="AC12" s="682"/>
      <c r="AD12" s="683">
        <v>305130</v>
      </c>
      <c r="AE12" s="683"/>
      <c r="AF12" s="683"/>
      <c r="AG12" s="683"/>
      <c r="AH12" s="683"/>
      <c r="AI12" s="683"/>
      <c r="AJ12" s="683"/>
      <c r="AK12" s="683"/>
      <c r="AL12" s="684">
        <v>6.6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862589</v>
      </c>
      <c r="BH12" s="680"/>
      <c r="BI12" s="680"/>
      <c r="BJ12" s="680"/>
      <c r="BK12" s="680"/>
      <c r="BL12" s="680"/>
      <c r="BM12" s="680"/>
      <c r="BN12" s="681"/>
      <c r="BO12" s="682">
        <v>46.8</v>
      </c>
      <c r="BP12" s="682"/>
      <c r="BQ12" s="682"/>
      <c r="BR12" s="682"/>
      <c r="BS12" s="688" t="s">
        <v>174</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20178</v>
      </c>
      <c r="CS12" s="680"/>
      <c r="CT12" s="680"/>
      <c r="CU12" s="680"/>
      <c r="CV12" s="680"/>
      <c r="CW12" s="680"/>
      <c r="CX12" s="680"/>
      <c r="CY12" s="681"/>
      <c r="CZ12" s="682">
        <v>0.3</v>
      </c>
      <c r="DA12" s="682"/>
      <c r="DB12" s="682"/>
      <c r="DC12" s="682"/>
      <c r="DD12" s="688" t="s">
        <v>130</v>
      </c>
      <c r="DE12" s="680"/>
      <c r="DF12" s="680"/>
      <c r="DG12" s="680"/>
      <c r="DH12" s="680"/>
      <c r="DI12" s="680"/>
      <c r="DJ12" s="680"/>
      <c r="DK12" s="680"/>
      <c r="DL12" s="680"/>
      <c r="DM12" s="680"/>
      <c r="DN12" s="680"/>
      <c r="DO12" s="680"/>
      <c r="DP12" s="681"/>
      <c r="DQ12" s="688">
        <v>15873</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v>49587</v>
      </c>
      <c r="S13" s="680"/>
      <c r="T13" s="680"/>
      <c r="U13" s="680"/>
      <c r="V13" s="680"/>
      <c r="W13" s="680"/>
      <c r="X13" s="680"/>
      <c r="Y13" s="681"/>
      <c r="Z13" s="682">
        <v>0.6</v>
      </c>
      <c r="AA13" s="682"/>
      <c r="AB13" s="682"/>
      <c r="AC13" s="682"/>
      <c r="AD13" s="683">
        <v>49587</v>
      </c>
      <c r="AE13" s="683"/>
      <c r="AF13" s="683"/>
      <c r="AG13" s="683"/>
      <c r="AH13" s="683"/>
      <c r="AI13" s="683"/>
      <c r="AJ13" s="683"/>
      <c r="AK13" s="683"/>
      <c r="AL13" s="684">
        <v>1.1000000000000001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861977</v>
      </c>
      <c r="BH13" s="680"/>
      <c r="BI13" s="680"/>
      <c r="BJ13" s="680"/>
      <c r="BK13" s="680"/>
      <c r="BL13" s="680"/>
      <c r="BM13" s="680"/>
      <c r="BN13" s="681"/>
      <c r="BO13" s="682">
        <v>46.8</v>
      </c>
      <c r="BP13" s="682"/>
      <c r="BQ13" s="682"/>
      <c r="BR13" s="682"/>
      <c r="BS13" s="688" t="s">
        <v>130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460094</v>
      </c>
      <c r="CS13" s="680"/>
      <c r="CT13" s="680"/>
      <c r="CU13" s="680"/>
      <c r="CV13" s="680"/>
      <c r="CW13" s="680"/>
      <c r="CX13" s="680"/>
      <c r="CY13" s="681"/>
      <c r="CZ13" s="682">
        <v>5.7</v>
      </c>
      <c r="DA13" s="682"/>
      <c r="DB13" s="682"/>
      <c r="DC13" s="682"/>
      <c r="DD13" s="688">
        <v>85655</v>
      </c>
      <c r="DE13" s="680"/>
      <c r="DF13" s="680"/>
      <c r="DG13" s="680"/>
      <c r="DH13" s="680"/>
      <c r="DI13" s="680"/>
      <c r="DJ13" s="680"/>
      <c r="DK13" s="680"/>
      <c r="DL13" s="680"/>
      <c r="DM13" s="680"/>
      <c r="DN13" s="680"/>
      <c r="DO13" s="680"/>
      <c r="DP13" s="681"/>
      <c r="DQ13" s="688">
        <v>384097</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174</v>
      </c>
      <c r="AA14" s="682"/>
      <c r="AB14" s="682"/>
      <c r="AC14" s="682"/>
      <c r="AD14" s="683" t="s">
        <v>174</v>
      </c>
      <c r="AE14" s="683"/>
      <c r="AF14" s="683"/>
      <c r="AG14" s="683"/>
      <c r="AH14" s="683"/>
      <c r="AI14" s="683"/>
      <c r="AJ14" s="683"/>
      <c r="AK14" s="683"/>
      <c r="AL14" s="684" t="s">
        <v>174</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58905</v>
      </c>
      <c r="BH14" s="680"/>
      <c r="BI14" s="680"/>
      <c r="BJ14" s="680"/>
      <c r="BK14" s="680"/>
      <c r="BL14" s="680"/>
      <c r="BM14" s="680"/>
      <c r="BN14" s="681"/>
      <c r="BO14" s="682">
        <v>3.2</v>
      </c>
      <c r="BP14" s="682"/>
      <c r="BQ14" s="682"/>
      <c r="BR14" s="682"/>
      <c r="BS14" s="688" t="s">
        <v>130</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571803</v>
      </c>
      <c r="CS14" s="680"/>
      <c r="CT14" s="680"/>
      <c r="CU14" s="680"/>
      <c r="CV14" s="680"/>
      <c r="CW14" s="680"/>
      <c r="CX14" s="680"/>
      <c r="CY14" s="681"/>
      <c r="CZ14" s="682">
        <v>7.1</v>
      </c>
      <c r="DA14" s="682"/>
      <c r="DB14" s="682"/>
      <c r="DC14" s="682"/>
      <c r="DD14" s="688">
        <v>29042</v>
      </c>
      <c r="DE14" s="680"/>
      <c r="DF14" s="680"/>
      <c r="DG14" s="680"/>
      <c r="DH14" s="680"/>
      <c r="DI14" s="680"/>
      <c r="DJ14" s="680"/>
      <c r="DK14" s="680"/>
      <c r="DL14" s="680"/>
      <c r="DM14" s="680"/>
      <c r="DN14" s="680"/>
      <c r="DO14" s="680"/>
      <c r="DP14" s="681"/>
      <c r="DQ14" s="688">
        <v>551481</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22628</v>
      </c>
      <c r="S15" s="680"/>
      <c r="T15" s="680"/>
      <c r="U15" s="680"/>
      <c r="V15" s="680"/>
      <c r="W15" s="680"/>
      <c r="X15" s="680"/>
      <c r="Y15" s="681"/>
      <c r="Z15" s="682">
        <v>0.3</v>
      </c>
      <c r="AA15" s="682"/>
      <c r="AB15" s="682"/>
      <c r="AC15" s="682"/>
      <c r="AD15" s="683">
        <v>22628</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119515</v>
      </c>
      <c r="BH15" s="680"/>
      <c r="BI15" s="680"/>
      <c r="BJ15" s="680"/>
      <c r="BK15" s="680"/>
      <c r="BL15" s="680"/>
      <c r="BM15" s="680"/>
      <c r="BN15" s="681"/>
      <c r="BO15" s="682">
        <v>6.5</v>
      </c>
      <c r="BP15" s="682"/>
      <c r="BQ15" s="682"/>
      <c r="BR15" s="682"/>
      <c r="BS15" s="688" t="s">
        <v>174</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708124</v>
      </c>
      <c r="CS15" s="680"/>
      <c r="CT15" s="680"/>
      <c r="CU15" s="680"/>
      <c r="CV15" s="680"/>
      <c r="CW15" s="680"/>
      <c r="CX15" s="680"/>
      <c r="CY15" s="681"/>
      <c r="CZ15" s="682">
        <v>8.8000000000000007</v>
      </c>
      <c r="DA15" s="682"/>
      <c r="DB15" s="682"/>
      <c r="DC15" s="682"/>
      <c r="DD15" s="688">
        <v>118522</v>
      </c>
      <c r="DE15" s="680"/>
      <c r="DF15" s="680"/>
      <c r="DG15" s="680"/>
      <c r="DH15" s="680"/>
      <c r="DI15" s="680"/>
      <c r="DJ15" s="680"/>
      <c r="DK15" s="680"/>
      <c r="DL15" s="680"/>
      <c r="DM15" s="680"/>
      <c r="DN15" s="680"/>
      <c r="DO15" s="680"/>
      <c r="DP15" s="681"/>
      <c r="DQ15" s="688">
        <v>568342</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174</v>
      </c>
      <c r="AE16" s="683"/>
      <c r="AF16" s="683"/>
      <c r="AG16" s="683"/>
      <c r="AH16" s="683"/>
      <c r="AI16" s="683"/>
      <c r="AJ16" s="683"/>
      <c r="AK16" s="683"/>
      <c r="AL16" s="684" t="s">
        <v>174</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174</v>
      </c>
      <c r="BH16" s="680"/>
      <c r="BI16" s="680"/>
      <c r="BJ16" s="680"/>
      <c r="BK16" s="680"/>
      <c r="BL16" s="680"/>
      <c r="BM16" s="680"/>
      <c r="BN16" s="681"/>
      <c r="BO16" s="682" t="s">
        <v>174</v>
      </c>
      <c r="BP16" s="682"/>
      <c r="BQ16" s="682"/>
      <c r="BR16" s="682"/>
      <c r="BS16" s="688" t="s">
        <v>174</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198157</v>
      </c>
      <c r="CS16" s="680"/>
      <c r="CT16" s="680"/>
      <c r="CU16" s="680"/>
      <c r="CV16" s="680"/>
      <c r="CW16" s="680"/>
      <c r="CX16" s="680"/>
      <c r="CY16" s="681"/>
      <c r="CZ16" s="682">
        <v>2.5</v>
      </c>
      <c r="DA16" s="682"/>
      <c r="DB16" s="682"/>
      <c r="DC16" s="682"/>
      <c r="DD16" s="688" t="s">
        <v>130</v>
      </c>
      <c r="DE16" s="680"/>
      <c r="DF16" s="680"/>
      <c r="DG16" s="680"/>
      <c r="DH16" s="680"/>
      <c r="DI16" s="680"/>
      <c r="DJ16" s="680"/>
      <c r="DK16" s="680"/>
      <c r="DL16" s="680"/>
      <c r="DM16" s="680"/>
      <c r="DN16" s="680"/>
      <c r="DO16" s="680"/>
      <c r="DP16" s="681"/>
      <c r="DQ16" s="688">
        <v>34868</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9800</v>
      </c>
      <c r="S17" s="680"/>
      <c r="T17" s="680"/>
      <c r="U17" s="680"/>
      <c r="V17" s="680"/>
      <c r="W17" s="680"/>
      <c r="X17" s="680"/>
      <c r="Y17" s="681"/>
      <c r="Z17" s="682">
        <v>0.1</v>
      </c>
      <c r="AA17" s="682"/>
      <c r="AB17" s="682"/>
      <c r="AC17" s="682"/>
      <c r="AD17" s="683">
        <v>9800</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174</v>
      </c>
      <c r="BP17" s="682"/>
      <c r="BQ17" s="682"/>
      <c r="BR17" s="682"/>
      <c r="BS17" s="688" t="s">
        <v>174</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604061</v>
      </c>
      <c r="CS17" s="680"/>
      <c r="CT17" s="680"/>
      <c r="CU17" s="680"/>
      <c r="CV17" s="680"/>
      <c r="CW17" s="680"/>
      <c r="CX17" s="680"/>
      <c r="CY17" s="681"/>
      <c r="CZ17" s="682">
        <v>7.5</v>
      </c>
      <c r="DA17" s="682"/>
      <c r="DB17" s="682"/>
      <c r="DC17" s="682"/>
      <c r="DD17" s="688" t="s">
        <v>174</v>
      </c>
      <c r="DE17" s="680"/>
      <c r="DF17" s="680"/>
      <c r="DG17" s="680"/>
      <c r="DH17" s="680"/>
      <c r="DI17" s="680"/>
      <c r="DJ17" s="680"/>
      <c r="DK17" s="680"/>
      <c r="DL17" s="680"/>
      <c r="DM17" s="680"/>
      <c r="DN17" s="680"/>
      <c r="DO17" s="680"/>
      <c r="DP17" s="681"/>
      <c r="DQ17" s="688">
        <v>593966</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2570127</v>
      </c>
      <c r="S18" s="680"/>
      <c r="T18" s="680"/>
      <c r="U18" s="680"/>
      <c r="V18" s="680"/>
      <c r="W18" s="680"/>
      <c r="X18" s="680"/>
      <c r="Y18" s="681"/>
      <c r="Z18" s="682">
        <v>31.5</v>
      </c>
      <c r="AA18" s="682"/>
      <c r="AB18" s="682"/>
      <c r="AC18" s="682"/>
      <c r="AD18" s="683">
        <v>2212217</v>
      </c>
      <c r="AE18" s="683"/>
      <c r="AF18" s="683"/>
      <c r="AG18" s="683"/>
      <c r="AH18" s="683"/>
      <c r="AI18" s="683"/>
      <c r="AJ18" s="683"/>
      <c r="AK18" s="683"/>
      <c r="AL18" s="684">
        <v>48</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174</v>
      </c>
      <c r="BP18" s="682"/>
      <c r="BQ18" s="682"/>
      <c r="BR18" s="682"/>
      <c r="BS18" s="688" t="s">
        <v>174</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174</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2212217</v>
      </c>
      <c r="S19" s="680"/>
      <c r="T19" s="680"/>
      <c r="U19" s="680"/>
      <c r="V19" s="680"/>
      <c r="W19" s="680"/>
      <c r="X19" s="680"/>
      <c r="Y19" s="681"/>
      <c r="Z19" s="682">
        <v>27.1</v>
      </c>
      <c r="AA19" s="682"/>
      <c r="AB19" s="682"/>
      <c r="AC19" s="682"/>
      <c r="AD19" s="683">
        <v>2212217</v>
      </c>
      <c r="AE19" s="683"/>
      <c r="AF19" s="683"/>
      <c r="AG19" s="683"/>
      <c r="AH19" s="683"/>
      <c r="AI19" s="683"/>
      <c r="AJ19" s="683"/>
      <c r="AK19" s="683"/>
      <c r="AL19" s="684">
        <v>48</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130</v>
      </c>
      <c r="BH19" s="680"/>
      <c r="BI19" s="680"/>
      <c r="BJ19" s="680"/>
      <c r="BK19" s="680"/>
      <c r="BL19" s="680"/>
      <c r="BM19" s="680"/>
      <c r="BN19" s="681"/>
      <c r="BO19" s="682" t="s">
        <v>174</v>
      </c>
      <c r="BP19" s="682"/>
      <c r="BQ19" s="682"/>
      <c r="BR19" s="682"/>
      <c r="BS19" s="688" t="s">
        <v>130</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174</v>
      </c>
      <c r="DA19" s="682"/>
      <c r="DB19" s="682"/>
      <c r="DC19" s="682"/>
      <c r="DD19" s="688" t="s">
        <v>174</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357910</v>
      </c>
      <c r="S20" s="680"/>
      <c r="T20" s="680"/>
      <c r="U20" s="680"/>
      <c r="V20" s="680"/>
      <c r="W20" s="680"/>
      <c r="X20" s="680"/>
      <c r="Y20" s="681"/>
      <c r="Z20" s="682">
        <v>4.4000000000000004</v>
      </c>
      <c r="AA20" s="682"/>
      <c r="AB20" s="682"/>
      <c r="AC20" s="682"/>
      <c r="AD20" s="683" t="s">
        <v>130</v>
      </c>
      <c r="AE20" s="683"/>
      <c r="AF20" s="683"/>
      <c r="AG20" s="683"/>
      <c r="AH20" s="683"/>
      <c r="AI20" s="683"/>
      <c r="AJ20" s="683"/>
      <c r="AK20" s="683"/>
      <c r="AL20" s="684" t="s">
        <v>174</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236</v>
      </c>
      <c r="BH20" s="680"/>
      <c r="BI20" s="680"/>
      <c r="BJ20" s="680"/>
      <c r="BK20" s="680"/>
      <c r="BL20" s="680"/>
      <c r="BM20" s="680"/>
      <c r="BN20" s="681"/>
      <c r="BO20" s="682" t="s">
        <v>174</v>
      </c>
      <c r="BP20" s="682"/>
      <c r="BQ20" s="682"/>
      <c r="BR20" s="682"/>
      <c r="BS20" s="688" t="s">
        <v>174</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8028073</v>
      </c>
      <c r="CS20" s="680"/>
      <c r="CT20" s="680"/>
      <c r="CU20" s="680"/>
      <c r="CV20" s="680"/>
      <c r="CW20" s="680"/>
      <c r="CX20" s="680"/>
      <c r="CY20" s="681"/>
      <c r="CZ20" s="682">
        <v>100</v>
      </c>
      <c r="DA20" s="682"/>
      <c r="DB20" s="682"/>
      <c r="DC20" s="682"/>
      <c r="DD20" s="688">
        <v>372186</v>
      </c>
      <c r="DE20" s="680"/>
      <c r="DF20" s="680"/>
      <c r="DG20" s="680"/>
      <c r="DH20" s="680"/>
      <c r="DI20" s="680"/>
      <c r="DJ20" s="680"/>
      <c r="DK20" s="680"/>
      <c r="DL20" s="680"/>
      <c r="DM20" s="680"/>
      <c r="DN20" s="680"/>
      <c r="DO20" s="680"/>
      <c r="DP20" s="681"/>
      <c r="DQ20" s="688">
        <v>5752887</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174</v>
      </c>
      <c r="AE21" s="683"/>
      <c r="AF21" s="683"/>
      <c r="AG21" s="683"/>
      <c r="AH21" s="683"/>
      <c r="AI21" s="683"/>
      <c r="AJ21" s="683"/>
      <c r="AK21" s="683"/>
      <c r="AL21" s="684" t="s">
        <v>130</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130</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4897965</v>
      </c>
      <c r="S22" s="680"/>
      <c r="T22" s="680"/>
      <c r="U22" s="680"/>
      <c r="V22" s="680"/>
      <c r="W22" s="680"/>
      <c r="X22" s="680"/>
      <c r="Y22" s="681"/>
      <c r="Z22" s="682">
        <v>60</v>
      </c>
      <c r="AA22" s="682"/>
      <c r="AB22" s="682"/>
      <c r="AC22" s="682"/>
      <c r="AD22" s="683">
        <v>4540055</v>
      </c>
      <c r="AE22" s="683"/>
      <c r="AF22" s="683"/>
      <c r="AG22" s="683"/>
      <c r="AH22" s="683"/>
      <c r="AI22" s="683"/>
      <c r="AJ22" s="683"/>
      <c r="AK22" s="683"/>
      <c r="AL22" s="684">
        <v>98.6</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174</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2101</v>
      </c>
      <c r="S23" s="680"/>
      <c r="T23" s="680"/>
      <c r="U23" s="680"/>
      <c r="V23" s="680"/>
      <c r="W23" s="680"/>
      <c r="X23" s="680"/>
      <c r="Y23" s="681"/>
      <c r="Z23" s="682">
        <v>0</v>
      </c>
      <c r="AA23" s="682"/>
      <c r="AB23" s="682"/>
      <c r="AC23" s="682"/>
      <c r="AD23" s="683">
        <v>2101</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174</v>
      </c>
      <c r="BP23" s="682"/>
      <c r="BQ23" s="682"/>
      <c r="BR23" s="682"/>
      <c r="BS23" s="688" t="s">
        <v>130</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222813</v>
      </c>
      <c r="S24" s="680"/>
      <c r="T24" s="680"/>
      <c r="U24" s="680"/>
      <c r="V24" s="680"/>
      <c r="W24" s="680"/>
      <c r="X24" s="680"/>
      <c r="Y24" s="681"/>
      <c r="Z24" s="682">
        <v>2.7</v>
      </c>
      <c r="AA24" s="682"/>
      <c r="AB24" s="682"/>
      <c r="AC24" s="682"/>
      <c r="AD24" s="683" t="s">
        <v>174</v>
      </c>
      <c r="AE24" s="683"/>
      <c r="AF24" s="683"/>
      <c r="AG24" s="683"/>
      <c r="AH24" s="683"/>
      <c r="AI24" s="683"/>
      <c r="AJ24" s="683"/>
      <c r="AK24" s="683"/>
      <c r="AL24" s="684" t="s">
        <v>174</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130</v>
      </c>
      <c r="BP24" s="682"/>
      <c r="BQ24" s="682"/>
      <c r="BR24" s="682"/>
      <c r="BS24" s="688" t="s">
        <v>174</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3248429</v>
      </c>
      <c r="CS24" s="669"/>
      <c r="CT24" s="669"/>
      <c r="CU24" s="669"/>
      <c r="CV24" s="669"/>
      <c r="CW24" s="669"/>
      <c r="CX24" s="669"/>
      <c r="CY24" s="670"/>
      <c r="CZ24" s="673">
        <v>40.5</v>
      </c>
      <c r="DA24" s="674"/>
      <c r="DB24" s="674"/>
      <c r="DC24" s="693"/>
      <c r="DD24" s="712">
        <v>2317375</v>
      </c>
      <c r="DE24" s="669"/>
      <c r="DF24" s="669"/>
      <c r="DG24" s="669"/>
      <c r="DH24" s="669"/>
      <c r="DI24" s="669"/>
      <c r="DJ24" s="669"/>
      <c r="DK24" s="670"/>
      <c r="DL24" s="712">
        <v>2278272</v>
      </c>
      <c r="DM24" s="669"/>
      <c r="DN24" s="669"/>
      <c r="DO24" s="669"/>
      <c r="DP24" s="669"/>
      <c r="DQ24" s="669"/>
      <c r="DR24" s="669"/>
      <c r="DS24" s="669"/>
      <c r="DT24" s="669"/>
      <c r="DU24" s="669"/>
      <c r="DV24" s="670"/>
      <c r="DW24" s="673">
        <v>46.8</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120449</v>
      </c>
      <c r="S25" s="680"/>
      <c r="T25" s="680"/>
      <c r="U25" s="680"/>
      <c r="V25" s="680"/>
      <c r="W25" s="680"/>
      <c r="X25" s="680"/>
      <c r="Y25" s="681"/>
      <c r="Z25" s="682">
        <v>1.5</v>
      </c>
      <c r="AA25" s="682"/>
      <c r="AB25" s="682"/>
      <c r="AC25" s="682"/>
      <c r="AD25" s="683">
        <v>50806</v>
      </c>
      <c r="AE25" s="683"/>
      <c r="AF25" s="683"/>
      <c r="AG25" s="683"/>
      <c r="AH25" s="683"/>
      <c r="AI25" s="683"/>
      <c r="AJ25" s="683"/>
      <c r="AK25" s="683"/>
      <c r="AL25" s="684">
        <v>1.1000000000000001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174</v>
      </c>
      <c r="BP25" s="682"/>
      <c r="BQ25" s="682"/>
      <c r="BR25" s="682"/>
      <c r="BS25" s="688" t="s">
        <v>130</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1492481</v>
      </c>
      <c r="CS25" s="715"/>
      <c r="CT25" s="715"/>
      <c r="CU25" s="715"/>
      <c r="CV25" s="715"/>
      <c r="CW25" s="715"/>
      <c r="CX25" s="715"/>
      <c r="CY25" s="716"/>
      <c r="CZ25" s="684">
        <v>18.600000000000001</v>
      </c>
      <c r="DA25" s="713"/>
      <c r="DB25" s="713"/>
      <c r="DC25" s="717"/>
      <c r="DD25" s="688">
        <v>1371653</v>
      </c>
      <c r="DE25" s="715"/>
      <c r="DF25" s="715"/>
      <c r="DG25" s="715"/>
      <c r="DH25" s="715"/>
      <c r="DI25" s="715"/>
      <c r="DJ25" s="715"/>
      <c r="DK25" s="716"/>
      <c r="DL25" s="688">
        <v>1335357</v>
      </c>
      <c r="DM25" s="715"/>
      <c r="DN25" s="715"/>
      <c r="DO25" s="715"/>
      <c r="DP25" s="715"/>
      <c r="DQ25" s="715"/>
      <c r="DR25" s="715"/>
      <c r="DS25" s="715"/>
      <c r="DT25" s="715"/>
      <c r="DU25" s="715"/>
      <c r="DV25" s="716"/>
      <c r="DW25" s="684">
        <v>27.4</v>
      </c>
      <c r="DX25" s="713"/>
      <c r="DY25" s="713"/>
      <c r="DZ25" s="713"/>
      <c r="EA25" s="713"/>
      <c r="EB25" s="713"/>
      <c r="EC25" s="714"/>
    </row>
    <row r="26" spans="2:133" ht="11.25" customHeight="1">
      <c r="B26" s="676" t="s">
        <v>292</v>
      </c>
      <c r="C26" s="677"/>
      <c r="D26" s="677"/>
      <c r="E26" s="677"/>
      <c r="F26" s="677"/>
      <c r="G26" s="677"/>
      <c r="H26" s="677"/>
      <c r="I26" s="677"/>
      <c r="J26" s="677"/>
      <c r="K26" s="677"/>
      <c r="L26" s="677"/>
      <c r="M26" s="677"/>
      <c r="N26" s="677"/>
      <c r="O26" s="677"/>
      <c r="P26" s="677"/>
      <c r="Q26" s="678"/>
      <c r="R26" s="679">
        <v>59409</v>
      </c>
      <c r="S26" s="680"/>
      <c r="T26" s="680"/>
      <c r="U26" s="680"/>
      <c r="V26" s="680"/>
      <c r="W26" s="680"/>
      <c r="X26" s="680"/>
      <c r="Y26" s="681"/>
      <c r="Z26" s="682">
        <v>0.7</v>
      </c>
      <c r="AA26" s="682"/>
      <c r="AB26" s="682"/>
      <c r="AC26" s="682"/>
      <c r="AD26" s="683" t="s">
        <v>130</v>
      </c>
      <c r="AE26" s="683"/>
      <c r="AF26" s="683"/>
      <c r="AG26" s="683"/>
      <c r="AH26" s="683"/>
      <c r="AI26" s="683"/>
      <c r="AJ26" s="683"/>
      <c r="AK26" s="683"/>
      <c r="AL26" s="684" t="s">
        <v>130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174</v>
      </c>
      <c r="BH26" s="680"/>
      <c r="BI26" s="680"/>
      <c r="BJ26" s="680"/>
      <c r="BK26" s="680"/>
      <c r="BL26" s="680"/>
      <c r="BM26" s="680"/>
      <c r="BN26" s="681"/>
      <c r="BO26" s="682" t="s">
        <v>174</v>
      </c>
      <c r="BP26" s="682"/>
      <c r="BQ26" s="682"/>
      <c r="BR26" s="682"/>
      <c r="BS26" s="688" t="s">
        <v>130</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979402</v>
      </c>
      <c r="CS26" s="680"/>
      <c r="CT26" s="680"/>
      <c r="CU26" s="680"/>
      <c r="CV26" s="680"/>
      <c r="CW26" s="680"/>
      <c r="CX26" s="680"/>
      <c r="CY26" s="681"/>
      <c r="CZ26" s="684">
        <v>12.2</v>
      </c>
      <c r="DA26" s="713"/>
      <c r="DB26" s="713"/>
      <c r="DC26" s="717"/>
      <c r="DD26" s="688">
        <v>861828</v>
      </c>
      <c r="DE26" s="680"/>
      <c r="DF26" s="680"/>
      <c r="DG26" s="680"/>
      <c r="DH26" s="680"/>
      <c r="DI26" s="680"/>
      <c r="DJ26" s="680"/>
      <c r="DK26" s="681"/>
      <c r="DL26" s="688" t="s">
        <v>130</v>
      </c>
      <c r="DM26" s="680"/>
      <c r="DN26" s="680"/>
      <c r="DO26" s="680"/>
      <c r="DP26" s="680"/>
      <c r="DQ26" s="680"/>
      <c r="DR26" s="680"/>
      <c r="DS26" s="680"/>
      <c r="DT26" s="680"/>
      <c r="DU26" s="680"/>
      <c r="DV26" s="681"/>
      <c r="DW26" s="684" t="s">
        <v>174</v>
      </c>
      <c r="DX26" s="713"/>
      <c r="DY26" s="713"/>
      <c r="DZ26" s="713"/>
      <c r="EA26" s="713"/>
      <c r="EB26" s="713"/>
      <c r="EC26" s="714"/>
    </row>
    <row r="27" spans="2:133" ht="11.25" customHeight="1">
      <c r="B27" s="676" t="s">
        <v>295</v>
      </c>
      <c r="C27" s="677"/>
      <c r="D27" s="677"/>
      <c r="E27" s="677"/>
      <c r="F27" s="677"/>
      <c r="G27" s="677"/>
      <c r="H27" s="677"/>
      <c r="I27" s="677"/>
      <c r="J27" s="677"/>
      <c r="K27" s="677"/>
      <c r="L27" s="677"/>
      <c r="M27" s="677"/>
      <c r="N27" s="677"/>
      <c r="O27" s="677"/>
      <c r="P27" s="677"/>
      <c r="Q27" s="678"/>
      <c r="R27" s="679">
        <v>656226</v>
      </c>
      <c r="S27" s="680"/>
      <c r="T27" s="680"/>
      <c r="U27" s="680"/>
      <c r="V27" s="680"/>
      <c r="W27" s="680"/>
      <c r="X27" s="680"/>
      <c r="Y27" s="681"/>
      <c r="Z27" s="682">
        <v>8</v>
      </c>
      <c r="AA27" s="682"/>
      <c r="AB27" s="682"/>
      <c r="AC27" s="682"/>
      <c r="AD27" s="683" t="s">
        <v>130</v>
      </c>
      <c r="AE27" s="683"/>
      <c r="AF27" s="683"/>
      <c r="AG27" s="683"/>
      <c r="AH27" s="683"/>
      <c r="AI27" s="683"/>
      <c r="AJ27" s="683"/>
      <c r="AK27" s="683"/>
      <c r="AL27" s="684" t="s">
        <v>174</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1843372</v>
      </c>
      <c r="BH27" s="680"/>
      <c r="BI27" s="680"/>
      <c r="BJ27" s="680"/>
      <c r="BK27" s="680"/>
      <c r="BL27" s="680"/>
      <c r="BM27" s="680"/>
      <c r="BN27" s="681"/>
      <c r="BO27" s="682">
        <v>100</v>
      </c>
      <c r="BP27" s="682"/>
      <c r="BQ27" s="682"/>
      <c r="BR27" s="682"/>
      <c r="BS27" s="688">
        <v>7836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1152018</v>
      </c>
      <c r="CS27" s="715"/>
      <c r="CT27" s="715"/>
      <c r="CU27" s="715"/>
      <c r="CV27" s="715"/>
      <c r="CW27" s="715"/>
      <c r="CX27" s="715"/>
      <c r="CY27" s="716"/>
      <c r="CZ27" s="684">
        <v>14.3</v>
      </c>
      <c r="DA27" s="713"/>
      <c r="DB27" s="713"/>
      <c r="DC27" s="717"/>
      <c r="DD27" s="688">
        <v>351887</v>
      </c>
      <c r="DE27" s="715"/>
      <c r="DF27" s="715"/>
      <c r="DG27" s="715"/>
      <c r="DH27" s="715"/>
      <c r="DI27" s="715"/>
      <c r="DJ27" s="715"/>
      <c r="DK27" s="716"/>
      <c r="DL27" s="688">
        <v>351887</v>
      </c>
      <c r="DM27" s="715"/>
      <c r="DN27" s="715"/>
      <c r="DO27" s="715"/>
      <c r="DP27" s="715"/>
      <c r="DQ27" s="715"/>
      <c r="DR27" s="715"/>
      <c r="DS27" s="715"/>
      <c r="DT27" s="715"/>
      <c r="DU27" s="715"/>
      <c r="DV27" s="716"/>
      <c r="DW27" s="684">
        <v>7.2</v>
      </c>
      <c r="DX27" s="713"/>
      <c r="DY27" s="713"/>
      <c r="DZ27" s="713"/>
      <c r="EA27" s="713"/>
      <c r="EB27" s="713"/>
      <c r="EC27" s="714"/>
    </row>
    <row r="28" spans="2:133" ht="11.25" customHeight="1">
      <c r="B28" s="721" t="s">
        <v>298</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174</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603930</v>
      </c>
      <c r="CS28" s="680"/>
      <c r="CT28" s="680"/>
      <c r="CU28" s="680"/>
      <c r="CV28" s="680"/>
      <c r="CW28" s="680"/>
      <c r="CX28" s="680"/>
      <c r="CY28" s="681"/>
      <c r="CZ28" s="684">
        <v>7.5</v>
      </c>
      <c r="DA28" s="713"/>
      <c r="DB28" s="713"/>
      <c r="DC28" s="717"/>
      <c r="DD28" s="688">
        <v>593835</v>
      </c>
      <c r="DE28" s="680"/>
      <c r="DF28" s="680"/>
      <c r="DG28" s="680"/>
      <c r="DH28" s="680"/>
      <c r="DI28" s="680"/>
      <c r="DJ28" s="680"/>
      <c r="DK28" s="681"/>
      <c r="DL28" s="688">
        <v>591028</v>
      </c>
      <c r="DM28" s="680"/>
      <c r="DN28" s="680"/>
      <c r="DO28" s="680"/>
      <c r="DP28" s="680"/>
      <c r="DQ28" s="680"/>
      <c r="DR28" s="680"/>
      <c r="DS28" s="680"/>
      <c r="DT28" s="680"/>
      <c r="DU28" s="680"/>
      <c r="DV28" s="681"/>
      <c r="DW28" s="684">
        <v>12.1</v>
      </c>
      <c r="DX28" s="713"/>
      <c r="DY28" s="713"/>
      <c r="DZ28" s="713"/>
      <c r="EA28" s="713"/>
      <c r="EB28" s="713"/>
      <c r="EC28" s="714"/>
    </row>
    <row r="29" spans="2:133" ht="11.25" customHeight="1">
      <c r="B29" s="676" t="s">
        <v>300</v>
      </c>
      <c r="C29" s="677"/>
      <c r="D29" s="677"/>
      <c r="E29" s="677"/>
      <c r="F29" s="677"/>
      <c r="G29" s="677"/>
      <c r="H29" s="677"/>
      <c r="I29" s="677"/>
      <c r="J29" s="677"/>
      <c r="K29" s="677"/>
      <c r="L29" s="677"/>
      <c r="M29" s="677"/>
      <c r="N29" s="677"/>
      <c r="O29" s="677"/>
      <c r="P29" s="677"/>
      <c r="Q29" s="678"/>
      <c r="R29" s="679">
        <v>583734</v>
      </c>
      <c r="S29" s="680"/>
      <c r="T29" s="680"/>
      <c r="U29" s="680"/>
      <c r="V29" s="680"/>
      <c r="W29" s="680"/>
      <c r="X29" s="680"/>
      <c r="Y29" s="681"/>
      <c r="Z29" s="682">
        <v>7.2</v>
      </c>
      <c r="AA29" s="682"/>
      <c r="AB29" s="682"/>
      <c r="AC29" s="682"/>
      <c r="AD29" s="683" t="s">
        <v>236</v>
      </c>
      <c r="AE29" s="683"/>
      <c r="AF29" s="683"/>
      <c r="AG29" s="683"/>
      <c r="AH29" s="683"/>
      <c r="AI29" s="683"/>
      <c r="AJ29" s="683"/>
      <c r="AK29" s="683"/>
      <c r="AL29" s="684" t="s">
        <v>174</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603567</v>
      </c>
      <c r="CS29" s="715"/>
      <c r="CT29" s="715"/>
      <c r="CU29" s="715"/>
      <c r="CV29" s="715"/>
      <c r="CW29" s="715"/>
      <c r="CX29" s="715"/>
      <c r="CY29" s="716"/>
      <c r="CZ29" s="684">
        <v>7.5</v>
      </c>
      <c r="DA29" s="713"/>
      <c r="DB29" s="713"/>
      <c r="DC29" s="717"/>
      <c r="DD29" s="688">
        <v>593472</v>
      </c>
      <c r="DE29" s="715"/>
      <c r="DF29" s="715"/>
      <c r="DG29" s="715"/>
      <c r="DH29" s="715"/>
      <c r="DI29" s="715"/>
      <c r="DJ29" s="715"/>
      <c r="DK29" s="716"/>
      <c r="DL29" s="688">
        <v>590665</v>
      </c>
      <c r="DM29" s="715"/>
      <c r="DN29" s="715"/>
      <c r="DO29" s="715"/>
      <c r="DP29" s="715"/>
      <c r="DQ29" s="715"/>
      <c r="DR29" s="715"/>
      <c r="DS29" s="715"/>
      <c r="DT29" s="715"/>
      <c r="DU29" s="715"/>
      <c r="DV29" s="716"/>
      <c r="DW29" s="684">
        <v>12.1</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57558</v>
      </c>
      <c r="S30" s="680"/>
      <c r="T30" s="680"/>
      <c r="U30" s="680"/>
      <c r="V30" s="680"/>
      <c r="W30" s="680"/>
      <c r="X30" s="680"/>
      <c r="Y30" s="681"/>
      <c r="Z30" s="682">
        <v>0.7</v>
      </c>
      <c r="AA30" s="682"/>
      <c r="AB30" s="682"/>
      <c r="AC30" s="682"/>
      <c r="AD30" s="683">
        <v>6229</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98.9</v>
      </c>
      <c r="BH30" s="740"/>
      <c r="BI30" s="740"/>
      <c r="BJ30" s="740"/>
      <c r="BK30" s="740"/>
      <c r="BL30" s="740"/>
      <c r="BM30" s="674">
        <v>94.6</v>
      </c>
      <c r="BN30" s="740"/>
      <c r="BO30" s="740"/>
      <c r="BP30" s="740"/>
      <c r="BQ30" s="741"/>
      <c r="BR30" s="739">
        <v>98.7</v>
      </c>
      <c r="BS30" s="740"/>
      <c r="BT30" s="740"/>
      <c r="BU30" s="740"/>
      <c r="BV30" s="740"/>
      <c r="BW30" s="740"/>
      <c r="BX30" s="674">
        <v>94.6</v>
      </c>
      <c r="BY30" s="740"/>
      <c r="BZ30" s="740"/>
      <c r="CA30" s="740"/>
      <c r="CB30" s="741"/>
      <c r="CD30" s="744"/>
      <c r="CE30" s="745"/>
      <c r="CF30" s="694" t="s">
        <v>308</v>
      </c>
      <c r="CG30" s="695"/>
      <c r="CH30" s="695"/>
      <c r="CI30" s="695"/>
      <c r="CJ30" s="695"/>
      <c r="CK30" s="695"/>
      <c r="CL30" s="695"/>
      <c r="CM30" s="695"/>
      <c r="CN30" s="695"/>
      <c r="CO30" s="695"/>
      <c r="CP30" s="695"/>
      <c r="CQ30" s="696"/>
      <c r="CR30" s="679">
        <v>550478</v>
      </c>
      <c r="CS30" s="680"/>
      <c r="CT30" s="680"/>
      <c r="CU30" s="680"/>
      <c r="CV30" s="680"/>
      <c r="CW30" s="680"/>
      <c r="CX30" s="680"/>
      <c r="CY30" s="681"/>
      <c r="CZ30" s="684">
        <v>6.9</v>
      </c>
      <c r="DA30" s="713"/>
      <c r="DB30" s="713"/>
      <c r="DC30" s="717"/>
      <c r="DD30" s="688">
        <v>541498</v>
      </c>
      <c r="DE30" s="680"/>
      <c r="DF30" s="680"/>
      <c r="DG30" s="680"/>
      <c r="DH30" s="680"/>
      <c r="DI30" s="680"/>
      <c r="DJ30" s="680"/>
      <c r="DK30" s="681"/>
      <c r="DL30" s="688">
        <v>538691</v>
      </c>
      <c r="DM30" s="680"/>
      <c r="DN30" s="680"/>
      <c r="DO30" s="680"/>
      <c r="DP30" s="680"/>
      <c r="DQ30" s="680"/>
      <c r="DR30" s="680"/>
      <c r="DS30" s="680"/>
      <c r="DT30" s="680"/>
      <c r="DU30" s="680"/>
      <c r="DV30" s="681"/>
      <c r="DW30" s="684">
        <v>11.1</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11568</v>
      </c>
      <c r="S31" s="680"/>
      <c r="T31" s="680"/>
      <c r="U31" s="680"/>
      <c r="V31" s="680"/>
      <c r="W31" s="680"/>
      <c r="X31" s="680"/>
      <c r="Y31" s="681"/>
      <c r="Z31" s="682">
        <v>0.1</v>
      </c>
      <c r="AA31" s="682"/>
      <c r="AB31" s="682"/>
      <c r="AC31" s="682"/>
      <c r="AD31" s="683" t="s">
        <v>174</v>
      </c>
      <c r="AE31" s="683"/>
      <c r="AF31" s="683"/>
      <c r="AG31" s="683"/>
      <c r="AH31" s="683"/>
      <c r="AI31" s="683"/>
      <c r="AJ31" s="683"/>
      <c r="AK31" s="683"/>
      <c r="AL31" s="684" t="s">
        <v>174</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99.1</v>
      </c>
      <c r="BH31" s="715"/>
      <c r="BI31" s="715"/>
      <c r="BJ31" s="715"/>
      <c r="BK31" s="715"/>
      <c r="BL31" s="715"/>
      <c r="BM31" s="685">
        <v>95.9</v>
      </c>
      <c r="BN31" s="737"/>
      <c r="BO31" s="737"/>
      <c r="BP31" s="737"/>
      <c r="BQ31" s="738"/>
      <c r="BR31" s="736">
        <v>99</v>
      </c>
      <c r="BS31" s="715"/>
      <c r="BT31" s="715"/>
      <c r="BU31" s="715"/>
      <c r="BV31" s="715"/>
      <c r="BW31" s="715"/>
      <c r="BX31" s="685">
        <v>96</v>
      </c>
      <c r="BY31" s="737"/>
      <c r="BZ31" s="737"/>
      <c r="CA31" s="737"/>
      <c r="CB31" s="738"/>
      <c r="CD31" s="744"/>
      <c r="CE31" s="745"/>
      <c r="CF31" s="694" t="s">
        <v>312</v>
      </c>
      <c r="CG31" s="695"/>
      <c r="CH31" s="695"/>
      <c r="CI31" s="695"/>
      <c r="CJ31" s="695"/>
      <c r="CK31" s="695"/>
      <c r="CL31" s="695"/>
      <c r="CM31" s="695"/>
      <c r="CN31" s="695"/>
      <c r="CO31" s="695"/>
      <c r="CP31" s="695"/>
      <c r="CQ31" s="696"/>
      <c r="CR31" s="679">
        <v>53089</v>
      </c>
      <c r="CS31" s="715"/>
      <c r="CT31" s="715"/>
      <c r="CU31" s="715"/>
      <c r="CV31" s="715"/>
      <c r="CW31" s="715"/>
      <c r="CX31" s="715"/>
      <c r="CY31" s="716"/>
      <c r="CZ31" s="684">
        <v>0.7</v>
      </c>
      <c r="DA31" s="713"/>
      <c r="DB31" s="713"/>
      <c r="DC31" s="717"/>
      <c r="DD31" s="688">
        <v>51974</v>
      </c>
      <c r="DE31" s="715"/>
      <c r="DF31" s="715"/>
      <c r="DG31" s="715"/>
      <c r="DH31" s="715"/>
      <c r="DI31" s="715"/>
      <c r="DJ31" s="715"/>
      <c r="DK31" s="716"/>
      <c r="DL31" s="688">
        <v>51974</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691879</v>
      </c>
      <c r="S32" s="680"/>
      <c r="T32" s="680"/>
      <c r="U32" s="680"/>
      <c r="V32" s="680"/>
      <c r="W32" s="680"/>
      <c r="X32" s="680"/>
      <c r="Y32" s="681"/>
      <c r="Z32" s="682">
        <v>8.5</v>
      </c>
      <c r="AA32" s="682"/>
      <c r="AB32" s="682"/>
      <c r="AC32" s="682"/>
      <c r="AD32" s="683" t="s">
        <v>130</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98.6</v>
      </c>
      <c r="BH32" s="749"/>
      <c r="BI32" s="749"/>
      <c r="BJ32" s="749"/>
      <c r="BK32" s="749"/>
      <c r="BL32" s="749"/>
      <c r="BM32" s="750">
        <v>92.6</v>
      </c>
      <c r="BN32" s="749"/>
      <c r="BO32" s="749"/>
      <c r="BP32" s="749"/>
      <c r="BQ32" s="751"/>
      <c r="BR32" s="748">
        <v>98.3</v>
      </c>
      <c r="BS32" s="749"/>
      <c r="BT32" s="749"/>
      <c r="BU32" s="749"/>
      <c r="BV32" s="749"/>
      <c r="BW32" s="749"/>
      <c r="BX32" s="750">
        <v>92.6</v>
      </c>
      <c r="BY32" s="749"/>
      <c r="BZ32" s="749"/>
      <c r="CA32" s="749"/>
      <c r="CB32" s="751"/>
      <c r="CD32" s="746"/>
      <c r="CE32" s="747"/>
      <c r="CF32" s="694" t="s">
        <v>315</v>
      </c>
      <c r="CG32" s="695"/>
      <c r="CH32" s="695"/>
      <c r="CI32" s="695"/>
      <c r="CJ32" s="695"/>
      <c r="CK32" s="695"/>
      <c r="CL32" s="695"/>
      <c r="CM32" s="695"/>
      <c r="CN32" s="695"/>
      <c r="CO32" s="695"/>
      <c r="CP32" s="695"/>
      <c r="CQ32" s="696"/>
      <c r="CR32" s="679">
        <v>363</v>
      </c>
      <c r="CS32" s="680"/>
      <c r="CT32" s="680"/>
      <c r="CU32" s="680"/>
      <c r="CV32" s="680"/>
      <c r="CW32" s="680"/>
      <c r="CX32" s="680"/>
      <c r="CY32" s="681"/>
      <c r="CZ32" s="684">
        <v>0</v>
      </c>
      <c r="DA32" s="713"/>
      <c r="DB32" s="713"/>
      <c r="DC32" s="717"/>
      <c r="DD32" s="688">
        <v>363</v>
      </c>
      <c r="DE32" s="680"/>
      <c r="DF32" s="680"/>
      <c r="DG32" s="680"/>
      <c r="DH32" s="680"/>
      <c r="DI32" s="680"/>
      <c r="DJ32" s="680"/>
      <c r="DK32" s="681"/>
      <c r="DL32" s="688">
        <v>363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107335</v>
      </c>
      <c r="S33" s="680"/>
      <c r="T33" s="680"/>
      <c r="U33" s="680"/>
      <c r="V33" s="680"/>
      <c r="W33" s="680"/>
      <c r="X33" s="680"/>
      <c r="Y33" s="681"/>
      <c r="Z33" s="682">
        <v>1.3</v>
      </c>
      <c r="AA33" s="682"/>
      <c r="AB33" s="682"/>
      <c r="AC33" s="682"/>
      <c r="AD33" s="683" t="s">
        <v>174</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4209301</v>
      </c>
      <c r="CS33" s="715"/>
      <c r="CT33" s="715"/>
      <c r="CU33" s="715"/>
      <c r="CV33" s="715"/>
      <c r="CW33" s="715"/>
      <c r="CX33" s="715"/>
      <c r="CY33" s="716"/>
      <c r="CZ33" s="684">
        <v>52.4</v>
      </c>
      <c r="DA33" s="713"/>
      <c r="DB33" s="713"/>
      <c r="DC33" s="717"/>
      <c r="DD33" s="688">
        <v>3333367</v>
      </c>
      <c r="DE33" s="715"/>
      <c r="DF33" s="715"/>
      <c r="DG33" s="715"/>
      <c r="DH33" s="715"/>
      <c r="DI33" s="715"/>
      <c r="DJ33" s="715"/>
      <c r="DK33" s="716"/>
      <c r="DL33" s="688">
        <v>2596552</v>
      </c>
      <c r="DM33" s="715"/>
      <c r="DN33" s="715"/>
      <c r="DO33" s="715"/>
      <c r="DP33" s="715"/>
      <c r="DQ33" s="715"/>
      <c r="DR33" s="715"/>
      <c r="DS33" s="715"/>
      <c r="DT33" s="715"/>
      <c r="DU33" s="715"/>
      <c r="DV33" s="716"/>
      <c r="DW33" s="684">
        <v>53.3</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100127</v>
      </c>
      <c r="S34" s="680"/>
      <c r="T34" s="680"/>
      <c r="U34" s="680"/>
      <c r="V34" s="680"/>
      <c r="W34" s="680"/>
      <c r="X34" s="680"/>
      <c r="Y34" s="681"/>
      <c r="Z34" s="682">
        <v>1.2</v>
      </c>
      <c r="AA34" s="682"/>
      <c r="AB34" s="682"/>
      <c r="AC34" s="682"/>
      <c r="AD34" s="683">
        <v>6279</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1107590</v>
      </c>
      <c r="CS34" s="680"/>
      <c r="CT34" s="680"/>
      <c r="CU34" s="680"/>
      <c r="CV34" s="680"/>
      <c r="CW34" s="680"/>
      <c r="CX34" s="680"/>
      <c r="CY34" s="681"/>
      <c r="CZ34" s="684">
        <v>13.8</v>
      </c>
      <c r="DA34" s="713"/>
      <c r="DB34" s="713"/>
      <c r="DC34" s="717"/>
      <c r="DD34" s="688">
        <v>868481</v>
      </c>
      <c r="DE34" s="680"/>
      <c r="DF34" s="680"/>
      <c r="DG34" s="680"/>
      <c r="DH34" s="680"/>
      <c r="DI34" s="680"/>
      <c r="DJ34" s="680"/>
      <c r="DK34" s="681"/>
      <c r="DL34" s="688">
        <v>458600</v>
      </c>
      <c r="DM34" s="680"/>
      <c r="DN34" s="680"/>
      <c r="DO34" s="680"/>
      <c r="DP34" s="680"/>
      <c r="DQ34" s="680"/>
      <c r="DR34" s="680"/>
      <c r="DS34" s="680"/>
      <c r="DT34" s="680"/>
      <c r="DU34" s="680"/>
      <c r="DV34" s="681"/>
      <c r="DW34" s="684">
        <v>9.4</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649300</v>
      </c>
      <c r="S35" s="680"/>
      <c r="T35" s="680"/>
      <c r="U35" s="680"/>
      <c r="V35" s="680"/>
      <c r="W35" s="680"/>
      <c r="X35" s="680"/>
      <c r="Y35" s="681"/>
      <c r="Z35" s="682">
        <v>8</v>
      </c>
      <c r="AA35" s="682"/>
      <c r="AB35" s="682"/>
      <c r="AC35" s="682"/>
      <c r="AD35" s="683" t="s">
        <v>174</v>
      </c>
      <c r="AE35" s="683"/>
      <c r="AF35" s="683"/>
      <c r="AG35" s="683"/>
      <c r="AH35" s="683"/>
      <c r="AI35" s="683"/>
      <c r="AJ35" s="683"/>
      <c r="AK35" s="683"/>
      <c r="AL35" s="684" t="s">
        <v>130</v>
      </c>
      <c r="AM35" s="685"/>
      <c r="AN35" s="685"/>
      <c r="AO35" s="686"/>
      <c r="AP35" s="234"/>
      <c r="AQ35" s="752" t="s">
        <v>323</v>
      </c>
      <c r="AR35" s="753"/>
      <c r="AS35" s="753"/>
      <c r="AT35" s="753"/>
      <c r="AU35" s="753"/>
      <c r="AV35" s="753"/>
      <c r="AW35" s="753"/>
      <c r="AX35" s="753"/>
      <c r="AY35" s="754"/>
      <c r="AZ35" s="668">
        <v>1821522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6698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5114</v>
      </c>
      <c r="CS35" s="715"/>
      <c r="CT35" s="715"/>
      <c r="CU35" s="715"/>
      <c r="CV35" s="715"/>
      <c r="CW35" s="715"/>
      <c r="CX35" s="715"/>
      <c r="CY35" s="716"/>
      <c r="CZ35" s="684">
        <v>0.1</v>
      </c>
      <c r="DA35" s="713"/>
      <c r="DB35" s="713"/>
      <c r="DC35" s="717"/>
      <c r="DD35" s="688">
        <v>4268</v>
      </c>
      <c r="DE35" s="715"/>
      <c r="DF35" s="715"/>
      <c r="DG35" s="715"/>
      <c r="DH35" s="715"/>
      <c r="DI35" s="715"/>
      <c r="DJ35" s="715"/>
      <c r="DK35" s="716"/>
      <c r="DL35" s="688">
        <v>4268</v>
      </c>
      <c r="DM35" s="715"/>
      <c r="DN35" s="715"/>
      <c r="DO35" s="715"/>
      <c r="DP35" s="715"/>
      <c r="DQ35" s="715"/>
      <c r="DR35" s="715"/>
      <c r="DS35" s="715"/>
      <c r="DT35" s="715"/>
      <c r="DU35" s="715"/>
      <c r="DV35" s="716"/>
      <c r="DW35" s="684">
        <v>0.1</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174</v>
      </c>
      <c r="AA36" s="682"/>
      <c r="AB36" s="682"/>
      <c r="AC36" s="682"/>
      <c r="AD36" s="683" t="s">
        <v>130</v>
      </c>
      <c r="AE36" s="683"/>
      <c r="AF36" s="683"/>
      <c r="AG36" s="683"/>
      <c r="AH36" s="683"/>
      <c r="AI36" s="683"/>
      <c r="AJ36" s="683"/>
      <c r="AK36" s="683"/>
      <c r="AL36" s="684" t="s">
        <v>174</v>
      </c>
      <c r="AM36" s="685"/>
      <c r="AN36" s="685"/>
      <c r="AO36" s="686"/>
      <c r="AQ36" s="756" t="s">
        <v>327</v>
      </c>
      <c r="AR36" s="757"/>
      <c r="AS36" s="757"/>
      <c r="AT36" s="757"/>
      <c r="AU36" s="757"/>
      <c r="AV36" s="757"/>
      <c r="AW36" s="757"/>
      <c r="AX36" s="757"/>
      <c r="AY36" s="758"/>
      <c r="AZ36" s="679">
        <v>696816</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6698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2048786</v>
      </c>
      <c r="CS36" s="680"/>
      <c r="CT36" s="680"/>
      <c r="CU36" s="680"/>
      <c r="CV36" s="680"/>
      <c r="CW36" s="680"/>
      <c r="CX36" s="680"/>
      <c r="CY36" s="681"/>
      <c r="CZ36" s="684">
        <v>25.5</v>
      </c>
      <c r="DA36" s="713"/>
      <c r="DB36" s="713"/>
      <c r="DC36" s="717"/>
      <c r="DD36" s="688">
        <v>1894649</v>
      </c>
      <c r="DE36" s="680"/>
      <c r="DF36" s="680"/>
      <c r="DG36" s="680"/>
      <c r="DH36" s="680"/>
      <c r="DI36" s="680"/>
      <c r="DJ36" s="680"/>
      <c r="DK36" s="681"/>
      <c r="DL36" s="688">
        <v>1572448</v>
      </c>
      <c r="DM36" s="680"/>
      <c r="DN36" s="680"/>
      <c r="DO36" s="680"/>
      <c r="DP36" s="680"/>
      <c r="DQ36" s="680"/>
      <c r="DR36" s="680"/>
      <c r="DS36" s="680"/>
      <c r="DT36" s="680"/>
      <c r="DU36" s="680"/>
      <c r="DV36" s="681"/>
      <c r="DW36" s="684">
        <v>32.299999999999997</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266400</v>
      </c>
      <c r="S37" s="680"/>
      <c r="T37" s="680"/>
      <c r="U37" s="680"/>
      <c r="V37" s="680"/>
      <c r="W37" s="680"/>
      <c r="X37" s="680"/>
      <c r="Y37" s="681"/>
      <c r="Z37" s="682">
        <v>3.3</v>
      </c>
      <c r="AA37" s="682"/>
      <c r="AB37" s="682"/>
      <c r="AC37" s="682"/>
      <c r="AD37" s="683" t="s">
        <v>130</v>
      </c>
      <c r="AE37" s="683"/>
      <c r="AF37" s="683"/>
      <c r="AG37" s="683"/>
      <c r="AH37" s="683"/>
      <c r="AI37" s="683"/>
      <c r="AJ37" s="683"/>
      <c r="AK37" s="683"/>
      <c r="AL37" s="684" t="s">
        <v>174</v>
      </c>
      <c r="AM37" s="685"/>
      <c r="AN37" s="685"/>
      <c r="AO37" s="686"/>
      <c r="AQ37" s="756" t="s">
        <v>331</v>
      </c>
      <c r="AR37" s="757"/>
      <c r="AS37" s="757"/>
      <c r="AT37" s="757"/>
      <c r="AU37" s="757"/>
      <c r="AV37" s="757"/>
      <c r="AW37" s="757"/>
      <c r="AX37" s="757"/>
      <c r="AY37" s="758"/>
      <c r="AZ37" s="679">
        <v>240000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2448</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825258</v>
      </c>
      <c r="CS37" s="715"/>
      <c r="CT37" s="715"/>
      <c r="CU37" s="715"/>
      <c r="CV37" s="715"/>
      <c r="CW37" s="715"/>
      <c r="CX37" s="715"/>
      <c r="CY37" s="716"/>
      <c r="CZ37" s="684">
        <v>10.3</v>
      </c>
      <c r="DA37" s="713"/>
      <c r="DB37" s="713"/>
      <c r="DC37" s="717"/>
      <c r="DD37" s="688">
        <v>812868</v>
      </c>
      <c r="DE37" s="715"/>
      <c r="DF37" s="715"/>
      <c r="DG37" s="715"/>
      <c r="DH37" s="715"/>
      <c r="DI37" s="715"/>
      <c r="DJ37" s="715"/>
      <c r="DK37" s="716"/>
      <c r="DL37" s="688">
        <v>727287</v>
      </c>
      <c r="DM37" s="715"/>
      <c r="DN37" s="715"/>
      <c r="DO37" s="715"/>
      <c r="DP37" s="715"/>
      <c r="DQ37" s="715"/>
      <c r="DR37" s="715"/>
      <c r="DS37" s="715"/>
      <c r="DT37" s="715"/>
      <c r="DU37" s="715"/>
      <c r="DV37" s="716"/>
      <c r="DW37" s="684">
        <v>14.9</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8160464</v>
      </c>
      <c r="S38" s="760"/>
      <c r="T38" s="760"/>
      <c r="U38" s="760"/>
      <c r="V38" s="760"/>
      <c r="W38" s="760"/>
      <c r="X38" s="760"/>
      <c r="Y38" s="761"/>
      <c r="Z38" s="762">
        <v>100</v>
      </c>
      <c r="AA38" s="762"/>
      <c r="AB38" s="762"/>
      <c r="AC38" s="762"/>
      <c r="AD38" s="763">
        <v>4605470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182794</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4142</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701912</v>
      </c>
      <c r="CS38" s="680"/>
      <c r="CT38" s="680"/>
      <c r="CU38" s="680"/>
      <c r="CV38" s="680"/>
      <c r="CW38" s="680"/>
      <c r="CX38" s="680"/>
      <c r="CY38" s="681"/>
      <c r="CZ38" s="684">
        <v>8.6999999999999993</v>
      </c>
      <c r="DA38" s="713"/>
      <c r="DB38" s="713"/>
      <c r="DC38" s="717"/>
      <c r="DD38" s="688">
        <v>563035</v>
      </c>
      <c r="DE38" s="680"/>
      <c r="DF38" s="680"/>
      <c r="DG38" s="680"/>
      <c r="DH38" s="680"/>
      <c r="DI38" s="680"/>
      <c r="DJ38" s="680"/>
      <c r="DK38" s="681"/>
      <c r="DL38" s="688">
        <v>561236</v>
      </c>
      <c r="DM38" s="680"/>
      <c r="DN38" s="680"/>
      <c r="DO38" s="680"/>
      <c r="DP38" s="680"/>
      <c r="DQ38" s="680"/>
      <c r="DR38" s="680"/>
      <c r="DS38" s="680"/>
      <c r="DT38" s="680"/>
      <c r="DU38" s="680"/>
      <c r="DV38" s="681"/>
      <c r="DW38" s="684">
        <v>11.5</v>
      </c>
      <c r="DX38" s="713"/>
      <c r="DY38" s="713"/>
      <c r="DZ38" s="713"/>
      <c r="EA38" s="713"/>
      <c r="EB38" s="713"/>
      <c r="EC38" s="714"/>
    </row>
    <row r="39" spans="2:133" ht="11.25" customHeight="1">
      <c r="AQ39" s="756" t="s">
        <v>338</v>
      </c>
      <c r="AR39" s="757"/>
      <c r="AS39" s="757"/>
      <c r="AT39" s="757"/>
      <c r="AU39" s="757"/>
      <c r="AV39" s="757"/>
      <c r="AW39" s="757"/>
      <c r="AX39" s="757"/>
      <c r="AY39" s="758"/>
      <c r="AZ39" s="679" t="s">
        <v>130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99</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162855</v>
      </c>
      <c r="CS39" s="715"/>
      <c r="CT39" s="715"/>
      <c r="CU39" s="715"/>
      <c r="CV39" s="715"/>
      <c r="CW39" s="715"/>
      <c r="CX39" s="715"/>
      <c r="CY39" s="716"/>
      <c r="CZ39" s="684">
        <v>2</v>
      </c>
      <c r="DA39" s="713"/>
      <c r="DB39" s="713"/>
      <c r="DC39" s="717"/>
      <c r="DD39" s="688">
        <v>2928</v>
      </c>
      <c r="DE39" s="715"/>
      <c r="DF39" s="715"/>
      <c r="DG39" s="715"/>
      <c r="DH39" s="715"/>
      <c r="DI39" s="715"/>
      <c r="DJ39" s="715"/>
      <c r="DK39" s="716"/>
      <c r="DL39" s="688" t="s">
        <v>236</v>
      </c>
      <c r="DM39" s="715"/>
      <c r="DN39" s="715"/>
      <c r="DO39" s="715"/>
      <c r="DP39" s="715"/>
      <c r="DQ39" s="715"/>
      <c r="DR39" s="715"/>
      <c r="DS39" s="715"/>
      <c r="DT39" s="715"/>
      <c r="DU39" s="715"/>
      <c r="DV39" s="716"/>
      <c r="DW39" s="684" t="s">
        <v>236</v>
      </c>
      <c r="DX39" s="713"/>
      <c r="DY39" s="713"/>
      <c r="DZ39" s="713"/>
      <c r="EA39" s="713"/>
      <c r="EB39" s="713"/>
      <c r="EC39" s="714"/>
    </row>
    <row r="40" spans="2:133" ht="11.25" customHeight="1">
      <c r="AQ40" s="756" t="s">
        <v>342</v>
      </c>
      <c r="AR40" s="757"/>
      <c r="AS40" s="757"/>
      <c r="AT40" s="757"/>
      <c r="AU40" s="757"/>
      <c r="AV40" s="757"/>
      <c r="AW40" s="757"/>
      <c r="AX40" s="757"/>
      <c r="AY40" s="758"/>
      <c r="AZ40" s="679">
        <v>154705</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130</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183044</v>
      </c>
      <c r="CS40" s="680"/>
      <c r="CT40" s="680"/>
      <c r="CU40" s="680"/>
      <c r="CV40" s="680"/>
      <c r="CW40" s="680"/>
      <c r="CX40" s="680"/>
      <c r="CY40" s="681"/>
      <c r="CZ40" s="684">
        <v>2.2999999999999998</v>
      </c>
      <c r="DA40" s="713"/>
      <c r="DB40" s="713"/>
      <c r="DC40" s="717"/>
      <c r="DD40" s="688">
        <v>6</v>
      </c>
      <c r="DE40" s="680"/>
      <c r="DF40" s="680"/>
      <c r="DG40" s="680"/>
      <c r="DH40" s="680"/>
      <c r="DI40" s="680"/>
      <c r="DJ40" s="680"/>
      <c r="DK40" s="681"/>
      <c r="DL40" s="688" t="s">
        <v>130</v>
      </c>
      <c r="DM40" s="680"/>
      <c r="DN40" s="680"/>
      <c r="DO40" s="680"/>
      <c r="DP40" s="680"/>
      <c r="DQ40" s="680"/>
      <c r="DR40" s="680"/>
      <c r="DS40" s="680"/>
      <c r="DT40" s="680"/>
      <c r="DU40" s="680"/>
      <c r="DV40" s="681"/>
      <c r="DW40" s="684" t="s">
        <v>236</v>
      </c>
      <c r="DX40" s="713"/>
      <c r="DY40" s="713"/>
      <c r="DZ40" s="713"/>
      <c r="EA40" s="713"/>
      <c r="EB40" s="713"/>
      <c r="EC40" s="714"/>
    </row>
    <row r="41" spans="2:133" ht="11.25" customHeight="1">
      <c r="AQ41" s="766" t="s">
        <v>345</v>
      </c>
      <c r="AR41" s="767"/>
      <c r="AS41" s="767"/>
      <c r="AT41" s="767"/>
      <c r="AU41" s="767"/>
      <c r="AV41" s="767"/>
      <c r="AW41" s="767"/>
      <c r="AX41" s="767"/>
      <c r="AY41" s="768"/>
      <c r="AZ41" s="759">
        <v>547207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307</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236</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570343</v>
      </c>
      <c r="CS42" s="680"/>
      <c r="CT42" s="680"/>
      <c r="CU42" s="680"/>
      <c r="CV42" s="680"/>
      <c r="CW42" s="680"/>
      <c r="CX42" s="680"/>
      <c r="CY42" s="681"/>
      <c r="CZ42" s="684">
        <v>7.1</v>
      </c>
      <c r="DA42" s="685"/>
      <c r="DB42" s="685"/>
      <c r="DC42" s="780"/>
      <c r="DD42" s="688">
        <v>102145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11283</v>
      </c>
      <c r="CS43" s="715"/>
      <c r="CT43" s="715"/>
      <c r="CU43" s="715"/>
      <c r="CV43" s="715"/>
      <c r="CW43" s="715"/>
      <c r="CX43" s="715"/>
      <c r="CY43" s="716"/>
      <c r="CZ43" s="684">
        <v>0.1</v>
      </c>
      <c r="DA43" s="713"/>
      <c r="DB43" s="713"/>
      <c r="DC43" s="717"/>
      <c r="DD43" s="688">
        <v>11283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303</v>
      </c>
      <c r="CE44" s="792"/>
      <c r="CF44" s="676" t="s">
        <v>353</v>
      </c>
      <c r="CG44" s="677"/>
      <c r="CH44" s="677"/>
      <c r="CI44" s="677"/>
      <c r="CJ44" s="677"/>
      <c r="CK44" s="677"/>
      <c r="CL44" s="677"/>
      <c r="CM44" s="677"/>
      <c r="CN44" s="677"/>
      <c r="CO44" s="677"/>
      <c r="CP44" s="677"/>
      <c r="CQ44" s="678"/>
      <c r="CR44" s="679">
        <v>372186</v>
      </c>
      <c r="CS44" s="680"/>
      <c r="CT44" s="680"/>
      <c r="CU44" s="680"/>
      <c r="CV44" s="680"/>
      <c r="CW44" s="680"/>
      <c r="CX44" s="680"/>
      <c r="CY44" s="681"/>
      <c r="CZ44" s="684">
        <v>4.5999999999999996</v>
      </c>
      <c r="DA44" s="685"/>
      <c r="DB44" s="685"/>
      <c r="DC44" s="780"/>
      <c r="DD44" s="688">
        <v>67277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141231</v>
      </c>
      <c r="CS45" s="715"/>
      <c r="CT45" s="715"/>
      <c r="CU45" s="715"/>
      <c r="CV45" s="715"/>
      <c r="CW45" s="715"/>
      <c r="CX45" s="715"/>
      <c r="CY45" s="716"/>
      <c r="CZ45" s="684">
        <v>1.8</v>
      </c>
      <c r="DA45" s="713"/>
      <c r="DB45" s="713"/>
      <c r="DC45" s="717"/>
      <c r="DD45" s="688">
        <v>8884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227167</v>
      </c>
      <c r="CS46" s="680"/>
      <c r="CT46" s="680"/>
      <c r="CU46" s="680"/>
      <c r="CV46" s="680"/>
      <c r="CW46" s="680"/>
      <c r="CX46" s="680"/>
      <c r="CY46" s="681"/>
      <c r="CZ46" s="684">
        <v>2.8</v>
      </c>
      <c r="DA46" s="685"/>
      <c r="DB46" s="685"/>
      <c r="DC46" s="780"/>
      <c r="DD46" s="688">
        <v>58352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198157</v>
      </c>
      <c r="CS47" s="715"/>
      <c r="CT47" s="715"/>
      <c r="CU47" s="715"/>
      <c r="CV47" s="715"/>
      <c r="CW47" s="715"/>
      <c r="CX47" s="715"/>
      <c r="CY47" s="716"/>
      <c r="CZ47" s="684">
        <v>2.5</v>
      </c>
      <c r="DA47" s="713"/>
      <c r="DB47" s="713"/>
      <c r="DC47" s="717"/>
      <c r="DD47" s="688">
        <v>34868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236</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8028073</v>
      </c>
      <c r="CS49" s="749"/>
      <c r="CT49" s="749"/>
      <c r="CU49" s="749"/>
      <c r="CV49" s="749"/>
      <c r="CW49" s="749"/>
      <c r="CX49" s="749"/>
      <c r="CY49" s="781"/>
      <c r="CZ49" s="764">
        <v>100</v>
      </c>
      <c r="DA49" s="782"/>
      <c r="DB49" s="782"/>
      <c r="DC49" s="783"/>
      <c r="DD49" s="784">
        <v>5752887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0Wf8eo7sZ0EakPyjJMgoV9BFKlsW/9T8KFF3bZJxrNJRS2yBctB+dGoN/RqnUBjG5cBQC1IPg9cwr2YijKaREw==" saltValue="NXvR3HklcANfdkhNv9+z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G102" sqref="DG102:DK10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8148</v>
      </c>
      <c r="R7" s="815"/>
      <c r="S7" s="815"/>
      <c r="T7" s="815"/>
      <c r="U7" s="815"/>
      <c r="V7" s="815">
        <v>8020</v>
      </c>
      <c r="W7" s="815"/>
      <c r="X7" s="815"/>
      <c r="Y7" s="815"/>
      <c r="Z7" s="815"/>
      <c r="AA7" s="815">
        <v>128</v>
      </c>
      <c r="AB7" s="815"/>
      <c r="AC7" s="815"/>
      <c r="AD7" s="815"/>
      <c r="AE7" s="816"/>
      <c r="AF7" s="817">
        <v>48</v>
      </c>
      <c r="AG7" s="818"/>
      <c r="AH7" s="818"/>
      <c r="AI7" s="818"/>
      <c r="AJ7" s="819"/>
      <c r="AK7" s="854" t="s">
        <v>582</v>
      </c>
      <c r="AL7" s="855"/>
      <c r="AM7" s="855"/>
      <c r="AN7" s="855"/>
      <c r="AO7" s="855"/>
      <c r="AP7" s="855">
        <v>6467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9</v>
      </c>
      <c r="CI7" s="852"/>
      <c r="CJ7" s="852"/>
      <c r="CK7" s="852"/>
      <c r="CL7" s="853"/>
      <c r="CM7" s="851">
        <v>-47</v>
      </c>
      <c r="CN7" s="852"/>
      <c r="CO7" s="852"/>
      <c r="CP7" s="852"/>
      <c r="CQ7" s="853"/>
      <c r="CR7" s="851">
        <v>5</v>
      </c>
      <c r="CS7" s="852"/>
      <c r="CT7" s="852"/>
      <c r="CU7" s="852"/>
      <c r="CV7" s="853"/>
      <c r="CW7" s="851" t="s">
        <v>582</v>
      </c>
      <c r="CX7" s="852"/>
      <c r="CY7" s="852"/>
      <c r="CZ7" s="852"/>
      <c r="DA7" s="853"/>
      <c r="DB7" s="851">
        <v>903</v>
      </c>
      <c r="DC7" s="852"/>
      <c r="DD7" s="852"/>
      <c r="DE7" s="852"/>
      <c r="DF7" s="853"/>
      <c r="DG7" s="851" t="s">
        <v>593</v>
      </c>
      <c r="DH7" s="852"/>
      <c r="DI7" s="852"/>
      <c r="DJ7" s="852"/>
      <c r="DK7" s="853"/>
      <c r="DL7" s="851" t="s">
        <v>593</v>
      </c>
      <c r="DM7" s="852"/>
      <c r="DN7" s="852"/>
      <c r="DO7" s="852"/>
      <c r="DP7" s="853"/>
      <c r="DQ7" s="851" t="s">
        <v>593</v>
      </c>
      <c r="DR7" s="852"/>
      <c r="DS7" s="852"/>
      <c r="DT7" s="852"/>
      <c r="DU7" s="853"/>
      <c r="DV7" s="832"/>
      <c r="DW7" s="833"/>
      <c r="DX7" s="833"/>
      <c r="DY7" s="833"/>
      <c r="DZ7" s="834"/>
      <c r="EA7" s="254"/>
    </row>
    <row r="8" spans="1:131" s="255" customFormat="1" ht="26.25" customHeight="1">
      <c r="A8" s="261">
        <v>2</v>
      </c>
      <c r="B8" s="835" t="s">
        <v>382</v>
      </c>
      <c r="C8" s="836"/>
      <c r="D8" s="836"/>
      <c r="E8" s="836"/>
      <c r="F8" s="836"/>
      <c r="G8" s="836"/>
      <c r="H8" s="836"/>
      <c r="I8" s="836"/>
      <c r="J8" s="836"/>
      <c r="K8" s="836"/>
      <c r="L8" s="836"/>
      <c r="M8" s="836"/>
      <c r="N8" s="836"/>
      <c r="O8" s="836"/>
      <c r="P8" s="837"/>
      <c r="Q8" s="838">
        <v>11</v>
      </c>
      <c r="R8" s="839"/>
      <c r="S8" s="839"/>
      <c r="T8" s="839"/>
      <c r="U8" s="839"/>
      <c r="V8" s="839">
        <v>7</v>
      </c>
      <c r="W8" s="839"/>
      <c r="X8" s="839"/>
      <c r="Y8" s="839"/>
      <c r="Z8" s="839"/>
      <c r="AA8" s="839">
        <v>4</v>
      </c>
      <c r="AB8" s="839"/>
      <c r="AC8" s="839"/>
      <c r="AD8" s="839"/>
      <c r="AE8" s="840"/>
      <c r="AF8" s="841">
        <v>4</v>
      </c>
      <c r="AG8" s="842"/>
      <c r="AH8" s="842"/>
      <c r="AI8" s="842"/>
      <c r="AJ8" s="843"/>
      <c r="AK8" s="844" t="s">
        <v>582</v>
      </c>
      <c r="AL8" s="845"/>
      <c r="AM8" s="845"/>
      <c r="AN8" s="845"/>
      <c r="AO8" s="845"/>
      <c r="AP8" s="845">
        <v>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-14</v>
      </c>
      <c r="CI8" s="862"/>
      <c r="CJ8" s="862"/>
      <c r="CK8" s="862"/>
      <c r="CL8" s="863"/>
      <c r="CM8" s="861">
        <v>154</v>
      </c>
      <c r="CN8" s="862"/>
      <c r="CO8" s="862"/>
      <c r="CP8" s="862"/>
      <c r="CQ8" s="863"/>
      <c r="CR8" s="861">
        <v>15</v>
      </c>
      <c r="CS8" s="862"/>
      <c r="CT8" s="862"/>
      <c r="CU8" s="862"/>
      <c r="CV8" s="863"/>
      <c r="CW8" s="861">
        <v>7</v>
      </c>
      <c r="CX8" s="862"/>
      <c r="CY8" s="862"/>
      <c r="CZ8" s="862"/>
      <c r="DA8" s="863"/>
      <c r="DB8" s="861" t="s">
        <v>582</v>
      </c>
      <c r="DC8" s="862"/>
      <c r="DD8" s="862"/>
      <c r="DE8" s="862"/>
      <c r="DF8" s="863"/>
      <c r="DG8" s="861" t="s">
        <v>592</v>
      </c>
      <c r="DH8" s="862"/>
      <c r="DI8" s="862"/>
      <c r="DJ8" s="862"/>
      <c r="DK8" s="863"/>
      <c r="DL8" s="861" t="s">
        <v>593</v>
      </c>
      <c r="DM8" s="862"/>
      <c r="DN8" s="862"/>
      <c r="DO8" s="862"/>
      <c r="DP8" s="863"/>
      <c r="DQ8" s="861" t="s">
        <v>593</v>
      </c>
      <c r="DR8" s="862"/>
      <c r="DS8" s="862"/>
      <c r="DT8" s="862"/>
      <c r="DU8" s="863"/>
      <c r="DV8" s="864"/>
      <c r="DW8" s="865"/>
      <c r="DX8" s="865"/>
      <c r="DY8" s="865"/>
      <c r="DZ8" s="866"/>
      <c r="EA8" s="254"/>
    </row>
    <row r="9" spans="1:131" s="255" customFormat="1" ht="26.25" customHeight="1">
      <c r="A9" s="261">
        <v>3</v>
      </c>
      <c r="B9" s="835" t="s">
        <v>383</v>
      </c>
      <c r="C9" s="836"/>
      <c r="D9" s="836"/>
      <c r="E9" s="836"/>
      <c r="F9" s="836"/>
      <c r="G9" s="836"/>
      <c r="H9" s="836"/>
      <c r="I9" s="836"/>
      <c r="J9" s="836"/>
      <c r="K9" s="836"/>
      <c r="L9" s="836"/>
      <c r="M9" s="836"/>
      <c r="N9" s="836"/>
      <c r="O9" s="836"/>
      <c r="P9" s="837"/>
      <c r="Q9" s="838">
        <v>3</v>
      </c>
      <c r="R9" s="839"/>
      <c r="S9" s="839"/>
      <c r="T9" s="839"/>
      <c r="U9" s="839"/>
      <c r="V9" s="839">
        <v>3</v>
      </c>
      <c r="W9" s="839"/>
      <c r="X9" s="839"/>
      <c r="Y9" s="839"/>
      <c r="Z9" s="839"/>
      <c r="AA9" s="839">
        <v>0</v>
      </c>
      <c r="AB9" s="839"/>
      <c r="AC9" s="839"/>
      <c r="AD9" s="839"/>
      <c r="AE9" s="840"/>
      <c r="AF9" s="841">
        <v>0</v>
      </c>
      <c r="AG9" s="842"/>
      <c r="AH9" s="842"/>
      <c r="AI9" s="842"/>
      <c r="AJ9" s="843"/>
      <c r="AK9" s="844" t="s">
        <v>582</v>
      </c>
      <c r="AL9" s="845"/>
      <c r="AM9" s="845"/>
      <c r="AN9" s="845"/>
      <c r="AO9" s="845"/>
      <c r="AP9" s="845" t="s">
        <v>582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384</v>
      </c>
      <c r="C10" s="836"/>
      <c r="D10" s="836"/>
      <c r="E10" s="836"/>
      <c r="F10" s="836"/>
      <c r="G10" s="836"/>
      <c r="H10" s="836"/>
      <c r="I10" s="836"/>
      <c r="J10" s="836"/>
      <c r="K10" s="836"/>
      <c r="L10" s="836"/>
      <c r="M10" s="836"/>
      <c r="N10" s="836"/>
      <c r="O10" s="836"/>
      <c r="P10" s="837"/>
      <c r="Q10" s="838">
        <v>103</v>
      </c>
      <c r="R10" s="839"/>
      <c r="S10" s="839"/>
      <c r="T10" s="839"/>
      <c r="U10" s="839"/>
      <c r="V10" s="839">
        <v>103</v>
      </c>
      <c r="W10" s="839"/>
      <c r="X10" s="839"/>
      <c r="Y10" s="839"/>
      <c r="Z10" s="839"/>
      <c r="AA10" s="839">
        <v>0</v>
      </c>
      <c r="AB10" s="839"/>
      <c r="AC10" s="839"/>
      <c r="AD10" s="839"/>
      <c r="AE10" s="840"/>
      <c r="AF10" s="841">
        <v>0</v>
      </c>
      <c r="AG10" s="842"/>
      <c r="AH10" s="842"/>
      <c r="AI10" s="842"/>
      <c r="AJ10" s="843"/>
      <c r="AK10" s="844" t="s">
        <v>582</v>
      </c>
      <c r="AL10" s="845"/>
      <c r="AM10" s="845"/>
      <c r="AN10" s="845"/>
      <c r="AO10" s="845"/>
      <c r="AP10" s="845">
        <v>42</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8161</v>
      </c>
      <c r="R23" s="874"/>
      <c r="S23" s="874"/>
      <c r="T23" s="874"/>
      <c r="U23" s="874"/>
      <c r="V23" s="874">
        <v>8029</v>
      </c>
      <c r="W23" s="874"/>
      <c r="X23" s="874"/>
      <c r="Y23" s="874"/>
      <c r="Z23" s="874"/>
      <c r="AA23" s="874">
        <v>132</v>
      </c>
      <c r="AB23" s="874"/>
      <c r="AC23" s="874"/>
      <c r="AD23" s="874"/>
      <c r="AE23" s="875"/>
      <c r="AF23" s="876">
        <v>52</v>
      </c>
      <c r="AG23" s="874"/>
      <c r="AH23" s="874"/>
      <c r="AI23" s="874"/>
      <c r="AJ23" s="877"/>
      <c r="AK23" s="878"/>
      <c r="AL23" s="879"/>
      <c r="AM23" s="879"/>
      <c r="AN23" s="879"/>
      <c r="AO23" s="879"/>
      <c r="AP23" s="874">
        <v>6513</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1">
        <v>1831</v>
      </c>
      <c r="R28" s="902"/>
      <c r="S28" s="902"/>
      <c r="T28" s="902"/>
      <c r="U28" s="902"/>
      <c r="V28" s="902">
        <v>1824</v>
      </c>
      <c r="W28" s="902"/>
      <c r="X28" s="902"/>
      <c r="Y28" s="902"/>
      <c r="Z28" s="902"/>
      <c r="AA28" s="902">
        <v>7</v>
      </c>
      <c r="AB28" s="902"/>
      <c r="AC28" s="902"/>
      <c r="AD28" s="902"/>
      <c r="AE28" s="903"/>
      <c r="AF28" s="904">
        <v>7</v>
      </c>
      <c r="AG28" s="902"/>
      <c r="AH28" s="902"/>
      <c r="AI28" s="902"/>
      <c r="AJ28" s="905"/>
      <c r="AK28" s="906">
        <v>133</v>
      </c>
      <c r="AL28" s="898"/>
      <c r="AM28" s="898"/>
      <c r="AN28" s="898"/>
      <c r="AO28" s="898"/>
      <c r="AP28" s="898" t="s">
        <v>582</v>
      </c>
      <c r="AQ28" s="898"/>
      <c r="AR28" s="898"/>
      <c r="AS28" s="898"/>
      <c r="AT28" s="898"/>
      <c r="AU28" s="898" t="s">
        <v>582</v>
      </c>
      <c r="AV28" s="898"/>
      <c r="AW28" s="898"/>
      <c r="AX28" s="898"/>
      <c r="AY28" s="898"/>
      <c r="AZ28" s="898" t="s">
        <v>582</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1802</v>
      </c>
      <c r="R29" s="839"/>
      <c r="S29" s="839"/>
      <c r="T29" s="839"/>
      <c r="U29" s="839"/>
      <c r="V29" s="839">
        <v>1769</v>
      </c>
      <c r="W29" s="839"/>
      <c r="X29" s="839"/>
      <c r="Y29" s="839"/>
      <c r="Z29" s="839"/>
      <c r="AA29" s="839">
        <v>33</v>
      </c>
      <c r="AB29" s="839"/>
      <c r="AC29" s="839"/>
      <c r="AD29" s="839"/>
      <c r="AE29" s="840"/>
      <c r="AF29" s="841">
        <v>33</v>
      </c>
      <c r="AG29" s="842"/>
      <c r="AH29" s="842"/>
      <c r="AI29" s="842"/>
      <c r="AJ29" s="843"/>
      <c r="AK29" s="909">
        <v>242</v>
      </c>
      <c r="AL29" s="910"/>
      <c r="AM29" s="910"/>
      <c r="AN29" s="910"/>
      <c r="AO29" s="910"/>
      <c r="AP29" s="910" t="s">
        <v>582</v>
      </c>
      <c r="AQ29" s="910"/>
      <c r="AR29" s="910"/>
      <c r="AS29" s="910"/>
      <c r="AT29" s="910"/>
      <c r="AU29" s="910" t="s">
        <v>582</v>
      </c>
      <c r="AV29" s="910"/>
      <c r="AW29" s="910"/>
      <c r="AX29" s="910"/>
      <c r="AY29" s="910"/>
      <c r="AZ29" s="910" t="s">
        <v>582</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212</v>
      </c>
      <c r="R30" s="839"/>
      <c r="S30" s="839"/>
      <c r="T30" s="839"/>
      <c r="U30" s="839"/>
      <c r="V30" s="839">
        <v>210</v>
      </c>
      <c r="W30" s="839"/>
      <c r="X30" s="839"/>
      <c r="Y30" s="839"/>
      <c r="Z30" s="839"/>
      <c r="AA30" s="839">
        <v>2</v>
      </c>
      <c r="AB30" s="839"/>
      <c r="AC30" s="839"/>
      <c r="AD30" s="839"/>
      <c r="AE30" s="840"/>
      <c r="AF30" s="841">
        <v>2</v>
      </c>
      <c r="AG30" s="842"/>
      <c r="AH30" s="842"/>
      <c r="AI30" s="842"/>
      <c r="AJ30" s="843"/>
      <c r="AK30" s="909">
        <v>66</v>
      </c>
      <c r="AL30" s="910"/>
      <c r="AM30" s="910"/>
      <c r="AN30" s="910"/>
      <c r="AO30" s="910"/>
      <c r="AP30" s="910" t="s">
        <v>582</v>
      </c>
      <c r="AQ30" s="910"/>
      <c r="AR30" s="910"/>
      <c r="AS30" s="910"/>
      <c r="AT30" s="910"/>
      <c r="AU30" s="910" t="s">
        <v>582</v>
      </c>
      <c r="AV30" s="910"/>
      <c r="AW30" s="910"/>
      <c r="AX30" s="910"/>
      <c r="AY30" s="910"/>
      <c r="AZ30" s="910" t="s">
        <v>582</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499</v>
      </c>
      <c r="R31" s="839"/>
      <c r="S31" s="839"/>
      <c r="T31" s="839"/>
      <c r="U31" s="839"/>
      <c r="V31" s="839">
        <v>470</v>
      </c>
      <c r="W31" s="839"/>
      <c r="X31" s="839"/>
      <c r="Y31" s="839"/>
      <c r="Z31" s="839"/>
      <c r="AA31" s="839">
        <v>29</v>
      </c>
      <c r="AB31" s="839"/>
      <c r="AC31" s="839"/>
      <c r="AD31" s="839"/>
      <c r="AE31" s="840"/>
      <c r="AF31" s="841">
        <v>1148</v>
      </c>
      <c r="AG31" s="842"/>
      <c r="AH31" s="842"/>
      <c r="AI31" s="842"/>
      <c r="AJ31" s="843"/>
      <c r="AK31" s="909">
        <v>183</v>
      </c>
      <c r="AL31" s="910"/>
      <c r="AM31" s="910"/>
      <c r="AN31" s="910"/>
      <c r="AO31" s="910"/>
      <c r="AP31" s="910">
        <v>1250</v>
      </c>
      <c r="AQ31" s="910"/>
      <c r="AR31" s="910"/>
      <c r="AS31" s="910"/>
      <c r="AT31" s="910"/>
      <c r="AU31" s="910">
        <v>0</v>
      </c>
      <c r="AV31" s="910"/>
      <c r="AW31" s="910"/>
      <c r="AX31" s="910"/>
      <c r="AY31" s="910"/>
      <c r="AZ31" s="910" t="s">
        <v>582</v>
      </c>
      <c r="BA31" s="910"/>
      <c r="BB31" s="910"/>
      <c r="BC31" s="910"/>
      <c r="BD31" s="910"/>
      <c r="BE31" s="907" t="s">
        <v>403</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560</v>
      </c>
      <c r="R32" s="839"/>
      <c r="S32" s="839"/>
      <c r="T32" s="839"/>
      <c r="U32" s="839"/>
      <c r="V32" s="839">
        <v>570</v>
      </c>
      <c r="W32" s="839"/>
      <c r="X32" s="839"/>
      <c r="Y32" s="839"/>
      <c r="Z32" s="839"/>
      <c r="AA32" s="839">
        <v>-10</v>
      </c>
      <c r="AB32" s="839"/>
      <c r="AC32" s="839"/>
      <c r="AD32" s="839"/>
      <c r="AE32" s="840"/>
      <c r="AF32" s="841">
        <v>143</v>
      </c>
      <c r="AG32" s="842"/>
      <c r="AH32" s="842"/>
      <c r="AI32" s="842"/>
      <c r="AJ32" s="843"/>
      <c r="AK32" s="909">
        <v>240</v>
      </c>
      <c r="AL32" s="910"/>
      <c r="AM32" s="910"/>
      <c r="AN32" s="910"/>
      <c r="AO32" s="910"/>
      <c r="AP32" s="910">
        <v>5631</v>
      </c>
      <c r="AQ32" s="910"/>
      <c r="AR32" s="910"/>
      <c r="AS32" s="910"/>
      <c r="AT32" s="910"/>
      <c r="AU32" s="910">
        <v>3812</v>
      </c>
      <c r="AV32" s="910"/>
      <c r="AW32" s="910"/>
      <c r="AX32" s="910"/>
      <c r="AY32" s="910"/>
      <c r="AZ32" s="910" t="s">
        <v>582</v>
      </c>
      <c r="BA32" s="910"/>
      <c r="BB32" s="910"/>
      <c r="BC32" s="910"/>
      <c r="BD32" s="910"/>
      <c r="BE32" s="907" t="s">
        <v>405</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407</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1332</v>
      </c>
      <c r="AG63" s="921"/>
      <c r="AH63" s="921"/>
      <c r="AI63" s="921"/>
      <c r="AJ63" s="922"/>
      <c r="AK63" s="923"/>
      <c r="AL63" s="918"/>
      <c r="AM63" s="918"/>
      <c r="AN63" s="918"/>
      <c r="AO63" s="918"/>
      <c r="AP63" s="921">
        <v>6881</v>
      </c>
      <c r="AQ63" s="921"/>
      <c r="AR63" s="921"/>
      <c r="AS63" s="921"/>
      <c r="AT63" s="921"/>
      <c r="AU63" s="921">
        <v>3812</v>
      </c>
      <c r="AV63" s="921"/>
      <c r="AW63" s="921"/>
      <c r="AX63" s="921"/>
      <c r="AY63" s="921"/>
      <c r="AZ63" s="925"/>
      <c r="BA63" s="925"/>
      <c r="BB63" s="925"/>
      <c r="BC63" s="925"/>
      <c r="BD63" s="925"/>
      <c r="BE63" s="926"/>
      <c r="BF63" s="926"/>
      <c r="BG63" s="926"/>
      <c r="BH63" s="926"/>
      <c r="BI63" s="927"/>
      <c r="BJ63" s="928" t="s">
        <v>408</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1" t="s">
        <v>414</v>
      </c>
      <c r="AG66" s="893"/>
      <c r="AH66" s="893"/>
      <c r="AI66" s="893"/>
      <c r="AJ66" s="932"/>
      <c r="AK66" s="797" t="s">
        <v>415</v>
      </c>
      <c r="AL66" s="821"/>
      <c r="AM66" s="821"/>
      <c r="AN66" s="821"/>
      <c r="AO66" s="822"/>
      <c r="AP66" s="797" t="s">
        <v>416</v>
      </c>
      <c r="AQ66" s="798"/>
      <c r="AR66" s="798"/>
      <c r="AS66" s="798"/>
      <c r="AT66" s="799"/>
      <c r="AU66" s="797" t="s">
        <v>417</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c r="A68" s="258">
        <v>1</v>
      </c>
      <c r="B68" s="948" t="s">
        <v>583</v>
      </c>
      <c r="C68" s="949"/>
      <c r="D68" s="949"/>
      <c r="E68" s="949"/>
      <c r="F68" s="949"/>
      <c r="G68" s="949"/>
      <c r="H68" s="949"/>
      <c r="I68" s="949"/>
      <c r="J68" s="949"/>
      <c r="K68" s="949"/>
      <c r="L68" s="949"/>
      <c r="M68" s="949"/>
      <c r="N68" s="949"/>
      <c r="O68" s="949"/>
      <c r="P68" s="950"/>
      <c r="Q68" s="951">
        <v>13982</v>
      </c>
      <c r="R68" s="945"/>
      <c r="S68" s="945"/>
      <c r="T68" s="945"/>
      <c r="U68" s="945"/>
      <c r="V68" s="945">
        <v>13645</v>
      </c>
      <c r="W68" s="945"/>
      <c r="X68" s="945"/>
      <c r="Y68" s="945"/>
      <c r="Z68" s="945"/>
      <c r="AA68" s="945">
        <v>337</v>
      </c>
      <c r="AB68" s="945"/>
      <c r="AC68" s="945"/>
      <c r="AD68" s="945"/>
      <c r="AE68" s="945"/>
      <c r="AF68" s="945">
        <v>320</v>
      </c>
      <c r="AG68" s="945"/>
      <c r="AH68" s="945"/>
      <c r="AI68" s="945"/>
      <c r="AJ68" s="945"/>
      <c r="AK68" s="945">
        <v>99</v>
      </c>
      <c r="AL68" s="945"/>
      <c r="AM68" s="945"/>
      <c r="AN68" s="945"/>
      <c r="AO68" s="945"/>
      <c r="AP68" s="945">
        <v>3334</v>
      </c>
      <c r="AQ68" s="945"/>
      <c r="AR68" s="945"/>
      <c r="AS68" s="945"/>
      <c r="AT68" s="945"/>
      <c r="AU68" s="945">
        <v>213</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c r="A69" s="261">
        <v>2</v>
      </c>
      <c r="B69" s="952" t="s">
        <v>584</v>
      </c>
      <c r="C69" s="953"/>
      <c r="D69" s="953"/>
      <c r="E69" s="953"/>
      <c r="F69" s="953"/>
      <c r="G69" s="953"/>
      <c r="H69" s="953"/>
      <c r="I69" s="953"/>
      <c r="J69" s="953"/>
      <c r="K69" s="953"/>
      <c r="L69" s="953"/>
      <c r="M69" s="953"/>
      <c r="N69" s="953"/>
      <c r="O69" s="953"/>
      <c r="P69" s="954"/>
      <c r="Q69" s="955">
        <v>567</v>
      </c>
      <c r="R69" s="910"/>
      <c r="S69" s="910"/>
      <c r="T69" s="910"/>
      <c r="U69" s="910"/>
      <c r="V69" s="910">
        <v>551</v>
      </c>
      <c r="W69" s="910"/>
      <c r="X69" s="910"/>
      <c r="Y69" s="910"/>
      <c r="Z69" s="910"/>
      <c r="AA69" s="910">
        <v>16</v>
      </c>
      <c r="AB69" s="910"/>
      <c r="AC69" s="910"/>
      <c r="AD69" s="910"/>
      <c r="AE69" s="910"/>
      <c r="AF69" s="910">
        <v>16</v>
      </c>
      <c r="AG69" s="910"/>
      <c r="AH69" s="910"/>
      <c r="AI69" s="910"/>
      <c r="AJ69" s="910"/>
      <c r="AK69" s="910" t="s">
        <v>582</v>
      </c>
      <c r="AL69" s="910"/>
      <c r="AM69" s="910"/>
      <c r="AN69" s="910"/>
      <c r="AO69" s="910"/>
      <c r="AP69" s="910">
        <v>44</v>
      </c>
      <c r="AQ69" s="910"/>
      <c r="AR69" s="910"/>
      <c r="AS69" s="910"/>
      <c r="AT69" s="910"/>
      <c r="AU69" s="910">
        <v>24</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c r="A70" s="261">
        <v>3</v>
      </c>
      <c r="B70" s="952" t="s">
        <v>585</v>
      </c>
      <c r="C70" s="953"/>
      <c r="D70" s="953"/>
      <c r="E70" s="953"/>
      <c r="F70" s="953"/>
      <c r="G70" s="953"/>
      <c r="H70" s="953"/>
      <c r="I70" s="953"/>
      <c r="J70" s="953"/>
      <c r="K70" s="953"/>
      <c r="L70" s="953"/>
      <c r="M70" s="953"/>
      <c r="N70" s="953"/>
      <c r="O70" s="953"/>
      <c r="P70" s="954"/>
      <c r="Q70" s="955">
        <v>4666</v>
      </c>
      <c r="R70" s="910"/>
      <c r="S70" s="910"/>
      <c r="T70" s="910"/>
      <c r="U70" s="910"/>
      <c r="V70" s="910">
        <v>4620</v>
      </c>
      <c r="W70" s="910"/>
      <c r="X70" s="910"/>
      <c r="Y70" s="910"/>
      <c r="Z70" s="910"/>
      <c r="AA70" s="910">
        <v>46</v>
      </c>
      <c r="AB70" s="910"/>
      <c r="AC70" s="910"/>
      <c r="AD70" s="910"/>
      <c r="AE70" s="910"/>
      <c r="AF70" s="910">
        <v>16</v>
      </c>
      <c r="AG70" s="910"/>
      <c r="AH70" s="910"/>
      <c r="AI70" s="910"/>
      <c r="AJ70" s="910"/>
      <c r="AK70" s="910">
        <v>30</v>
      </c>
      <c r="AL70" s="910"/>
      <c r="AM70" s="910"/>
      <c r="AN70" s="910"/>
      <c r="AO70" s="910"/>
      <c r="AP70" s="910" t="s">
        <v>582</v>
      </c>
      <c r="AQ70" s="910"/>
      <c r="AR70" s="910"/>
      <c r="AS70" s="910"/>
      <c r="AT70" s="910"/>
      <c r="AU70" s="910" t="s">
        <v>582</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c r="A71" s="261">
        <v>4</v>
      </c>
      <c r="B71" s="952" t="s">
        <v>586</v>
      </c>
      <c r="C71" s="953"/>
      <c r="D71" s="953"/>
      <c r="E71" s="953"/>
      <c r="F71" s="953"/>
      <c r="G71" s="953"/>
      <c r="H71" s="953"/>
      <c r="I71" s="953"/>
      <c r="J71" s="953"/>
      <c r="K71" s="953"/>
      <c r="L71" s="953"/>
      <c r="M71" s="953"/>
      <c r="N71" s="953"/>
      <c r="O71" s="953"/>
      <c r="P71" s="954"/>
      <c r="Q71" s="955">
        <v>145</v>
      </c>
      <c r="R71" s="910"/>
      <c r="S71" s="910"/>
      <c r="T71" s="910"/>
      <c r="U71" s="910"/>
      <c r="V71" s="910">
        <v>102</v>
      </c>
      <c r="W71" s="910"/>
      <c r="X71" s="910"/>
      <c r="Y71" s="910"/>
      <c r="Z71" s="910"/>
      <c r="AA71" s="910">
        <v>43</v>
      </c>
      <c r="AB71" s="910"/>
      <c r="AC71" s="910"/>
      <c r="AD71" s="910"/>
      <c r="AE71" s="910"/>
      <c r="AF71" s="910">
        <v>43</v>
      </c>
      <c r="AG71" s="910"/>
      <c r="AH71" s="910"/>
      <c r="AI71" s="910"/>
      <c r="AJ71" s="910"/>
      <c r="AK71" s="910" t="s">
        <v>582</v>
      </c>
      <c r="AL71" s="910"/>
      <c r="AM71" s="910"/>
      <c r="AN71" s="910"/>
      <c r="AO71" s="910"/>
      <c r="AP71" s="910" t="s">
        <v>582</v>
      </c>
      <c r="AQ71" s="910"/>
      <c r="AR71" s="910"/>
      <c r="AS71" s="910"/>
      <c r="AT71" s="910"/>
      <c r="AU71" s="910" t="s">
        <v>582</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c r="A72" s="261">
        <v>5</v>
      </c>
      <c r="B72" s="952" t="s">
        <v>587</v>
      </c>
      <c r="C72" s="953"/>
      <c r="D72" s="953"/>
      <c r="E72" s="953"/>
      <c r="F72" s="953"/>
      <c r="G72" s="953"/>
      <c r="H72" s="953"/>
      <c r="I72" s="953"/>
      <c r="J72" s="953"/>
      <c r="K72" s="953"/>
      <c r="L72" s="953"/>
      <c r="M72" s="953"/>
      <c r="N72" s="953"/>
      <c r="O72" s="953"/>
      <c r="P72" s="954"/>
      <c r="Q72" s="955">
        <v>123</v>
      </c>
      <c r="R72" s="910"/>
      <c r="S72" s="910"/>
      <c r="T72" s="910"/>
      <c r="U72" s="910"/>
      <c r="V72" s="910">
        <v>116</v>
      </c>
      <c r="W72" s="910"/>
      <c r="X72" s="910"/>
      <c r="Y72" s="910"/>
      <c r="Z72" s="910"/>
      <c r="AA72" s="910">
        <v>7</v>
      </c>
      <c r="AB72" s="910"/>
      <c r="AC72" s="910"/>
      <c r="AD72" s="910"/>
      <c r="AE72" s="910"/>
      <c r="AF72" s="910">
        <v>7</v>
      </c>
      <c r="AG72" s="910"/>
      <c r="AH72" s="910"/>
      <c r="AI72" s="910"/>
      <c r="AJ72" s="910"/>
      <c r="AK72" s="910">
        <v>23</v>
      </c>
      <c r="AL72" s="910"/>
      <c r="AM72" s="910"/>
      <c r="AN72" s="910"/>
      <c r="AO72" s="910"/>
      <c r="AP72" s="910" t="s">
        <v>582</v>
      </c>
      <c r="AQ72" s="910"/>
      <c r="AR72" s="910"/>
      <c r="AS72" s="910"/>
      <c r="AT72" s="910"/>
      <c r="AU72" s="910" t="s">
        <v>582</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c r="A73" s="261">
        <v>6</v>
      </c>
      <c r="B73" s="952" t="s">
        <v>588</v>
      </c>
      <c r="C73" s="953"/>
      <c r="D73" s="953"/>
      <c r="E73" s="953"/>
      <c r="F73" s="953"/>
      <c r="G73" s="953"/>
      <c r="H73" s="953"/>
      <c r="I73" s="953"/>
      <c r="J73" s="953"/>
      <c r="K73" s="953"/>
      <c r="L73" s="953"/>
      <c r="M73" s="953"/>
      <c r="N73" s="953"/>
      <c r="O73" s="953"/>
      <c r="P73" s="954"/>
      <c r="Q73" s="955">
        <v>9717</v>
      </c>
      <c r="R73" s="910"/>
      <c r="S73" s="910"/>
      <c r="T73" s="910"/>
      <c r="U73" s="910"/>
      <c r="V73" s="910">
        <v>9798</v>
      </c>
      <c r="W73" s="910"/>
      <c r="X73" s="910"/>
      <c r="Y73" s="910"/>
      <c r="Z73" s="910"/>
      <c r="AA73" s="910">
        <v>-81</v>
      </c>
      <c r="AB73" s="910"/>
      <c r="AC73" s="910"/>
      <c r="AD73" s="910"/>
      <c r="AE73" s="910"/>
      <c r="AF73" s="910">
        <v>1977</v>
      </c>
      <c r="AG73" s="910"/>
      <c r="AH73" s="910"/>
      <c r="AI73" s="910"/>
      <c r="AJ73" s="910"/>
      <c r="AK73" s="910">
        <v>788</v>
      </c>
      <c r="AL73" s="910"/>
      <c r="AM73" s="910"/>
      <c r="AN73" s="910"/>
      <c r="AO73" s="910"/>
      <c r="AP73" s="910">
        <v>6061</v>
      </c>
      <c r="AQ73" s="910"/>
      <c r="AR73" s="910"/>
      <c r="AS73" s="910"/>
      <c r="AT73" s="910"/>
      <c r="AU73" s="910">
        <v>2168</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c r="A74" s="261">
        <v>7</v>
      </c>
      <c r="B74" s="952" t="s">
        <v>589</v>
      </c>
      <c r="C74" s="953"/>
      <c r="D74" s="953"/>
      <c r="E74" s="953"/>
      <c r="F74" s="953"/>
      <c r="G74" s="953"/>
      <c r="H74" s="953"/>
      <c r="I74" s="953"/>
      <c r="J74" s="953"/>
      <c r="K74" s="953"/>
      <c r="L74" s="953"/>
      <c r="M74" s="953"/>
      <c r="N74" s="953"/>
      <c r="O74" s="953"/>
      <c r="P74" s="954"/>
      <c r="Q74" s="955">
        <v>241</v>
      </c>
      <c r="R74" s="910"/>
      <c r="S74" s="910"/>
      <c r="T74" s="910"/>
      <c r="U74" s="910"/>
      <c r="V74" s="910">
        <v>217</v>
      </c>
      <c r="W74" s="910"/>
      <c r="X74" s="910"/>
      <c r="Y74" s="910"/>
      <c r="Z74" s="910"/>
      <c r="AA74" s="910">
        <v>25</v>
      </c>
      <c r="AB74" s="910"/>
      <c r="AC74" s="910"/>
      <c r="AD74" s="910"/>
      <c r="AE74" s="910"/>
      <c r="AF74" s="910">
        <v>21</v>
      </c>
      <c r="AG74" s="910"/>
      <c r="AH74" s="910"/>
      <c r="AI74" s="910"/>
      <c r="AJ74" s="910"/>
      <c r="AK74" s="910" t="s">
        <v>582</v>
      </c>
      <c r="AL74" s="910"/>
      <c r="AM74" s="910"/>
      <c r="AN74" s="910"/>
      <c r="AO74" s="910"/>
      <c r="AP74" s="910" t="s">
        <v>582</v>
      </c>
      <c r="AQ74" s="910"/>
      <c r="AR74" s="910"/>
      <c r="AS74" s="910"/>
      <c r="AT74" s="910"/>
      <c r="AU74" s="910" t="s">
        <v>582</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c r="A88" s="264" t="s">
        <v>386</v>
      </c>
      <c r="B88" s="870" t="s">
        <v>418</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2400</v>
      </c>
      <c r="AG88" s="921"/>
      <c r="AH88" s="921"/>
      <c r="AI88" s="921"/>
      <c r="AJ88" s="921"/>
      <c r="AK88" s="918"/>
      <c r="AL88" s="918"/>
      <c r="AM88" s="918"/>
      <c r="AN88" s="918"/>
      <c r="AO88" s="918"/>
      <c r="AP88" s="921">
        <v>9439</v>
      </c>
      <c r="AQ88" s="921"/>
      <c r="AR88" s="921"/>
      <c r="AS88" s="921"/>
      <c r="AT88" s="921"/>
      <c r="AU88" s="921">
        <v>2405</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20</v>
      </c>
      <c r="CS102" s="929"/>
      <c r="CT102" s="929"/>
      <c r="CU102" s="929"/>
      <c r="CV102" s="972"/>
      <c r="CW102" s="971">
        <v>7</v>
      </c>
      <c r="CX102" s="929"/>
      <c r="CY102" s="929"/>
      <c r="CZ102" s="929"/>
      <c r="DA102" s="972"/>
      <c r="DB102" s="971">
        <v>903</v>
      </c>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420</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421</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0" t="s">
        <v>424</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425</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c r="A109" s="993" t="s">
        <v>426</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427</v>
      </c>
      <c r="AB109" s="974"/>
      <c r="AC109" s="974"/>
      <c r="AD109" s="974"/>
      <c r="AE109" s="975"/>
      <c r="AF109" s="973" t="s">
        <v>302</v>
      </c>
      <c r="AG109" s="974"/>
      <c r="AH109" s="974"/>
      <c r="AI109" s="974"/>
      <c r="AJ109" s="975"/>
      <c r="AK109" s="973" t="s">
        <v>301</v>
      </c>
      <c r="AL109" s="974"/>
      <c r="AM109" s="974"/>
      <c r="AN109" s="974"/>
      <c r="AO109" s="975"/>
      <c r="AP109" s="973" t="s">
        <v>428</v>
      </c>
      <c r="AQ109" s="974"/>
      <c r="AR109" s="974"/>
      <c r="AS109" s="974"/>
      <c r="AT109" s="976"/>
      <c r="AU109" s="993" t="s">
        <v>426</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427</v>
      </c>
      <c r="BR109" s="974"/>
      <c r="BS109" s="974"/>
      <c r="BT109" s="974"/>
      <c r="BU109" s="975"/>
      <c r="BV109" s="973" t="s">
        <v>302</v>
      </c>
      <c r="BW109" s="974"/>
      <c r="BX109" s="974"/>
      <c r="BY109" s="974"/>
      <c r="BZ109" s="975"/>
      <c r="CA109" s="973" t="s">
        <v>301</v>
      </c>
      <c r="CB109" s="974"/>
      <c r="CC109" s="974"/>
      <c r="CD109" s="974"/>
      <c r="CE109" s="975"/>
      <c r="CF109" s="994" t="s">
        <v>428</v>
      </c>
      <c r="CG109" s="994"/>
      <c r="CH109" s="994"/>
      <c r="CI109" s="994"/>
      <c r="CJ109" s="994"/>
      <c r="CK109" s="973" t="s">
        <v>429</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427</v>
      </c>
      <c r="DH109" s="974"/>
      <c r="DI109" s="974"/>
      <c r="DJ109" s="974"/>
      <c r="DK109" s="975"/>
      <c r="DL109" s="973" t="s">
        <v>302</v>
      </c>
      <c r="DM109" s="974"/>
      <c r="DN109" s="974"/>
      <c r="DO109" s="974"/>
      <c r="DP109" s="975"/>
      <c r="DQ109" s="973" t="s">
        <v>301</v>
      </c>
      <c r="DR109" s="974"/>
      <c r="DS109" s="974"/>
      <c r="DT109" s="974"/>
      <c r="DU109" s="975"/>
      <c r="DV109" s="973" t="s">
        <v>428</v>
      </c>
      <c r="DW109" s="974"/>
      <c r="DX109" s="974"/>
      <c r="DY109" s="974"/>
      <c r="DZ109" s="976"/>
    </row>
    <row r="110" spans="1:131" s="246" customFormat="1" ht="26.25" customHeight="1">
      <c r="A110" s="977" t="s">
        <v>430</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722300</v>
      </c>
      <c r="AB110" s="981"/>
      <c r="AC110" s="981"/>
      <c r="AD110" s="981"/>
      <c r="AE110" s="982"/>
      <c r="AF110" s="983">
        <v>691039</v>
      </c>
      <c r="AG110" s="981"/>
      <c r="AH110" s="981"/>
      <c r="AI110" s="981"/>
      <c r="AJ110" s="982"/>
      <c r="AK110" s="983">
        <v>681697</v>
      </c>
      <c r="AL110" s="981"/>
      <c r="AM110" s="981"/>
      <c r="AN110" s="981"/>
      <c r="AO110" s="982"/>
      <c r="AP110" s="984">
        <v>16.5</v>
      </c>
      <c r="AQ110" s="985"/>
      <c r="AR110" s="985"/>
      <c r="AS110" s="985"/>
      <c r="AT110" s="986"/>
      <c r="AU110" s="987" t="s">
        <v>72</v>
      </c>
      <c r="AV110" s="988"/>
      <c r="AW110" s="988"/>
      <c r="AX110" s="988"/>
      <c r="AY110" s="988"/>
      <c r="AZ110" s="1029" t="s">
        <v>431</v>
      </c>
      <c r="BA110" s="978"/>
      <c r="BB110" s="978"/>
      <c r="BC110" s="978"/>
      <c r="BD110" s="978"/>
      <c r="BE110" s="978"/>
      <c r="BF110" s="978"/>
      <c r="BG110" s="978"/>
      <c r="BH110" s="978"/>
      <c r="BI110" s="978"/>
      <c r="BJ110" s="978"/>
      <c r="BK110" s="978"/>
      <c r="BL110" s="978"/>
      <c r="BM110" s="978"/>
      <c r="BN110" s="978"/>
      <c r="BO110" s="978"/>
      <c r="BP110" s="979"/>
      <c r="BQ110" s="1015">
        <v>6769868</v>
      </c>
      <c r="BR110" s="1016"/>
      <c r="BS110" s="1016"/>
      <c r="BT110" s="1016"/>
      <c r="BU110" s="1016"/>
      <c r="BV110" s="1016">
        <v>6490333</v>
      </c>
      <c r="BW110" s="1016"/>
      <c r="BX110" s="1016"/>
      <c r="BY110" s="1016"/>
      <c r="BZ110" s="1016"/>
      <c r="CA110" s="1016">
        <v>6513301</v>
      </c>
      <c r="CB110" s="1016"/>
      <c r="CC110" s="1016"/>
      <c r="CD110" s="1016"/>
      <c r="CE110" s="1016"/>
      <c r="CF110" s="1030">
        <v>157.30000000000001</v>
      </c>
      <c r="CG110" s="1031"/>
      <c r="CH110" s="1031"/>
      <c r="CI110" s="1031"/>
      <c r="CJ110" s="1031"/>
      <c r="CK110" s="1032" t="s">
        <v>432</v>
      </c>
      <c r="CL110" s="1033"/>
      <c r="CM110" s="1012" t="s">
        <v>433</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434</v>
      </c>
      <c r="DH110" s="1016"/>
      <c r="DI110" s="1016"/>
      <c r="DJ110" s="1016"/>
      <c r="DK110" s="1016"/>
      <c r="DL110" s="1016" t="s">
        <v>408</v>
      </c>
      <c r="DM110" s="1016"/>
      <c r="DN110" s="1016"/>
      <c r="DO110" s="1016"/>
      <c r="DP110" s="1016"/>
      <c r="DQ110" s="1016" t="s">
        <v>435</v>
      </c>
      <c r="DR110" s="1016"/>
      <c r="DS110" s="1016"/>
      <c r="DT110" s="1016"/>
      <c r="DU110" s="1016"/>
      <c r="DV110" s="1017" t="s">
        <v>434</v>
      </c>
      <c r="DW110" s="1017"/>
      <c r="DX110" s="1017"/>
      <c r="DY110" s="1017"/>
      <c r="DZ110" s="1018"/>
    </row>
    <row r="111" spans="1:131" s="246" customFormat="1" ht="26.25" customHeight="1">
      <c r="A111" s="1019" t="s">
        <v>436</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408</v>
      </c>
      <c r="AB111" s="1023"/>
      <c r="AC111" s="1023"/>
      <c r="AD111" s="1023"/>
      <c r="AE111" s="1024"/>
      <c r="AF111" s="1025" t="s">
        <v>408</v>
      </c>
      <c r="AG111" s="1023"/>
      <c r="AH111" s="1023"/>
      <c r="AI111" s="1023"/>
      <c r="AJ111" s="1024"/>
      <c r="AK111" s="1025" t="s">
        <v>434</v>
      </c>
      <c r="AL111" s="1023"/>
      <c r="AM111" s="1023"/>
      <c r="AN111" s="1023"/>
      <c r="AO111" s="1024"/>
      <c r="AP111" s="1026" t="s">
        <v>408</v>
      </c>
      <c r="AQ111" s="1027"/>
      <c r="AR111" s="1027"/>
      <c r="AS111" s="1027"/>
      <c r="AT111" s="1028"/>
      <c r="AU111" s="989"/>
      <c r="AV111" s="990"/>
      <c r="AW111" s="990"/>
      <c r="AX111" s="990"/>
      <c r="AY111" s="990"/>
      <c r="AZ111" s="1038" t="s">
        <v>437</v>
      </c>
      <c r="BA111" s="1039"/>
      <c r="BB111" s="1039"/>
      <c r="BC111" s="1039"/>
      <c r="BD111" s="1039"/>
      <c r="BE111" s="1039"/>
      <c r="BF111" s="1039"/>
      <c r="BG111" s="1039"/>
      <c r="BH111" s="1039"/>
      <c r="BI111" s="1039"/>
      <c r="BJ111" s="1039"/>
      <c r="BK111" s="1039"/>
      <c r="BL111" s="1039"/>
      <c r="BM111" s="1039"/>
      <c r="BN111" s="1039"/>
      <c r="BO111" s="1039"/>
      <c r="BP111" s="1040"/>
      <c r="BQ111" s="1008">
        <v>97599</v>
      </c>
      <c r="BR111" s="1009"/>
      <c r="BS111" s="1009"/>
      <c r="BT111" s="1009"/>
      <c r="BU111" s="1009"/>
      <c r="BV111" s="1009">
        <v>31643</v>
      </c>
      <c r="BW111" s="1009"/>
      <c r="BX111" s="1009"/>
      <c r="BY111" s="1009"/>
      <c r="BZ111" s="1009"/>
      <c r="CA111" s="1009" t="s">
        <v>434</v>
      </c>
      <c r="CB111" s="1009"/>
      <c r="CC111" s="1009"/>
      <c r="CD111" s="1009"/>
      <c r="CE111" s="1009"/>
      <c r="CF111" s="1003" t="s">
        <v>434</v>
      </c>
      <c r="CG111" s="1004"/>
      <c r="CH111" s="1004"/>
      <c r="CI111" s="1004"/>
      <c r="CJ111" s="1004"/>
      <c r="CK111" s="1034"/>
      <c r="CL111" s="1035"/>
      <c r="CM111" s="1005" t="s">
        <v>438</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434</v>
      </c>
      <c r="DH111" s="1009"/>
      <c r="DI111" s="1009"/>
      <c r="DJ111" s="1009"/>
      <c r="DK111" s="1009"/>
      <c r="DL111" s="1009" t="s">
        <v>434</v>
      </c>
      <c r="DM111" s="1009"/>
      <c r="DN111" s="1009"/>
      <c r="DO111" s="1009"/>
      <c r="DP111" s="1009"/>
      <c r="DQ111" s="1009" t="s">
        <v>435</v>
      </c>
      <c r="DR111" s="1009"/>
      <c r="DS111" s="1009"/>
      <c r="DT111" s="1009"/>
      <c r="DU111" s="1009"/>
      <c r="DV111" s="1010" t="s">
        <v>435</v>
      </c>
      <c r="DW111" s="1010"/>
      <c r="DX111" s="1010"/>
      <c r="DY111" s="1010"/>
      <c r="DZ111" s="1011"/>
    </row>
    <row r="112" spans="1:131" s="246" customFormat="1" ht="26.25" customHeight="1">
      <c r="A112" s="1041" t="s">
        <v>439</v>
      </c>
      <c r="B112" s="1042"/>
      <c r="C112" s="1039" t="s">
        <v>440</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434</v>
      </c>
      <c r="AB112" s="1048"/>
      <c r="AC112" s="1048"/>
      <c r="AD112" s="1048"/>
      <c r="AE112" s="1049"/>
      <c r="AF112" s="1050" t="s">
        <v>434</v>
      </c>
      <c r="AG112" s="1048"/>
      <c r="AH112" s="1048"/>
      <c r="AI112" s="1048"/>
      <c r="AJ112" s="1049"/>
      <c r="AK112" s="1050" t="s">
        <v>434</v>
      </c>
      <c r="AL112" s="1048"/>
      <c r="AM112" s="1048"/>
      <c r="AN112" s="1048"/>
      <c r="AO112" s="1049"/>
      <c r="AP112" s="1051" t="s">
        <v>434</v>
      </c>
      <c r="AQ112" s="1052"/>
      <c r="AR112" s="1052"/>
      <c r="AS112" s="1052"/>
      <c r="AT112" s="1053"/>
      <c r="AU112" s="989"/>
      <c r="AV112" s="990"/>
      <c r="AW112" s="990"/>
      <c r="AX112" s="990"/>
      <c r="AY112" s="990"/>
      <c r="AZ112" s="1038" t="s">
        <v>441</v>
      </c>
      <c r="BA112" s="1039"/>
      <c r="BB112" s="1039"/>
      <c r="BC112" s="1039"/>
      <c r="BD112" s="1039"/>
      <c r="BE112" s="1039"/>
      <c r="BF112" s="1039"/>
      <c r="BG112" s="1039"/>
      <c r="BH112" s="1039"/>
      <c r="BI112" s="1039"/>
      <c r="BJ112" s="1039"/>
      <c r="BK112" s="1039"/>
      <c r="BL112" s="1039"/>
      <c r="BM112" s="1039"/>
      <c r="BN112" s="1039"/>
      <c r="BO112" s="1039"/>
      <c r="BP112" s="1040"/>
      <c r="BQ112" s="1008">
        <v>3168254</v>
      </c>
      <c r="BR112" s="1009"/>
      <c r="BS112" s="1009"/>
      <c r="BT112" s="1009"/>
      <c r="BU112" s="1009"/>
      <c r="BV112" s="1009">
        <v>3528057</v>
      </c>
      <c r="BW112" s="1009"/>
      <c r="BX112" s="1009"/>
      <c r="BY112" s="1009"/>
      <c r="BZ112" s="1009"/>
      <c r="CA112" s="1009">
        <v>3811860</v>
      </c>
      <c r="CB112" s="1009"/>
      <c r="CC112" s="1009"/>
      <c r="CD112" s="1009"/>
      <c r="CE112" s="1009"/>
      <c r="CF112" s="1003">
        <v>92.1</v>
      </c>
      <c r="CG112" s="1004"/>
      <c r="CH112" s="1004"/>
      <c r="CI112" s="1004"/>
      <c r="CJ112" s="1004"/>
      <c r="CK112" s="1034"/>
      <c r="CL112" s="1035"/>
      <c r="CM112" s="1005" t="s">
        <v>442</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434</v>
      </c>
      <c r="DH112" s="1009"/>
      <c r="DI112" s="1009"/>
      <c r="DJ112" s="1009"/>
      <c r="DK112" s="1009"/>
      <c r="DL112" s="1009" t="s">
        <v>434</v>
      </c>
      <c r="DM112" s="1009"/>
      <c r="DN112" s="1009"/>
      <c r="DO112" s="1009"/>
      <c r="DP112" s="1009"/>
      <c r="DQ112" s="1009" t="s">
        <v>434</v>
      </c>
      <c r="DR112" s="1009"/>
      <c r="DS112" s="1009"/>
      <c r="DT112" s="1009"/>
      <c r="DU112" s="1009"/>
      <c r="DV112" s="1010" t="s">
        <v>434</v>
      </c>
      <c r="DW112" s="1010"/>
      <c r="DX112" s="1010"/>
      <c r="DY112" s="1010"/>
      <c r="DZ112" s="1011"/>
    </row>
    <row r="113" spans="1:130" s="246" customFormat="1" ht="26.25" customHeight="1">
      <c r="A113" s="1043"/>
      <c r="B113" s="1044"/>
      <c r="C113" s="1039" t="s">
        <v>443</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219822</v>
      </c>
      <c r="AB113" s="1023"/>
      <c r="AC113" s="1023"/>
      <c r="AD113" s="1023"/>
      <c r="AE113" s="1024"/>
      <c r="AF113" s="1025">
        <v>224844</v>
      </c>
      <c r="AG113" s="1023"/>
      <c r="AH113" s="1023"/>
      <c r="AI113" s="1023"/>
      <c r="AJ113" s="1024"/>
      <c r="AK113" s="1025">
        <v>225055</v>
      </c>
      <c r="AL113" s="1023"/>
      <c r="AM113" s="1023"/>
      <c r="AN113" s="1023"/>
      <c r="AO113" s="1024"/>
      <c r="AP113" s="1026">
        <v>5.4</v>
      </c>
      <c r="AQ113" s="1027"/>
      <c r="AR113" s="1027"/>
      <c r="AS113" s="1027"/>
      <c r="AT113" s="1028"/>
      <c r="AU113" s="989"/>
      <c r="AV113" s="990"/>
      <c r="AW113" s="990"/>
      <c r="AX113" s="990"/>
      <c r="AY113" s="990"/>
      <c r="AZ113" s="1038" t="s">
        <v>444</v>
      </c>
      <c r="BA113" s="1039"/>
      <c r="BB113" s="1039"/>
      <c r="BC113" s="1039"/>
      <c r="BD113" s="1039"/>
      <c r="BE113" s="1039"/>
      <c r="BF113" s="1039"/>
      <c r="BG113" s="1039"/>
      <c r="BH113" s="1039"/>
      <c r="BI113" s="1039"/>
      <c r="BJ113" s="1039"/>
      <c r="BK113" s="1039"/>
      <c r="BL113" s="1039"/>
      <c r="BM113" s="1039"/>
      <c r="BN113" s="1039"/>
      <c r="BO113" s="1039"/>
      <c r="BP113" s="1040"/>
      <c r="BQ113" s="1008">
        <v>2447475</v>
      </c>
      <c r="BR113" s="1009"/>
      <c r="BS113" s="1009"/>
      <c r="BT113" s="1009"/>
      <c r="BU113" s="1009"/>
      <c r="BV113" s="1009">
        <v>2424663</v>
      </c>
      <c r="BW113" s="1009"/>
      <c r="BX113" s="1009"/>
      <c r="BY113" s="1009"/>
      <c r="BZ113" s="1009"/>
      <c r="CA113" s="1009">
        <v>2404643</v>
      </c>
      <c r="CB113" s="1009"/>
      <c r="CC113" s="1009"/>
      <c r="CD113" s="1009"/>
      <c r="CE113" s="1009"/>
      <c r="CF113" s="1003">
        <v>58.1</v>
      </c>
      <c r="CG113" s="1004"/>
      <c r="CH113" s="1004"/>
      <c r="CI113" s="1004"/>
      <c r="CJ113" s="1004"/>
      <c r="CK113" s="1034"/>
      <c r="CL113" s="1035"/>
      <c r="CM113" s="1005" t="s">
        <v>445</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434</v>
      </c>
      <c r="DH113" s="1048"/>
      <c r="DI113" s="1048"/>
      <c r="DJ113" s="1048"/>
      <c r="DK113" s="1049"/>
      <c r="DL113" s="1050" t="s">
        <v>446</v>
      </c>
      <c r="DM113" s="1048"/>
      <c r="DN113" s="1048"/>
      <c r="DO113" s="1048"/>
      <c r="DP113" s="1049"/>
      <c r="DQ113" s="1050" t="s">
        <v>434</v>
      </c>
      <c r="DR113" s="1048"/>
      <c r="DS113" s="1048"/>
      <c r="DT113" s="1048"/>
      <c r="DU113" s="1049"/>
      <c r="DV113" s="1051" t="s">
        <v>434</v>
      </c>
      <c r="DW113" s="1052"/>
      <c r="DX113" s="1052"/>
      <c r="DY113" s="1052"/>
      <c r="DZ113" s="1053"/>
    </row>
    <row r="114" spans="1:130" s="246" customFormat="1" ht="26.25" customHeight="1">
      <c r="A114" s="1043"/>
      <c r="B114" s="1044"/>
      <c r="C114" s="1039" t="s">
        <v>447</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84257</v>
      </c>
      <c r="AB114" s="1048"/>
      <c r="AC114" s="1048"/>
      <c r="AD114" s="1048"/>
      <c r="AE114" s="1049"/>
      <c r="AF114" s="1050">
        <v>161876</v>
      </c>
      <c r="AG114" s="1048"/>
      <c r="AH114" s="1048"/>
      <c r="AI114" s="1048"/>
      <c r="AJ114" s="1049"/>
      <c r="AK114" s="1050">
        <v>277635</v>
      </c>
      <c r="AL114" s="1048"/>
      <c r="AM114" s="1048"/>
      <c r="AN114" s="1048"/>
      <c r="AO114" s="1049"/>
      <c r="AP114" s="1051">
        <v>6.7</v>
      </c>
      <c r="AQ114" s="1052"/>
      <c r="AR114" s="1052"/>
      <c r="AS114" s="1052"/>
      <c r="AT114" s="1053"/>
      <c r="AU114" s="989"/>
      <c r="AV114" s="990"/>
      <c r="AW114" s="990"/>
      <c r="AX114" s="990"/>
      <c r="AY114" s="990"/>
      <c r="AZ114" s="1038" t="s">
        <v>448</v>
      </c>
      <c r="BA114" s="1039"/>
      <c r="BB114" s="1039"/>
      <c r="BC114" s="1039"/>
      <c r="BD114" s="1039"/>
      <c r="BE114" s="1039"/>
      <c r="BF114" s="1039"/>
      <c r="BG114" s="1039"/>
      <c r="BH114" s="1039"/>
      <c r="BI114" s="1039"/>
      <c r="BJ114" s="1039"/>
      <c r="BK114" s="1039"/>
      <c r="BL114" s="1039"/>
      <c r="BM114" s="1039"/>
      <c r="BN114" s="1039"/>
      <c r="BO114" s="1039"/>
      <c r="BP114" s="1040"/>
      <c r="BQ114" s="1008">
        <v>1894602</v>
      </c>
      <c r="BR114" s="1009"/>
      <c r="BS114" s="1009"/>
      <c r="BT114" s="1009"/>
      <c r="BU114" s="1009"/>
      <c r="BV114" s="1009">
        <v>1842368</v>
      </c>
      <c r="BW114" s="1009"/>
      <c r="BX114" s="1009"/>
      <c r="BY114" s="1009"/>
      <c r="BZ114" s="1009"/>
      <c r="CA114" s="1009">
        <v>1750241</v>
      </c>
      <c r="CB114" s="1009"/>
      <c r="CC114" s="1009"/>
      <c r="CD114" s="1009"/>
      <c r="CE114" s="1009"/>
      <c r="CF114" s="1003">
        <v>42.3</v>
      </c>
      <c r="CG114" s="1004"/>
      <c r="CH114" s="1004"/>
      <c r="CI114" s="1004"/>
      <c r="CJ114" s="1004"/>
      <c r="CK114" s="1034"/>
      <c r="CL114" s="1035"/>
      <c r="CM114" s="1005" t="s">
        <v>449</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434</v>
      </c>
      <c r="DH114" s="1048"/>
      <c r="DI114" s="1048"/>
      <c r="DJ114" s="1048"/>
      <c r="DK114" s="1049"/>
      <c r="DL114" s="1050" t="s">
        <v>434</v>
      </c>
      <c r="DM114" s="1048"/>
      <c r="DN114" s="1048"/>
      <c r="DO114" s="1048"/>
      <c r="DP114" s="1049"/>
      <c r="DQ114" s="1050" t="s">
        <v>434</v>
      </c>
      <c r="DR114" s="1048"/>
      <c r="DS114" s="1048"/>
      <c r="DT114" s="1048"/>
      <c r="DU114" s="1049"/>
      <c r="DV114" s="1051" t="s">
        <v>434</v>
      </c>
      <c r="DW114" s="1052"/>
      <c r="DX114" s="1052"/>
      <c r="DY114" s="1052"/>
      <c r="DZ114" s="1053"/>
    </row>
    <row r="115" spans="1:130" s="246" customFormat="1" ht="26.25" customHeight="1">
      <c r="A115" s="1043"/>
      <c r="B115" s="1044"/>
      <c r="C115" s="1039" t="s">
        <v>450</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434</v>
      </c>
      <c r="AB115" s="1023"/>
      <c r="AC115" s="1023"/>
      <c r="AD115" s="1023"/>
      <c r="AE115" s="1024"/>
      <c r="AF115" s="1025" t="s">
        <v>434</v>
      </c>
      <c r="AG115" s="1023"/>
      <c r="AH115" s="1023"/>
      <c r="AI115" s="1023"/>
      <c r="AJ115" s="1024"/>
      <c r="AK115" s="1025" t="s">
        <v>434</v>
      </c>
      <c r="AL115" s="1023"/>
      <c r="AM115" s="1023"/>
      <c r="AN115" s="1023"/>
      <c r="AO115" s="1024"/>
      <c r="AP115" s="1026" t="s">
        <v>434</v>
      </c>
      <c r="AQ115" s="1027"/>
      <c r="AR115" s="1027"/>
      <c r="AS115" s="1027"/>
      <c r="AT115" s="1028"/>
      <c r="AU115" s="989"/>
      <c r="AV115" s="990"/>
      <c r="AW115" s="990"/>
      <c r="AX115" s="990"/>
      <c r="AY115" s="990"/>
      <c r="AZ115" s="1038" t="s">
        <v>451</v>
      </c>
      <c r="BA115" s="1039"/>
      <c r="BB115" s="1039"/>
      <c r="BC115" s="1039"/>
      <c r="BD115" s="1039"/>
      <c r="BE115" s="1039"/>
      <c r="BF115" s="1039"/>
      <c r="BG115" s="1039"/>
      <c r="BH115" s="1039"/>
      <c r="BI115" s="1039"/>
      <c r="BJ115" s="1039"/>
      <c r="BK115" s="1039"/>
      <c r="BL115" s="1039"/>
      <c r="BM115" s="1039"/>
      <c r="BN115" s="1039"/>
      <c r="BO115" s="1039"/>
      <c r="BP115" s="1040"/>
      <c r="BQ115" s="1008">
        <v>64940</v>
      </c>
      <c r="BR115" s="1009"/>
      <c r="BS115" s="1009"/>
      <c r="BT115" s="1009"/>
      <c r="BU115" s="1009"/>
      <c r="BV115" s="1009">
        <v>55338</v>
      </c>
      <c r="BW115" s="1009"/>
      <c r="BX115" s="1009"/>
      <c r="BY115" s="1009"/>
      <c r="BZ115" s="1009"/>
      <c r="CA115" s="1009">
        <v>47473</v>
      </c>
      <c r="CB115" s="1009"/>
      <c r="CC115" s="1009"/>
      <c r="CD115" s="1009"/>
      <c r="CE115" s="1009"/>
      <c r="CF115" s="1003">
        <v>1.1000000000000001</v>
      </c>
      <c r="CG115" s="1004"/>
      <c r="CH115" s="1004"/>
      <c r="CI115" s="1004"/>
      <c r="CJ115" s="1004"/>
      <c r="CK115" s="1034"/>
      <c r="CL115" s="1035"/>
      <c r="CM115" s="1038" t="s">
        <v>452</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434</v>
      </c>
      <c r="DH115" s="1048"/>
      <c r="DI115" s="1048"/>
      <c r="DJ115" s="1048"/>
      <c r="DK115" s="1049"/>
      <c r="DL115" s="1050" t="s">
        <v>434</v>
      </c>
      <c r="DM115" s="1048"/>
      <c r="DN115" s="1048"/>
      <c r="DO115" s="1048"/>
      <c r="DP115" s="1049"/>
      <c r="DQ115" s="1050" t="s">
        <v>434</v>
      </c>
      <c r="DR115" s="1048"/>
      <c r="DS115" s="1048"/>
      <c r="DT115" s="1048"/>
      <c r="DU115" s="1049"/>
      <c r="DV115" s="1051" t="s">
        <v>434</v>
      </c>
      <c r="DW115" s="1052"/>
      <c r="DX115" s="1052"/>
      <c r="DY115" s="1052"/>
      <c r="DZ115" s="1053"/>
    </row>
    <row r="116" spans="1:130" s="246" customFormat="1" ht="26.25" customHeight="1">
      <c r="A116" s="1045"/>
      <c r="B116" s="1046"/>
      <c r="C116" s="1054" t="s">
        <v>453</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434</v>
      </c>
      <c r="AB116" s="1048"/>
      <c r="AC116" s="1048"/>
      <c r="AD116" s="1048"/>
      <c r="AE116" s="1049"/>
      <c r="AF116" s="1050" t="s">
        <v>434</v>
      </c>
      <c r="AG116" s="1048"/>
      <c r="AH116" s="1048"/>
      <c r="AI116" s="1048"/>
      <c r="AJ116" s="1049"/>
      <c r="AK116" s="1050" t="s">
        <v>434</v>
      </c>
      <c r="AL116" s="1048"/>
      <c r="AM116" s="1048"/>
      <c r="AN116" s="1048"/>
      <c r="AO116" s="1049"/>
      <c r="AP116" s="1051" t="s">
        <v>434</v>
      </c>
      <c r="AQ116" s="1052"/>
      <c r="AR116" s="1052"/>
      <c r="AS116" s="1052"/>
      <c r="AT116" s="1053"/>
      <c r="AU116" s="989"/>
      <c r="AV116" s="990"/>
      <c r="AW116" s="990"/>
      <c r="AX116" s="990"/>
      <c r="AY116" s="990"/>
      <c r="AZ116" s="1056" t="s">
        <v>454</v>
      </c>
      <c r="BA116" s="1057"/>
      <c r="BB116" s="1057"/>
      <c r="BC116" s="1057"/>
      <c r="BD116" s="1057"/>
      <c r="BE116" s="1057"/>
      <c r="BF116" s="1057"/>
      <c r="BG116" s="1057"/>
      <c r="BH116" s="1057"/>
      <c r="BI116" s="1057"/>
      <c r="BJ116" s="1057"/>
      <c r="BK116" s="1057"/>
      <c r="BL116" s="1057"/>
      <c r="BM116" s="1057"/>
      <c r="BN116" s="1057"/>
      <c r="BO116" s="1057"/>
      <c r="BP116" s="1058"/>
      <c r="BQ116" s="1008" t="s">
        <v>434</v>
      </c>
      <c r="BR116" s="1009"/>
      <c r="BS116" s="1009"/>
      <c r="BT116" s="1009"/>
      <c r="BU116" s="1009"/>
      <c r="BV116" s="1009" t="s">
        <v>408</v>
      </c>
      <c r="BW116" s="1009"/>
      <c r="BX116" s="1009"/>
      <c r="BY116" s="1009"/>
      <c r="BZ116" s="1009"/>
      <c r="CA116" s="1009" t="s">
        <v>434</v>
      </c>
      <c r="CB116" s="1009"/>
      <c r="CC116" s="1009"/>
      <c r="CD116" s="1009"/>
      <c r="CE116" s="1009"/>
      <c r="CF116" s="1003" t="s">
        <v>434</v>
      </c>
      <c r="CG116" s="1004"/>
      <c r="CH116" s="1004"/>
      <c r="CI116" s="1004"/>
      <c r="CJ116" s="1004"/>
      <c r="CK116" s="1034"/>
      <c r="CL116" s="1035"/>
      <c r="CM116" s="1005" t="s">
        <v>455</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v>97599</v>
      </c>
      <c r="DH116" s="1048"/>
      <c r="DI116" s="1048"/>
      <c r="DJ116" s="1048"/>
      <c r="DK116" s="1049"/>
      <c r="DL116" s="1050">
        <v>31643</v>
      </c>
      <c r="DM116" s="1048"/>
      <c r="DN116" s="1048"/>
      <c r="DO116" s="1048"/>
      <c r="DP116" s="1049"/>
      <c r="DQ116" s="1050" t="s">
        <v>408</v>
      </c>
      <c r="DR116" s="1048"/>
      <c r="DS116" s="1048"/>
      <c r="DT116" s="1048"/>
      <c r="DU116" s="1049"/>
      <c r="DV116" s="1051" t="s">
        <v>434</v>
      </c>
      <c r="DW116" s="1052"/>
      <c r="DX116" s="1052"/>
      <c r="DY116" s="1052"/>
      <c r="DZ116" s="1053"/>
    </row>
    <row r="117" spans="1:130" s="246" customFormat="1" ht="26.25" customHeight="1">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456</v>
      </c>
      <c r="Z117" s="975"/>
      <c r="AA117" s="1065">
        <v>1026379</v>
      </c>
      <c r="AB117" s="1066"/>
      <c r="AC117" s="1066"/>
      <c r="AD117" s="1066"/>
      <c r="AE117" s="1067"/>
      <c r="AF117" s="1068">
        <v>1077759</v>
      </c>
      <c r="AG117" s="1066"/>
      <c r="AH117" s="1066"/>
      <c r="AI117" s="1066"/>
      <c r="AJ117" s="1067"/>
      <c r="AK117" s="1068">
        <v>1184387</v>
      </c>
      <c r="AL117" s="1066"/>
      <c r="AM117" s="1066"/>
      <c r="AN117" s="1066"/>
      <c r="AO117" s="1067"/>
      <c r="AP117" s="1069"/>
      <c r="AQ117" s="1070"/>
      <c r="AR117" s="1070"/>
      <c r="AS117" s="1070"/>
      <c r="AT117" s="1071"/>
      <c r="AU117" s="989"/>
      <c r="AV117" s="990"/>
      <c r="AW117" s="990"/>
      <c r="AX117" s="990"/>
      <c r="AY117" s="990"/>
      <c r="AZ117" s="1056" t="s">
        <v>457</v>
      </c>
      <c r="BA117" s="1057"/>
      <c r="BB117" s="1057"/>
      <c r="BC117" s="1057"/>
      <c r="BD117" s="1057"/>
      <c r="BE117" s="1057"/>
      <c r="BF117" s="1057"/>
      <c r="BG117" s="1057"/>
      <c r="BH117" s="1057"/>
      <c r="BI117" s="1057"/>
      <c r="BJ117" s="1057"/>
      <c r="BK117" s="1057"/>
      <c r="BL117" s="1057"/>
      <c r="BM117" s="1057"/>
      <c r="BN117" s="1057"/>
      <c r="BO117" s="1057"/>
      <c r="BP117" s="1058"/>
      <c r="BQ117" s="1008" t="s">
        <v>446</v>
      </c>
      <c r="BR117" s="1009"/>
      <c r="BS117" s="1009"/>
      <c r="BT117" s="1009"/>
      <c r="BU117" s="1009"/>
      <c r="BV117" s="1009" t="s">
        <v>446</v>
      </c>
      <c r="BW117" s="1009"/>
      <c r="BX117" s="1009"/>
      <c r="BY117" s="1009"/>
      <c r="BZ117" s="1009"/>
      <c r="CA117" s="1009" t="s">
        <v>435</v>
      </c>
      <c r="CB117" s="1009"/>
      <c r="CC117" s="1009"/>
      <c r="CD117" s="1009"/>
      <c r="CE117" s="1009"/>
      <c r="CF117" s="1003" t="s">
        <v>446</v>
      </c>
      <c r="CG117" s="1004"/>
      <c r="CH117" s="1004"/>
      <c r="CI117" s="1004"/>
      <c r="CJ117" s="1004"/>
      <c r="CK117" s="1034"/>
      <c r="CL117" s="1035"/>
      <c r="CM117" s="1005" t="s">
        <v>458</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446</v>
      </c>
      <c r="DH117" s="1048"/>
      <c r="DI117" s="1048"/>
      <c r="DJ117" s="1048"/>
      <c r="DK117" s="1049"/>
      <c r="DL117" s="1050" t="s">
        <v>435</v>
      </c>
      <c r="DM117" s="1048"/>
      <c r="DN117" s="1048"/>
      <c r="DO117" s="1048"/>
      <c r="DP117" s="1049"/>
      <c r="DQ117" s="1050" t="s">
        <v>446</v>
      </c>
      <c r="DR117" s="1048"/>
      <c r="DS117" s="1048"/>
      <c r="DT117" s="1048"/>
      <c r="DU117" s="1049"/>
      <c r="DV117" s="1051" t="s">
        <v>446</v>
      </c>
      <c r="DW117" s="1052"/>
      <c r="DX117" s="1052"/>
      <c r="DY117" s="1052"/>
      <c r="DZ117" s="1053"/>
    </row>
    <row r="118" spans="1:130" s="246" customFormat="1" ht="26.25" customHeight="1">
      <c r="A118" s="993" t="s">
        <v>429</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427</v>
      </c>
      <c r="AB118" s="974"/>
      <c r="AC118" s="974"/>
      <c r="AD118" s="974"/>
      <c r="AE118" s="975"/>
      <c r="AF118" s="973" t="s">
        <v>302</v>
      </c>
      <c r="AG118" s="974"/>
      <c r="AH118" s="974"/>
      <c r="AI118" s="974"/>
      <c r="AJ118" s="975"/>
      <c r="AK118" s="973" t="s">
        <v>301</v>
      </c>
      <c r="AL118" s="974"/>
      <c r="AM118" s="974"/>
      <c r="AN118" s="974"/>
      <c r="AO118" s="975"/>
      <c r="AP118" s="1060" t="s">
        <v>428</v>
      </c>
      <c r="AQ118" s="1061"/>
      <c r="AR118" s="1061"/>
      <c r="AS118" s="1061"/>
      <c r="AT118" s="1062"/>
      <c r="AU118" s="989"/>
      <c r="AV118" s="990"/>
      <c r="AW118" s="990"/>
      <c r="AX118" s="990"/>
      <c r="AY118" s="990"/>
      <c r="AZ118" s="1063" t="s">
        <v>459</v>
      </c>
      <c r="BA118" s="1054"/>
      <c r="BB118" s="1054"/>
      <c r="BC118" s="1054"/>
      <c r="BD118" s="1054"/>
      <c r="BE118" s="1054"/>
      <c r="BF118" s="1054"/>
      <c r="BG118" s="1054"/>
      <c r="BH118" s="1054"/>
      <c r="BI118" s="1054"/>
      <c r="BJ118" s="1054"/>
      <c r="BK118" s="1054"/>
      <c r="BL118" s="1054"/>
      <c r="BM118" s="1054"/>
      <c r="BN118" s="1054"/>
      <c r="BO118" s="1054"/>
      <c r="BP118" s="1055"/>
      <c r="BQ118" s="1086" t="s">
        <v>130</v>
      </c>
      <c r="BR118" s="1087"/>
      <c r="BS118" s="1087"/>
      <c r="BT118" s="1087"/>
      <c r="BU118" s="1087"/>
      <c r="BV118" s="1087" t="s">
        <v>130</v>
      </c>
      <c r="BW118" s="1087"/>
      <c r="BX118" s="1087"/>
      <c r="BY118" s="1087"/>
      <c r="BZ118" s="1087"/>
      <c r="CA118" s="1087" t="s">
        <v>130</v>
      </c>
      <c r="CB118" s="1087"/>
      <c r="CC118" s="1087"/>
      <c r="CD118" s="1087"/>
      <c r="CE118" s="1087"/>
      <c r="CF118" s="1003" t="s">
        <v>130</v>
      </c>
      <c r="CG118" s="1004"/>
      <c r="CH118" s="1004"/>
      <c r="CI118" s="1004"/>
      <c r="CJ118" s="1004"/>
      <c r="CK118" s="1034"/>
      <c r="CL118" s="1035"/>
      <c r="CM118" s="1005" t="s">
        <v>460</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130</v>
      </c>
      <c r="DH118" s="1048"/>
      <c r="DI118" s="1048"/>
      <c r="DJ118" s="1048"/>
      <c r="DK118" s="1049"/>
      <c r="DL118" s="1050" t="s">
        <v>130</v>
      </c>
      <c r="DM118" s="1048"/>
      <c r="DN118" s="1048"/>
      <c r="DO118" s="1048"/>
      <c r="DP118" s="1049"/>
      <c r="DQ118" s="1050" t="s">
        <v>130</v>
      </c>
      <c r="DR118" s="1048"/>
      <c r="DS118" s="1048"/>
      <c r="DT118" s="1048"/>
      <c r="DU118" s="1049"/>
      <c r="DV118" s="1051" t="s">
        <v>130</v>
      </c>
      <c r="DW118" s="1052"/>
      <c r="DX118" s="1052"/>
      <c r="DY118" s="1052"/>
      <c r="DZ118" s="1053"/>
    </row>
    <row r="119" spans="1:130" s="246" customFormat="1" ht="26.25" customHeight="1">
      <c r="A119" s="1147" t="s">
        <v>432</v>
      </c>
      <c r="B119" s="1033"/>
      <c r="C119" s="1012" t="s">
        <v>433</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130</v>
      </c>
      <c r="AB119" s="981"/>
      <c r="AC119" s="981"/>
      <c r="AD119" s="981"/>
      <c r="AE119" s="982"/>
      <c r="AF119" s="983" t="s">
        <v>130</v>
      </c>
      <c r="AG119" s="981"/>
      <c r="AH119" s="981"/>
      <c r="AI119" s="981"/>
      <c r="AJ119" s="982"/>
      <c r="AK119" s="983" t="s">
        <v>130</v>
      </c>
      <c r="AL119" s="981"/>
      <c r="AM119" s="981"/>
      <c r="AN119" s="981"/>
      <c r="AO119" s="982"/>
      <c r="AP119" s="984" t="s">
        <v>130</v>
      </c>
      <c r="AQ119" s="985"/>
      <c r="AR119" s="985"/>
      <c r="AS119" s="985"/>
      <c r="AT119" s="986"/>
      <c r="AU119" s="991"/>
      <c r="AV119" s="992"/>
      <c r="AW119" s="992"/>
      <c r="AX119" s="992"/>
      <c r="AY119" s="992"/>
      <c r="AZ119" s="277" t="s">
        <v>186</v>
      </c>
      <c r="BA119" s="277"/>
      <c r="BB119" s="277"/>
      <c r="BC119" s="277"/>
      <c r="BD119" s="277"/>
      <c r="BE119" s="277"/>
      <c r="BF119" s="277"/>
      <c r="BG119" s="277"/>
      <c r="BH119" s="277"/>
      <c r="BI119" s="277"/>
      <c r="BJ119" s="277"/>
      <c r="BK119" s="277"/>
      <c r="BL119" s="277"/>
      <c r="BM119" s="277"/>
      <c r="BN119" s="277"/>
      <c r="BO119" s="1064" t="s">
        <v>461</v>
      </c>
      <c r="BP119" s="1095"/>
      <c r="BQ119" s="1086">
        <v>14442738</v>
      </c>
      <c r="BR119" s="1087"/>
      <c r="BS119" s="1087"/>
      <c r="BT119" s="1087"/>
      <c r="BU119" s="1087"/>
      <c r="BV119" s="1087">
        <v>14372402</v>
      </c>
      <c r="BW119" s="1087"/>
      <c r="BX119" s="1087"/>
      <c r="BY119" s="1087"/>
      <c r="BZ119" s="1087"/>
      <c r="CA119" s="1087">
        <v>14527518</v>
      </c>
      <c r="CB119" s="1087"/>
      <c r="CC119" s="1087"/>
      <c r="CD119" s="1087"/>
      <c r="CE119" s="1087"/>
      <c r="CF119" s="1088"/>
      <c r="CG119" s="1089"/>
      <c r="CH119" s="1089"/>
      <c r="CI119" s="1089"/>
      <c r="CJ119" s="1090"/>
      <c r="CK119" s="1036"/>
      <c r="CL119" s="1037"/>
      <c r="CM119" s="1091" t="s">
        <v>462</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463</v>
      </c>
      <c r="DH119" s="1073"/>
      <c r="DI119" s="1073"/>
      <c r="DJ119" s="1073"/>
      <c r="DK119" s="1074"/>
      <c r="DL119" s="1072" t="s">
        <v>463</v>
      </c>
      <c r="DM119" s="1073"/>
      <c r="DN119" s="1073"/>
      <c r="DO119" s="1073"/>
      <c r="DP119" s="1074"/>
      <c r="DQ119" s="1072" t="s">
        <v>464</v>
      </c>
      <c r="DR119" s="1073"/>
      <c r="DS119" s="1073"/>
      <c r="DT119" s="1073"/>
      <c r="DU119" s="1074"/>
      <c r="DV119" s="1075" t="s">
        <v>130</v>
      </c>
      <c r="DW119" s="1076"/>
      <c r="DX119" s="1076"/>
      <c r="DY119" s="1076"/>
      <c r="DZ119" s="1077"/>
    </row>
    <row r="120" spans="1:130" s="246" customFormat="1" ht="26.25" customHeight="1">
      <c r="A120" s="1148"/>
      <c r="B120" s="1035"/>
      <c r="C120" s="1005" t="s">
        <v>438</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130</v>
      </c>
      <c r="AB120" s="1048"/>
      <c r="AC120" s="1048"/>
      <c r="AD120" s="1048"/>
      <c r="AE120" s="1049"/>
      <c r="AF120" s="1050" t="s">
        <v>130</v>
      </c>
      <c r="AG120" s="1048"/>
      <c r="AH120" s="1048"/>
      <c r="AI120" s="1048"/>
      <c r="AJ120" s="1049"/>
      <c r="AK120" s="1050" t="s">
        <v>130</v>
      </c>
      <c r="AL120" s="1048"/>
      <c r="AM120" s="1048"/>
      <c r="AN120" s="1048"/>
      <c r="AO120" s="1049"/>
      <c r="AP120" s="1051" t="s">
        <v>463</v>
      </c>
      <c r="AQ120" s="1052"/>
      <c r="AR120" s="1052"/>
      <c r="AS120" s="1052"/>
      <c r="AT120" s="1053"/>
      <c r="AU120" s="1078" t="s">
        <v>465</v>
      </c>
      <c r="AV120" s="1079"/>
      <c r="AW120" s="1079"/>
      <c r="AX120" s="1079"/>
      <c r="AY120" s="1080"/>
      <c r="AZ120" s="1029" t="s">
        <v>466</v>
      </c>
      <c r="BA120" s="978"/>
      <c r="BB120" s="978"/>
      <c r="BC120" s="978"/>
      <c r="BD120" s="978"/>
      <c r="BE120" s="978"/>
      <c r="BF120" s="978"/>
      <c r="BG120" s="978"/>
      <c r="BH120" s="978"/>
      <c r="BI120" s="978"/>
      <c r="BJ120" s="978"/>
      <c r="BK120" s="978"/>
      <c r="BL120" s="978"/>
      <c r="BM120" s="978"/>
      <c r="BN120" s="978"/>
      <c r="BO120" s="978"/>
      <c r="BP120" s="979"/>
      <c r="BQ120" s="1015">
        <v>4774918</v>
      </c>
      <c r="BR120" s="1016"/>
      <c r="BS120" s="1016"/>
      <c r="BT120" s="1016"/>
      <c r="BU120" s="1016"/>
      <c r="BV120" s="1016">
        <v>4303584</v>
      </c>
      <c r="BW120" s="1016"/>
      <c r="BX120" s="1016"/>
      <c r="BY120" s="1016"/>
      <c r="BZ120" s="1016"/>
      <c r="CA120" s="1016">
        <v>3802160</v>
      </c>
      <c r="CB120" s="1016"/>
      <c r="CC120" s="1016"/>
      <c r="CD120" s="1016"/>
      <c r="CE120" s="1016"/>
      <c r="CF120" s="1030">
        <v>91.8</v>
      </c>
      <c r="CG120" s="1031"/>
      <c r="CH120" s="1031"/>
      <c r="CI120" s="1031"/>
      <c r="CJ120" s="1031"/>
      <c r="CK120" s="1096" t="s">
        <v>467</v>
      </c>
      <c r="CL120" s="1097"/>
      <c r="CM120" s="1097"/>
      <c r="CN120" s="1097"/>
      <c r="CO120" s="1098"/>
      <c r="CP120" s="1104" t="s">
        <v>468</v>
      </c>
      <c r="CQ120" s="1105"/>
      <c r="CR120" s="1105"/>
      <c r="CS120" s="1105"/>
      <c r="CT120" s="1105"/>
      <c r="CU120" s="1105"/>
      <c r="CV120" s="1105"/>
      <c r="CW120" s="1105"/>
      <c r="CX120" s="1105"/>
      <c r="CY120" s="1105"/>
      <c r="CZ120" s="1105"/>
      <c r="DA120" s="1105"/>
      <c r="DB120" s="1105"/>
      <c r="DC120" s="1105"/>
      <c r="DD120" s="1105"/>
      <c r="DE120" s="1105"/>
      <c r="DF120" s="1106"/>
      <c r="DG120" s="1015">
        <v>3168254</v>
      </c>
      <c r="DH120" s="1016"/>
      <c r="DI120" s="1016"/>
      <c r="DJ120" s="1016"/>
      <c r="DK120" s="1016"/>
      <c r="DL120" s="1016">
        <v>3525809</v>
      </c>
      <c r="DM120" s="1016"/>
      <c r="DN120" s="1016"/>
      <c r="DO120" s="1016"/>
      <c r="DP120" s="1016"/>
      <c r="DQ120" s="1016">
        <v>3811860</v>
      </c>
      <c r="DR120" s="1016"/>
      <c r="DS120" s="1016"/>
      <c r="DT120" s="1016"/>
      <c r="DU120" s="1016"/>
      <c r="DV120" s="1017">
        <v>92.1</v>
      </c>
      <c r="DW120" s="1017"/>
      <c r="DX120" s="1017"/>
      <c r="DY120" s="1017"/>
      <c r="DZ120" s="1018"/>
    </row>
    <row r="121" spans="1:130" s="246" customFormat="1" ht="26.25" customHeight="1">
      <c r="A121" s="1148"/>
      <c r="B121" s="1035"/>
      <c r="C121" s="1056" t="s">
        <v>469</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130</v>
      </c>
      <c r="AB121" s="1048"/>
      <c r="AC121" s="1048"/>
      <c r="AD121" s="1048"/>
      <c r="AE121" s="1049"/>
      <c r="AF121" s="1050" t="s">
        <v>463</v>
      </c>
      <c r="AG121" s="1048"/>
      <c r="AH121" s="1048"/>
      <c r="AI121" s="1048"/>
      <c r="AJ121" s="1049"/>
      <c r="AK121" s="1050" t="s">
        <v>130</v>
      </c>
      <c r="AL121" s="1048"/>
      <c r="AM121" s="1048"/>
      <c r="AN121" s="1048"/>
      <c r="AO121" s="1049"/>
      <c r="AP121" s="1051" t="s">
        <v>463</v>
      </c>
      <c r="AQ121" s="1052"/>
      <c r="AR121" s="1052"/>
      <c r="AS121" s="1052"/>
      <c r="AT121" s="1053"/>
      <c r="AU121" s="1081"/>
      <c r="AV121" s="1082"/>
      <c r="AW121" s="1082"/>
      <c r="AX121" s="1082"/>
      <c r="AY121" s="1083"/>
      <c r="AZ121" s="1038" t="s">
        <v>470</v>
      </c>
      <c r="BA121" s="1039"/>
      <c r="BB121" s="1039"/>
      <c r="BC121" s="1039"/>
      <c r="BD121" s="1039"/>
      <c r="BE121" s="1039"/>
      <c r="BF121" s="1039"/>
      <c r="BG121" s="1039"/>
      <c r="BH121" s="1039"/>
      <c r="BI121" s="1039"/>
      <c r="BJ121" s="1039"/>
      <c r="BK121" s="1039"/>
      <c r="BL121" s="1039"/>
      <c r="BM121" s="1039"/>
      <c r="BN121" s="1039"/>
      <c r="BO121" s="1039"/>
      <c r="BP121" s="1040"/>
      <c r="BQ121" s="1008">
        <v>1836285</v>
      </c>
      <c r="BR121" s="1009"/>
      <c r="BS121" s="1009"/>
      <c r="BT121" s="1009"/>
      <c r="BU121" s="1009"/>
      <c r="BV121" s="1009">
        <v>1800752</v>
      </c>
      <c r="BW121" s="1009"/>
      <c r="BX121" s="1009"/>
      <c r="BY121" s="1009"/>
      <c r="BZ121" s="1009"/>
      <c r="CA121" s="1009">
        <v>1715250</v>
      </c>
      <c r="CB121" s="1009"/>
      <c r="CC121" s="1009"/>
      <c r="CD121" s="1009"/>
      <c r="CE121" s="1009"/>
      <c r="CF121" s="1003">
        <v>41.4</v>
      </c>
      <c r="CG121" s="1004"/>
      <c r="CH121" s="1004"/>
      <c r="CI121" s="1004"/>
      <c r="CJ121" s="1004"/>
      <c r="CK121" s="1099"/>
      <c r="CL121" s="1100"/>
      <c r="CM121" s="1100"/>
      <c r="CN121" s="1100"/>
      <c r="CO121" s="1101"/>
      <c r="CP121" s="1109" t="s">
        <v>471</v>
      </c>
      <c r="CQ121" s="1110"/>
      <c r="CR121" s="1110"/>
      <c r="CS121" s="1110"/>
      <c r="CT121" s="1110"/>
      <c r="CU121" s="1110"/>
      <c r="CV121" s="1110"/>
      <c r="CW121" s="1110"/>
      <c r="CX121" s="1110"/>
      <c r="CY121" s="1110"/>
      <c r="CZ121" s="1110"/>
      <c r="DA121" s="1110"/>
      <c r="DB121" s="1110"/>
      <c r="DC121" s="1110"/>
      <c r="DD121" s="1110"/>
      <c r="DE121" s="1110"/>
      <c r="DF121" s="1111"/>
      <c r="DG121" s="1008" t="s">
        <v>130</v>
      </c>
      <c r="DH121" s="1009"/>
      <c r="DI121" s="1009"/>
      <c r="DJ121" s="1009"/>
      <c r="DK121" s="1009"/>
      <c r="DL121" s="1009">
        <v>2248</v>
      </c>
      <c r="DM121" s="1009"/>
      <c r="DN121" s="1009"/>
      <c r="DO121" s="1009"/>
      <c r="DP121" s="1009"/>
      <c r="DQ121" s="1009" t="s">
        <v>130</v>
      </c>
      <c r="DR121" s="1009"/>
      <c r="DS121" s="1009"/>
      <c r="DT121" s="1009"/>
      <c r="DU121" s="1009"/>
      <c r="DV121" s="1010" t="s">
        <v>463</v>
      </c>
      <c r="DW121" s="1010"/>
      <c r="DX121" s="1010"/>
      <c r="DY121" s="1010"/>
      <c r="DZ121" s="1011"/>
    </row>
    <row r="122" spans="1:130" s="246" customFormat="1" ht="26.25" customHeight="1">
      <c r="A122" s="1148"/>
      <c r="B122" s="1035"/>
      <c r="C122" s="1005" t="s">
        <v>449</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463</v>
      </c>
      <c r="AB122" s="1048"/>
      <c r="AC122" s="1048"/>
      <c r="AD122" s="1048"/>
      <c r="AE122" s="1049"/>
      <c r="AF122" s="1050" t="s">
        <v>463</v>
      </c>
      <c r="AG122" s="1048"/>
      <c r="AH122" s="1048"/>
      <c r="AI122" s="1048"/>
      <c r="AJ122" s="1049"/>
      <c r="AK122" s="1050" t="s">
        <v>130</v>
      </c>
      <c r="AL122" s="1048"/>
      <c r="AM122" s="1048"/>
      <c r="AN122" s="1048"/>
      <c r="AO122" s="1049"/>
      <c r="AP122" s="1051" t="s">
        <v>463</v>
      </c>
      <c r="AQ122" s="1052"/>
      <c r="AR122" s="1052"/>
      <c r="AS122" s="1052"/>
      <c r="AT122" s="1053"/>
      <c r="AU122" s="1081"/>
      <c r="AV122" s="1082"/>
      <c r="AW122" s="1082"/>
      <c r="AX122" s="1082"/>
      <c r="AY122" s="1083"/>
      <c r="AZ122" s="1063" t="s">
        <v>472</v>
      </c>
      <c r="BA122" s="1054"/>
      <c r="BB122" s="1054"/>
      <c r="BC122" s="1054"/>
      <c r="BD122" s="1054"/>
      <c r="BE122" s="1054"/>
      <c r="BF122" s="1054"/>
      <c r="BG122" s="1054"/>
      <c r="BH122" s="1054"/>
      <c r="BI122" s="1054"/>
      <c r="BJ122" s="1054"/>
      <c r="BK122" s="1054"/>
      <c r="BL122" s="1054"/>
      <c r="BM122" s="1054"/>
      <c r="BN122" s="1054"/>
      <c r="BO122" s="1054"/>
      <c r="BP122" s="1055"/>
      <c r="BQ122" s="1086">
        <v>8777385</v>
      </c>
      <c r="BR122" s="1087"/>
      <c r="BS122" s="1087"/>
      <c r="BT122" s="1087"/>
      <c r="BU122" s="1087"/>
      <c r="BV122" s="1087">
        <v>8484647</v>
      </c>
      <c r="BW122" s="1087"/>
      <c r="BX122" s="1087"/>
      <c r="BY122" s="1087"/>
      <c r="BZ122" s="1087"/>
      <c r="CA122" s="1087">
        <v>8449911</v>
      </c>
      <c r="CB122" s="1087"/>
      <c r="CC122" s="1087"/>
      <c r="CD122" s="1087"/>
      <c r="CE122" s="1087"/>
      <c r="CF122" s="1107">
        <v>204.1</v>
      </c>
      <c r="CG122" s="1108"/>
      <c r="CH122" s="1108"/>
      <c r="CI122" s="1108"/>
      <c r="CJ122" s="1108"/>
      <c r="CK122" s="1099"/>
      <c r="CL122" s="1100"/>
      <c r="CM122" s="1100"/>
      <c r="CN122" s="1100"/>
      <c r="CO122" s="1101"/>
      <c r="CP122" s="1109"/>
      <c r="CQ122" s="1110"/>
      <c r="CR122" s="1110"/>
      <c r="CS122" s="1110"/>
      <c r="CT122" s="1110"/>
      <c r="CU122" s="1110"/>
      <c r="CV122" s="1110"/>
      <c r="CW122" s="1110"/>
      <c r="CX122" s="1110"/>
      <c r="CY122" s="1110"/>
      <c r="CZ122" s="1110"/>
      <c r="DA122" s="1110"/>
      <c r="DB122" s="1110"/>
      <c r="DC122" s="1110"/>
      <c r="DD122" s="1110"/>
      <c r="DE122" s="1110"/>
      <c r="DF122" s="1111"/>
      <c r="DG122" s="1008"/>
      <c r="DH122" s="1009"/>
      <c r="DI122" s="1009"/>
      <c r="DJ122" s="1009"/>
      <c r="DK122" s="1009"/>
      <c r="DL122" s="1009"/>
      <c r="DM122" s="1009"/>
      <c r="DN122" s="1009"/>
      <c r="DO122" s="1009"/>
      <c r="DP122" s="1009"/>
      <c r="DQ122" s="1009"/>
      <c r="DR122" s="1009"/>
      <c r="DS122" s="1009"/>
      <c r="DT122" s="1009"/>
      <c r="DU122" s="1009"/>
      <c r="DV122" s="1010"/>
      <c r="DW122" s="1010"/>
      <c r="DX122" s="1010"/>
      <c r="DY122" s="1010"/>
      <c r="DZ122" s="1011"/>
    </row>
    <row r="123" spans="1:130" s="246" customFormat="1" ht="26.25" customHeight="1">
      <c r="A123" s="1148"/>
      <c r="B123" s="1035"/>
      <c r="C123" s="1005" t="s">
        <v>455</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130</v>
      </c>
      <c r="AB123" s="1048"/>
      <c r="AC123" s="1048"/>
      <c r="AD123" s="1048"/>
      <c r="AE123" s="1049"/>
      <c r="AF123" s="1050" t="s">
        <v>130</v>
      </c>
      <c r="AG123" s="1048"/>
      <c r="AH123" s="1048"/>
      <c r="AI123" s="1048"/>
      <c r="AJ123" s="1049"/>
      <c r="AK123" s="1050" t="s">
        <v>463</v>
      </c>
      <c r="AL123" s="1048"/>
      <c r="AM123" s="1048"/>
      <c r="AN123" s="1048"/>
      <c r="AO123" s="1049"/>
      <c r="AP123" s="1051" t="s">
        <v>130</v>
      </c>
      <c r="AQ123" s="1052"/>
      <c r="AR123" s="1052"/>
      <c r="AS123" s="1052"/>
      <c r="AT123" s="1053"/>
      <c r="AU123" s="1084"/>
      <c r="AV123" s="1085"/>
      <c r="AW123" s="1085"/>
      <c r="AX123" s="1085"/>
      <c r="AY123" s="1085"/>
      <c r="AZ123" s="277" t="s">
        <v>186</v>
      </c>
      <c r="BA123" s="277"/>
      <c r="BB123" s="277"/>
      <c r="BC123" s="277"/>
      <c r="BD123" s="277"/>
      <c r="BE123" s="277"/>
      <c r="BF123" s="277"/>
      <c r="BG123" s="277"/>
      <c r="BH123" s="277"/>
      <c r="BI123" s="277"/>
      <c r="BJ123" s="277"/>
      <c r="BK123" s="277"/>
      <c r="BL123" s="277"/>
      <c r="BM123" s="277"/>
      <c r="BN123" s="277"/>
      <c r="BO123" s="1064" t="s">
        <v>473</v>
      </c>
      <c r="BP123" s="1095"/>
      <c r="BQ123" s="1154">
        <v>15388588</v>
      </c>
      <c r="BR123" s="1155"/>
      <c r="BS123" s="1155"/>
      <c r="BT123" s="1155"/>
      <c r="BU123" s="1155"/>
      <c r="BV123" s="1155">
        <v>14588983</v>
      </c>
      <c r="BW123" s="1155"/>
      <c r="BX123" s="1155"/>
      <c r="BY123" s="1155"/>
      <c r="BZ123" s="1155"/>
      <c r="CA123" s="1155">
        <v>13967321</v>
      </c>
      <c r="CB123" s="1155"/>
      <c r="CC123" s="1155"/>
      <c r="CD123" s="1155"/>
      <c r="CE123" s="1155"/>
      <c r="CF123" s="1088"/>
      <c r="CG123" s="1089"/>
      <c r="CH123" s="1089"/>
      <c r="CI123" s="1089"/>
      <c r="CJ123" s="1090"/>
      <c r="CK123" s="1099"/>
      <c r="CL123" s="1100"/>
      <c r="CM123" s="1100"/>
      <c r="CN123" s="1100"/>
      <c r="CO123" s="1101"/>
      <c r="CP123" s="1109"/>
      <c r="CQ123" s="1110"/>
      <c r="CR123" s="1110"/>
      <c r="CS123" s="1110"/>
      <c r="CT123" s="1110"/>
      <c r="CU123" s="1110"/>
      <c r="CV123" s="1110"/>
      <c r="CW123" s="1110"/>
      <c r="CX123" s="1110"/>
      <c r="CY123" s="1110"/>
      <c r="CZ123" s="1110"/>
      <c r="DA123" s="1110"/>
      <c r="DB123" s="1110"/>
      <c r="DC123" s="1110"/>
      <c r="DD123" s="1110"/>
      <c r="DE123" s="1110"/>
      <c r="DF123" s="1111"/>
      <c r="DG123" s="1047"/>
      <c r="DH123" s="1048"/>
      <c r="DI123" s="1048"/>
      <c r="DJ123" s="1048"/>
      <c r="DK123" s="1049"/>
      <c r="DL123" s="1050"/>
      <c r="DM123" s="1048"/>
      <c r="DN123" s="1048"/>
      <c r="DO123" s="1048"/>
      <c r="DP123" s="1049"/>
      <c r="DQ123" s="1050"/>
      <c r="DR123" s="1048"/>
      <c r="DS123" s="1048"/>
      <c r="DT123" s="1048"/>
      <c r="DU123" s="1049"/>
      <c r="DV123" s="1051"/>
      <c r="DW123" s="1052"/>
      <c r="DX123" s="1052"/>
      <c r="DY123" s="1052"/>
      <c r="DZ123" s="1053"/>
    </row>
    <row r="124" spans="1:130" s="246" customFormat="1" ht="26.25" customHeight="1" thickBot="1">
      <c r="A124" s="1148"/>
      <c r="B124" s="1035"/>
      <c r="C124" s="1005" t="s">
        <v>458</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463</v>
      </c>
      <c r="AB124" s="1048"/>
      <c r="AC124" s="1048"/>
      <c r="AD124" s="1048"/>
      <c r="AE124" s="1049"/>
      <c r="AF124" s="1050" t="s">
        <v>463</v>
      </c>
      <c r="AG124" s="1048"/>
      <c r="AH124" s="1048"/>
      <c r="AI124" s="1048"/>
      <c r="AJ124" s="1049"/>
      <c r="AK124" s="1050" t="s">
        <v>463</v>
      </c>
      <c r="AL124" s="1048"/>
      <c r="AM124" s="1048"/>
      <c r="AN124" s="1048"/>
      <c r="AO124" s="1049"/>
      <c r="AP124" s="1051" t="s">
        <v>463</v>
      </c>
      <c r="AQ124" s="1052"/>
      <c r="AR124" s="1052"/>
      <c r="AS124" s="1052"/>
      <c r="AT124" s="1053"/>
      <c r="AU124" s="1150" t="s">
        <v>474</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130</v>
      </c>
      <c r="BR124" s="1117"/>
      <c r="BS124" s="1117"/>
      <c r="BT124" s="1117"/>
      <c r="BU124" s="1117"/>
      <c r="BV124" s="1117" t="s">
        <v>130</v>
      </c>
      <c r="BW124" s="1117"/>
      <c r="BX124" s="1117"/>
      <c r="BY124" s="1117"/>
      <c r="BZ124" s="1117"/>
      <c r="CA124" s="1117">
        <v>13.5</v>
      </c>
      <c r="CB124" s="1117"/>
      <c r="CC124" s="1117"/>
      <c r="CD124" s="1117"/>
      <c r="CE124" s="1117"/>
      <c r="CF124" s="1118"/>
      <c r="CG124" s="1119"/>
      <c r="CH124" s="1119"/>
      <c r="CI124" s="1119"/>
      <c r="CJ124" s="1120"/>
      <c r="CK124" s="1102"/>
      <c r="CL124" s="1102"/>
      <c r="CM124" s="1102"/>
      <c r="CN124" s="1102"/>
      <c r="CO124" s="1103"/>
      <c r="CP124" s="1109" t="s">
        <v>475</v>
      </c>
      <c r="CQ124" s="1110"/>
      <c r="CR124" s="1110"/>
      <c r="CS124" s="1110"/>
      <c r="CT124" s="1110"/>
      <c r="CU124" s="1110"/>
      <c r="CV124" s="1110"/>
      <c r="CW124" s="1110"/>
      <c r="CX124" s="1110"/>
      <c r="CY124" s="1110"/>
      <c r="CZ124" s="1110"/>
      <c r="DA124" s="1110"/>
      <c r="DB124" s="1110"/>
      <c r="DC124" s="1110"/>
      <c r="DD124" s="1110"/>
      <c r="DE124" s="1110"/>
      <c r="DF124" s="1111"/>
      <c r="DG124" s="1094" t="s">
        <v>464</v>
      </c>
      <c r="DH124" s="1073"/>
      <c r="DI124" s="1073"/>
      <c r="DJ124" s="1073"/>
      <c r="DK124" s="1074"/>
      <c r="DL124" s="1072" t="s">
        <v>463</v>
      </c>
      <c r="DM124" s="1073"/>
      <c r="DN124" s="1073"/>
      <c r="DO124" s="1073"/>
      <c r="DP124" s="1074"/>
      <c r="DQ124" s="1072" t="s">
        <v>463</v>
      </c>
      <c r="DR124" s="1073"/>
      <c r="DS124" s="1073"/>
      <c r="DT124" s="1073"/>
      <c r="DU124" s="1074"/>
      <c r="DV124" s="1075" t="s">
        <v>130</v>
      </c>
      <c r="DW124" s="1076"/>
      <c r="DX124" s="1076"/>
      <c r="DY124" s="1076"/>
      <c r="DZ124" s="1077"/>
    </row>
    <row r="125" spans="1:130" s="246" customFormat="1" ht="26.25" customHeight="1">
      <c r="A125" s="1148"/>
      <c r="B125" s="1035"/>
      <c r="C125" s="1005" t="s">
        <v>460</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130</v>
      </c>
      <c r="AB125" s="1048"/>
      <c r="AC125" s="1048"/>
      <c r="AD125" s="1048"/>
      <c r="AE125" s="1049"/>
      <c r="AF125" s="1050" t="s">
        <v>130</v>
      </c>
      <c r="AG125" s="1048"/>
      <c r="AH125" s="1048"/>
      <c r="AI125" s="1048"/>
      <c r="AJ125" s="1049"/>
      <c r="AK125" s="1050" t="s">
        <v>130</v>
      </c>
      <c r="AL125" s="1048"/>
      <c r="AM125" s="1048"/>
      <c r="AN125" s="1048"/>
      <c r="AO125" s="1049"/>
      <c r="AP125" s="1051" t="s">
        <v>463</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476</v>
      </c>
      <c r="CL125" s="1097"/>
      <c r="CM125" s="1097"/>
      <c r="CN125" s="1097"/>
      <c r="CO125" s="1098"/>
      <c r="CP125" s="1029" t="s">
        <v>477</v>
      </c>
      <c r="CQ125" s="978"/>
      <c r="CR125" s="978"/>
      <c r="CS125" s="978"/>
      <c r="CT125" s="978"/>
      <c r="CU125" s="978"/>
      <c r="CV125" s="978"/>
      <c r="CW125" s="978"/>
      <c r="CX125" s="978"/>
      <c r="CY125" s="978"/>
      <c r="CZ125" s="978"/>
      <c r="DA125" s="978"/>
      <c r="DB125" s="978"/>
      <c r="DC125" s="978"/>
      <c r="DD125" s="978"/>
      <c r="DE125" s="978"/>
      <c r="DF125" s="979"/>
      <c r="DG125" s="1015" t="s">
        <v>464</v>
      </c>
      <c r="DH125" s="1016"/>
      <c r="DI125" s="1016"/>
      <c r="DJ125" s="1016"/>
      <c r="DK125" s="1016"/>
      <c r="DL125" s="1016" t="s">
        <v>464</v>
      </c>
      <c r="DM125" s="1016"/>
      <c r="DN125" s="1016"/>
      <c r="DO125" s="1016"/>
      <c r="DP125" s="1016"/>
      <c r="DQ125" s="1016" t="s">
        <v>464</v>
      </c>
      <c r="DR125" s="1016"/>
      <c r="DS125" s="1016"/>
      <c r="DT125" s="1016"/>
      <c r="DU125" s="1016"/>
      <c r="DV125" s="1017" t="s">
        <v>463</v>
      </c>
      <c r="DW125" s="1017"/>
      <c r="DX125" s="1017"/>
      <c r="DY125" s="1017"/>
      <c r="DZ125" s="1018"/>
    </row>
    <row r="126" spans="1:130" s="246" customFormat="1" ht="26.25" customHeight="1" thickBot="1">
      <c r="A126" s="1148"/>
      <c r="B126" s="1035"/>
      <c r="C126" s="1005" t="s">
        <v>462</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463</v>
      </c>
      <c r="AB126" s="1048"/>
      <c r="AC126" s="1048"/>
      <c r="AD126" s="1048"/>
      <c r="AE126" s="1049"/>
      <c r="AF126" s="1050" t="s">
        <v>130</v>
      </c>
      <c r="AG126" s="1048"/>
      <c r="AH126" s="1048"/>
      <c r="AI126" s="1048"/>
      <c r="AJ126" s="1049"/>
      <c r="AK126" s="1050" t="s">
        <v>130</v>
      </c>
      <c r="AL126" s="1048"/>
      <c r="AM126" s="1048"/>
      <c r="AN126" s="1048"/>
      <c r="AO126" s="1049"/>
      <c r="AP126" s="1051" t="s">
        <v>463</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478</v>
      </c>
      <c r="CQ126" s="1039"/>
      <c r="CR126" s="1039"/>
      <c r="CS126" s="1039"/>
      <c r="CT126" s="1039"/>
      <c r="CU126" s="1039"/>
      <c r="CV126" s="1039"/>
      <c r="CW126" s="1039"/>
      <c r="CX126" s="1039"/>
      <c r="CY126" s="1039"/>
      <c r="CZ126" s="1039"/>
      <c r="DA126" s="1039"/>
      <c r="DB126" s="1039"/>
      <c r="DC126" s="1039"/>
      <c r="DD126" s="1039"/>
      <c r="DE126" s="1039"/>
      <c r="DF126" s="1040"/>
      <c r="DG126" s="1008">
        <v>64940</v>
      </c>
      <c r="DH126" s="1009"/>
      <c r="DI126" s="1009"/>
      <c r="DJ126" s="1009"/>
      <c r="DK126" s="1009"/>
      <c r="DL126" s="1009">
        <v>55338</v>
      </c>
      <c r="DM126" s="1009"/>
      <c r="DN126" s="1009"/>
      <c r="DO126" s="1009"/>
      <c r="DP126" s="1009"/>
      <c r="DQ126" s="1009">
        <v>47473</v>
      </c>
      <c r="DR126" s="1009"/>
      <c r="DS126" s="1009"/>
      <c r="DT126" s="1009"/>
      <c r="DU126" s="1009"/>
      <c r="DV126" s="1010">
        <v>1.1000000000000001</v>
      </c>
      <c r="DW126" s="1010"/>
      <c r="DX126" s="1010"/>
      <c r="DY126" s="1010"/>
      <c r="DZ126" s="1011"/>
    </row>
    <row r="127" spans="1:130" s="246" customFormat="1" ht="26.25" customHeight="1">
      <c r="A127" s="1149"/>
      <c r="B127" s="1037"/>
      <c r="C127" s="1091" t="s">
        <v>479</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130</v>
      </c>
      <c r="AB127" s="1048"/>
      <c r="AC127" s="1048"/>
      <c r="AD127" s="1048"/>
      <c r="AE127" s="1049"/>
      <c r="AF127" s="1050" t="s">
        <v>463</v>
      </c>
      <c r="AG127" s="1048"/>
      <c r="AH127" s="1048"/>
      <c r="AI127" s="1048"/>
      <c r="AJ127" s="1049"/>
      <c r="AK127" s="1050" t="s">
        <v>463</v>
      </c>
      <c r="AL127" s="1048"/>
      <c r="AM127" s="1048"/>
      <c r="AN127" s="1048"/>
      <c r="AO127" s="1049"/>
      <c r="AP127" s="1051" t="s">
        <v>130</v>
      </c>
      <c r="AQ127" s="1052"/>
      <c r="AR127" s="1052"/>
      <c r="AS127" s="1052"/>
      <c r="AT127" s="1053"/>
      <c r="AU127" s="282"/>
      <c r="AV127" s="282"/>
      <c r="AW127" s="282"/>
      <c r="AX127" s="1121" t="s">
        <v>480</v>
      </c>
      <c r="AY127" s="1122"/>
      <c r="AZ127" s="1122"/>
      <c r="BA127" s="1122"/>
      <c r="BB127" s="1122"/>
      <c r="BC127" s="1122"/>
      <c r="BD127" s="1122"/>
      <c r="BE127" s="1123"/>
      <c r="BF127" s="1124" t="s">
        <v>481</v>
      </c>
      <c r="BG127" s="1122"/>
      <c r="BH127" s="1122"/>
      <c r="BI127" s="1122"/>
      <c r="BJ127" s="1122"/>
      <c r="BK127" s="1122"/>
      <c r="BL127" s="1123"/>
      <c r="BM127" s="1124" t="s">
        <v>482</v>
      </c>
      <c r="BN127" s="1122"/>
      <c r="BO127" s="1122"/>
      <c r="BP127" s="1122"/>
      <c r="BQ127" s="1122"/>
      <c r="BR127" s="1122"/>
      <c r="BS127" s="1123"/>
      <c r="BT127" s="1124" t="s">
        <v>483</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484</v>
      </c>
      <c r="CQ127" s="1039"/>
      <c r="CR127" s="1039"/>
      <c r="CS127" s="1039"/>
      <c r="CT127" s="1039"/>
      <c r="CU127" s="1039"/>
      <c r="CV127" s="1039"/>
      <c r="CW127" s="1039"/>
      <c r="CX127" s="1039"/>
      <c r="CY127" s="1039"/>
      <c r="CZ127" s="1039"/>
      <c r="DA127" s="1039"/>
      <c r="DB127" s="1039"/>
      <c r="DC127" s="1039"/>
      <c r="DD127" s="1039"/>
      <c r="DE127" s="1039"/>
      <c r="DF127" s="1040"/>
      <c r="DG127" s="1008" t="s">
        <v>130</v>
      </c>
      <c r="DH127" s="1009"/>
      <c r="DI127" s="1009"/>
      <c r="DJ127" s="1009"/>
      <c r="DK127" s="1009"/>
      <c r="DL127" s="1009" t="s">
        <v>463</v>
      </c>
      <c r="DM127" s="1009"/>
      <c r="DN127" s="1009"/>
      <c r="DO127" s="1009"/>
      <c r="DP127" s="1009"/>
      <c r="DQ127" s="1009" t="s">
        <v>463</v>
      </c>
      <c r="DR127" s="1009"/>
      <c r="DS127" s="1009"/>
      <c r="DT127" s="1009"/>
      <c r="DU127" s="1009"/>
      <c r="DV127" s="1010" t="s">
        <v>464</v>
      </c>
      <c r="DW127" s="1010"/>
      <c r="DX127" s="1010"/>
      <c r="DY127" s="1010"/>
      <c r="DZ127" s="1011"/>
    </row>
    <row r="128" spans="1:130" s="246" customFormat="1" ht="26.25" customHeight="1" thickBot="1">
      <c r="A128" s="1132" t="s">
        <v>485</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486</v>
      </c>
      <c r="X128" s="1134"/>
      <c r="Y128" s="1134"/>
      <c r="Z128" s="1135"/>
      <c r="AA128" s="1136">
        <v>22152</v>
      </c>
      <c r="AB128" s="1137"/>
      <c r="AC128" s="1137"/>
      <c r="AD128" s="1137"/>
      <c r="AE128" s="1138"/>
      <c r="AF128" s="1139">
        <v>54884</v>
      </c>
      <c r="AG128" s="1137"/>
      <c r="AH128" s="1137"/>
      <c r="AI128" s="1137"/>
      <c r="AJ128" s="1138"/>
      <c r="AK128" s="1139">
        <v>80388</v>
      </c>
      <c r="AL128" s="1137"/>
      <c r="AM128" s="1137"/>
      <c r="AN128" s="1137"/>
      <c r="AO128" s="1138"/>
      <c r="AP128" s="1140"/>
      <c r="AQ128" s="1141"/>
      <c r="AR128" s="1141"/>
      <c r="AS128" s="1141"/>
      <c r="AT128" s="1142"/>
      <c r="AU128" s="282"/>
      <c r="AV128" s="282"/>
      <c r="AW128" s="282"/>
      <c r="AX128" s="977" t="s">
        <v>487</v>
      </c>
      <c r="AY128" s="978"/>
      <c r="AZ128" s="978"/>
      <c r="BA128" s="978"/>
      <c r="BB128" s="978"/>
      <c r="BC128" s="978"/>
      <c r="BD128" s="978"/>
      <c r="BE128" s="979"/>
      <c r="BF128" s="1143" t="s">
        <v>130</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488</v>
      </c>
      <c r="CQ128" s="1126"/>
      <c r="CR128" s="1126"/>
      <c r="CS128" s="1126"/>
      <c r="CT128" s="1126"/>
      <c r="CU128" s="1126"/>
      <c r="CV128" s="1126"/>
      <c r="CW128" s="1126"/>
      <c r="CX128" s="1126"/>
      <c r="CY128" s="1126"/>
      <c r="CZ128" s="1126"/>
      <c r="DA128" s="1126"/>
      <c r="DB128" s="1126"/>
      <c r="DC128" s="1126"/>
      <c r="DD128" s="1126"/>
      <c r="DE128" s="1126"/>
      <c r="DF128" s="1127"/>
      <c r="DG128" s="1128" t="s">
        <v>130</v>
      </c>
      <c r="DH128" s="1129"/>
      <c r="DI128" s="1129"/>
      <c r="DJ128" s="1129"/>
      <c r="DK128" s="1129"/>
      <c r="DL128" s="1129" t="s">
        <v>464</v>
      </c>
      <c r="DM128" s="1129"/>
      <c r="DN128" s="1129"/>
      <c r="DO128" s="1129"/>
      <c r="DP128" s="1129"/>
      <c r="DQ128" s="1129" t="s">
        <v>464</v>
      </c>
      <c r="DR128" s="1129"/>
      <c r="DS128" s="1129"/>
      <c r="DT128" s="1129"/>
      <c r="DU128" s="1129"/>
      <c r="DV128" s="1130" t="s">
        <v>464</v>
      </c>
      <c r="DW128" s="1130"/>
      <c r="DX128" s="1130"/>
      <c r="DY128" s="1130"/>
      <c r="DZ128" s="1131"/>
    </row>
    <row r="129" spans="1:131" s="246" customFormat="1" ht="26.25" customHeight="1">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489</v>
      </c>
      <c r="X129" s="1163"/>
      <c r="Y129" s="1163"/>
      <c r="Z129" s="1164"/>
      <c r="AA129" s="1047">
        <v>4667707</v>
      </c>
      <c r="AB129" s="1048"/>
      <c r="AC129" s="1048"/>
      <c r="AD129" s="1048"/>
      <c r="AE129" s="1049"/>
      <c r="AF129" s="1050">
        <v>4747965</v>
      </c>
      <c r="AG129" s="1048"/>
      <c r="AH129" s="1048"/>
      <c r="AI129" s="1048"/>
      <c r="AJ129" s="1049"/>
      <c r="AK129" s="1050">
        <v>4817705</v>
      </c>
      <c r="AL129" s="1048"/>
      <c r="AM129" s="1048"/>
      <c r="AN129" s="1048"/>
      <c r="AO129" s="1049"/>
      <c r="AP129" s="1165"/>
      <c r="AQ129" s="1166"/>
      <c r="AR129" s="1166"/>
      <c r="AS129" s="1166"/>
      <c r="AT129" s="1167"/>
      <c r="AU129" s="284"/>
      <c r="AV129" s="284"/>
      <c r="AW129" s="284"/>
      <c r="AX129" s="1156" t="s">
        <v>490</v>
      </c>
      <c r="AY129" s="1039"/>
      <c r="AZ129" s="1039"/>
      <c r="BA129" s="1039"/>
      <c r="BB129" s="1039"/>
      <c r="BC129" s="1039"/>
      <c r="BD129" s="1039"/>
      <c r="BE129" s="1040"/>
      <c r="BF129" s="1157" t="s">
        <v>463</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9" t="s">
        <v>491</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492</v>
      </c>
      <c r="X130" s="1163"/>
      <c r="Y130" s="1163"/>
      <c r="Z130" s="1164"/>
      <c r="AA130" s="1047">
        <v>675958</v>
      </c>
      <c r="AB130" s="1048"/>
      <c r="AC130" s="1048"/>
      <c r="AD130" s="1048"/>
      <c r="AE130" s="1049"/>
      <c r="AF130" s="1050">
        <v>668571</v>
      </c>
      <c r="AG130" s="1048"/>
      <c r="AH130" s="1048"/>
      <c r="AI130" s="1048"/>
      <c r="AJ130" s="1049"/>
      <c r="AK130" s="1050">
        <v>677602</v>
      </c>
      <c r="AL130" s="1048"/>
      <c r="AM130" s="1048"/>
      <c r="AN130" s="1048"/>
      <c r="AO130" s="1049"/>
      <c r="AP130" s="1165"/>
      <c r="AQ130" s="1166"/>
      <c r="AR130" s="1166"/>
      <c r="AS130" s="1166"/>
      <c r="AT130" s="1167"/>
      <c r="AU130" s="284"/>
      <c r="AV130" s="284"/>
      <c r="AW130" s="284"/>
      <c r="AX130" s="1156" t="s">
        <v>493</v>
      </c>
      <c r="AY130" s="1039"/>
      <c r="AZ130" s="1039"/>
      <c r="BA130" s="1039"/>
      <c r="BB130" s="1039"/>
      <c r="BC130" s="1039"/>
      <c r="BD130" s="1039"/>
      <c r="BE130" s="1040"/>
      <c r="BF130" s="1193">
        <v>9</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494</v>
      </c>
      <c r="X131" s="1201"/>
      <c r="Y131" s="1201"/>
      <c r="Z131" s="1202"/>
      <c r="AA131" s="1094">
        <v>3991749</v>
      </c>
      <c r="AB131" s="1073"/>
      <c r="AC131" s="1073"/>
      <c r="AD131" s="1073"/>
      <c r="AE131" s="1074"/>
      <c r="AF131" s="1072">
        <v>4079394</v>
      </c>
      <c r="AG131" s="1073"/>
      <c r="AH131" s="1073"/>
      <c r="AI131" s="1073"/>
      <c r="AJ131" s="1074"/>
      <c r="AK131" s="1072">
        <v>4140103</v>
      </c>
      <c r="AL131" s="1073"/>
      <c r="AM131" s="1073"/>
      <c r="AN131" s="1073"/>
      <c r="AO131" s="1074"/>
      <c r="AP131" s="1203"/>
      <c r="AQ131" s="1204"/>
      <c r="AR131" s="1204"/>
      <c r="AS131" s="1204"/>
      <c r="AT131" s="1205"/>
      <c r="AU131" s="284"/>
      <c r="AV131" s="284"/>
      <c r="AW131" s="284"/>
      <c r="AX131" s="1175" t="s">
        <v>495</v>
      </c>
      <c r="AY131" s="1126"/>
      <c r="AZ131" s="1126"/>
      <c r="BA131" s="1126"/>
      <c r="BB131" s="1126"/>
      <c r="BC131" s="1126"/>
      <c r="BD131" s="1126"/>
      <c r="BE131" s="1127"/>
      <c r="BF131" s="1176">
        <v>13.5</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2" t="s">
        <v>496</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497</v>
      </c>
      <c r="W132" s="1186"/>
      <c r="X132" s="1186"/>
      <c r="Y132" s="1186"/>
      <c r="Z132" s="1187"/>
      <c r="AA132" s="1188">
        <v>8.2236884129999996</v>
      </c>
      <c r="AB132" s="1189"/>
      <c r="AC132" s="1189"/>
      <c r="AD132" s="1189"/>
      <c r="AE132" s="1190"/>
      <c r="AF132" s="1191">
        <v>8.6852115780000005</v>
      </c>
      <c r="AG132" s="1189"/>
      <c r="AH132" s="1189"/>
      <c r="AI132" s="1189"/>
      <c r="AJ132" s="1190"/>
      <c r="AK132" s="1191">
        <v>10.299188210000001</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498</v>
      </c>
      <c r="W133" s="1169"/>
      <c r="X133" s="1169"/>
      <c r="Y133" s="1169"/>
      <c r="Z133" s="1170"/>
      <c r="AA133" s="1171">
        <v>6.6</v>
      </c>
      <c r="AB133" s="1172"/>
      <c r="AC133" s="1172"/>
      <c r="AD133" s="1172"/>
      <c r="AE133" s="1173"/>
      <c r="AF133" s="1171">
        <v>7.7</v>
      </c>
      <c r="AG133" s="1172"/>
      <c r="AH133" s="1172"/>
      <c r="AI133" s="1172"/>
      <c r="AJ133" s="1173"/>
      <c r="AK133" s="1171">
        <v>9</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w3hxedXRZ/FyyOxioPwnBYN3CO3t8zP2FMKot4ogWvwA7JqNtYsKhcgChLwLkm+VSc389M92MHDvCa5q91kvw==" saltValue="eMP8zIIlh1J/RD5vguDW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AW74" sqref="AW7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kkEXIYoO0ixUimC2boJEMKFjNo9BnfCHhEvtD2NaFbp7M0uN14jgIRX2RBeC6GleWzuc+pNE+8qBcbEhM7cjA==" saltValue="FL+0MEFP1mWuIxUabNdB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d7zzPuyyLzBGuzq/4uAMZx4Kj4ftMXJ4XsLWt9WlS9Wp/V4iza3VjrhFYBHTT00K79zjR/PpffPf59S4Thatw==" saltValue="wNl5c+x4qI5vRLnI44P8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507</v>
      </c>
      <c r="AL9" s="1212"/>
      <c r="AM9" s="1212"/>
      <c r="AN9" s="1213"/>
      <c r="AO9" s="312">
        <v>1492481</v>
      </c>
      <c r="AP9" s="312">
        <v>84226</v>
      </c>
      <c r="AQ9" s="313">
        <v>80518</v>
      </c>
      <c r="AR9" s="314">
        <v>4.5999999999999996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508</v>
      </c>
      <c r="AL10" s="1212"/>
      <c r="AM10" s="1212"/>
      <c r="AN10" s="1213"/>
      <c r="AO10" s="315">
        <v>215840</v>
      </c>
      <c r="AP10" s="315">
        <v>12181</v>
      </c>
      <c r="AQ10" s="316">
        <v>8488</v>
      </c>
      <c r="AR10" s="317">
        <v>43.5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509</v>
      </c>
      <c r="AL11" s="1212"/>
      <c r="AM11" s="1212"/>
      <c r="AN11" s="1213"/>
      <c r="AO11" s="315">
        <v>522715</v>
      </c>
      <c r="AP11" s="315">
        <v>29499</v>
      </c>
      <c r="AQ11" s="316">
        <v>12447</v>
      </c>
      <c r="AR11" s="317">
        <v>137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510</v>
      </c>
      <c r="AL12" s="1212"/>
      <c r="AM12" s="1212"/>
      <c r="AN12" s="1213"/>
      <c r="AO12" s="315" t="s">
        <v>511</v>
      </c>
      <c r="AP12" s="315" t="s">
        <v>511</v>
      </c>
      <c r="AQ12" s="316">
        <v>615</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512</v>
      </c>
      <c r="AL13" s="1212"/>
      <c r="AM13" s="1212"/>
      <c r="AN13" s="1213"/>
      <c r="AO13" s="315" t="s">
        <v>511</v>
      </c>
      <c r="AP13" s="315" t="s">
        <v>511</v>
      </c>
      <c r="AQ13" s="316">
        <v>4</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513</v>
      </c>
      <c r="AL14" s="1212"/>
      <c r="AM14" s="1212"/>
      <c r="AN14" s="1213"/>
      <c r="AO14" s="315">
        <v>58314</v>
      </c>
      <c r="AP14" s="315">
        <v>3291</v>
      </c>
      <c r="AQ14" s="316">
        <v>4032</v>
      </c>
      <c r="AR14" s="317">
        <v>-18.399999999999999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514</v>
      </c>
      <c r="AL15" s="1212"/>
      <c r="AM15" s="1212"/>
      <c r="AN15" s="1213"/>
      <c r="AO15" s="315">
        <v>11283</v>
      </c>
      <c r="AP15" s="315">
        <v>637</v>
      </c>
      <c r="AQ15" s="316">
        <v>1876</v>
      </c>
      <c r="AR15" s="317">
        <v>-66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515</v>
      </c>
      <c r="AL16" s="1215"/>
      <c r="AM16" s="1215"/>
      <c r="AN16" s="1216"/>
      <c r="AO16" s="315">
        <v>-178561</v>
      </c>
      <c r="AP16" s="315">
        <v>-10077</v>
      </c>
      <c r="AQ16" s="316">
        <v>-7595</v>
      </c>
      <c r="AR16" s="317">
        <v>32.700000000000003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186</v>
      </c>
      <c r="AL17" s="1215"/>
      <c r="AM17" s="1215"/>
      <c r="AN17" s="1216"/>
      <c r="AO17" s="315">
        <v>2122072</v>
      </c>
      <c r="AP17" s="315">
        <v>119756</v>
      </c>
      <c r="AQ17" s="316">
        <v>100385</v>
      </c>
      <c r="AR17" s="317">
        <v>19.3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520</v>
      </c>
      <c r="AL21" s="1207"/>
      <c r="AM21" s="1207"/>
      <c r="AN21" s="1208"/>
      <c r="AO21" s="327">
        <v>9.76</v>
      </c>
      <c r="AP21" s="328">
        <v>9.2200000000000006</v>
      </c>
      <c r="AQ21" s="329">
        <v>0.54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521</v>
      </c>
      <c r="AL22" s="1207"/>
      <c r="AM22" s="1207"/>
      <c r="AN22" s="1208"/>
      <c r="AO22" s="332">
        <v>96.6</v>
      </c>
      <c r="AP22" s="333">
        <v>97.2</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525</v>
      </c>
      <c r="AL32" s="1223"/>
      <c r="AM32" s="1223"/>
      <c r="AN32" s="1224"/>
      <c r="AO32" s="342">
        <v>681697</v>
      </c>
      <c r="AP32" s="342">
        <v>38470</v>
      </c>
      <c r="AQ32" s="343">
        <v>48843</v>
      </c>
      <c r="AR32" s="344">
        <v>-21.2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526</v>
      </c>
      <c r="AL33" s="1223"/>
      <c r="AM33" s="1223"/>
      <c r="AN33" s="1224"/>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527</v>
      </c>
      <c r="AL34" s="1223"/>
      <c r="AM34" s="1223"/>
      <c r="AN34" s="1224"/>
      <c r="AO34" s="342" t="s">
        <v>511</v>
      </c>
      <c r="AP34" s="342" t="s">
        <v>511</v>
      </c>
      <c r="AQ34" s="343">
        <v>10</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528</v>
      </c>
      <c r="AL35" s="1223"/>
      <c r="AM35" s="1223"/>
      <c r="AN35" s="1224"/>
      <c r="AO35" s="342">
        <v>225055</v>
      </c>
      <c r="AP35" s="342">
        <v>12701</v>
      </c>
      <c r="AQ35" s="343">
        <v>14940</v>
      </c>
      <c r="AR35" s="344">
        <v>-15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529</v>
      </c>
      <c r="AL36" s="1223"/>
      <c r="AM36" s="1223"/>
      <c r="AN36" s="1224"/>
      <c r="AO36" s="342">
        <v>277635</v>
      </c>
      <c r="AP36" s="342">
        <v>15668</v>
      </c>
      <c r="AQ36" s="343">
        <v>3323</v>
      </c>
      <c r="AR36" s="344">
        <v>371.5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530</v>
      </c>
      <c r="AL37" s="1223"/>
      <c r="AM37" s="1223"/>
      <c r="AN37" s="1224"/>
      <c r="AO37" s="342" t="s">
        <v>511</v>
      </c>
      <c r="AP37" s="342" t="s">
        <v>511</v>
      </c>
      <c r="AQ37" s="343">
        <v>752</v>
      </c>
      <c r="AR37" s="344" t="s">
        <v>511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531</v>
      </c>
      <c r="AL38" s="1226"/>
      <c r="AM38" s="1226"/>
      <c r="AN38" s="1227"/>
      <c r="AO38" s="345" t="s">
        <v>511</v>
      </c>
      <c r="AP38" s="345" t="s">
        <v>511</v>
      </c>
      <c r="AQ38" s="346">
        <v>6</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532</v>
      </c>
      <c r="AL39" s="1226"/>
      <c r="AM39" s="1226"/>
      <c r="AN39" s="1227"/>
      <c r="AO39" s="342">
        <v>-80388</v>
      </c>
      <c r="AP39" s="342">
        <v>-4537</v>
      </c>
      <c r="AQ39" s="343">
        <v>-3695</v>
      </c>
      <c r="AR39" s="344">
        <v>22.8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533</v>
      </c>
      <c r="AL40" s="1223"/>
      <c r="AM40" s="1223"/>
      <c r="AN40" s="1224"/>
      <c r="AO40" s="342">
        <v>-677602</v>
      </c>
      <c r="AP40" s="342">
        <v>-38239</v>
      </c>
      <c r="AQ40" s="343">
        <v>-44561</v>
      </c>
      <c r="AR40" s="344">
        <v>-14.2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296</v>
      </c>
      <c r="AL41" s="1229"/>
      <c r="AM41" s="1229"/>
      <c r="AN41" s="1230"/>
      <c r="AO41" s="342">
        <v>426397</v>
      </c>
      <c r="AP41" s="342">
        <v>24063</v>
      </c>
      <c r="AQ41" s="343">
        <v>19619</v>
      </c>
      <c r="AR41" s="344">
        <v>22.7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502</v>
      </c>
      <c r="AN49" s="1219" t="s">
        <v>537</v>
      </c>
      <c r="AO49" s="1220"/>
      <c r="AP49" s="1220"/>
      <c r="AQ49" s="1220"/>
      <c r="AR49" s="122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287443</v>
      </c>
      <c r="AN51" s="364">
        <v>15233</v>
      </c>
      <c r="AO51" s="365">
        <v>-48.9</v>
      </c>
      <c r="AP51" s="366">
        <v>85205</v>
      </c>
      <c r="AQ51" s="367">
        <v>14.5</v>
      </c>
      <c r="AR51" s="368">
        <v>-63.4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223612</v>
      </c>
      <c r="AN52" s="372">
        <v>11850</v>
      </c>
      <c r="AO52" s="373">
        <v>-10.3</v>
      </c>
      <c r="AP52" s="374">
        <v>38847</v>
      </c>
      <c r="AQ52" s="375">
        <v>13.7</v>
      </c>
      <c r="AR52" s="376">
        <v>-24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627803</v>
      </c>
      <c r="AN53" s="364">
        <v>33798</v>
      </c>
      <c r="AO53" s="365">
        <v>121.9</v>
      </c>
      <c r="AP53" s="366">
        <v>69469</v>
      </c>
      <c r="AQ53" s="367">
        <v>-18.5</v>
      </c>
      <c r="AR53" s="368">
        <v>140.4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250045</v>
      </c>
      <c r="AN54" s="372">
        <v>13461</v>
      </c>
      <c r="AO54" s="373">
        <v>13.6</v>
      </c>
      <c r="AP54" s="374">
        <v>38215</v>
      </c>
      <c r="AQ54" s="375">
        <v>-1.6</v>
      </c>
      <c r="AR54" s="376">
        <v>15.2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429300</v>
      </c>
      <c r="AN55" s="364">
        <v>23507</v>
      </c>
      <c r="AO55" s="365">
        <v>-30.4</v>
      </c>
      <c r="AP55" s="366">
        <v>67293</v>
      </c>
      <c r="AQ55" s="367">
        <v>-3.1</v>
      </c>
      <c r="AR55" s="368">
        <v>-27.3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350798</v>
      </c>
      <c r="AN56" s="372">
        <v>19208</v>
      </c>
      <c r="AO56" s="373">
        <v>42.7</v>
      </c>
      <c r="AP56" s="374">
        <v>35076</v>
      </c>
      <c r="AQ56" s="375">
        <v>-8.1999999999999993</v>
      </c>
      <c r="AR56" s="376">
        <v>50.9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306331</v>
      </c>
      <c r="AN57" s="364">
        <v>16990</v>
      </c>
      <c r="AO57" s="365">
        <v>-27.7</v>
      </c>
      <c r="AP57" s="366">
        <v>67343</v>
      </c>
      <c r="AQ57" s="367">
        <v>0.1</v>
      </c>
      <c r="AR57" s="368">
        <v>-27.8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194029</v>
      </c>
      <c r="AN58" s="372">
        <v>10761</v>
      </c>
      <c r="AO58" s="373">
        <v>-44</v>
      </c>
      <c r="AP58" s="374">
        <v>32865</v>
      </c>
      <c r="AQ58" s="375">
        <v>-6.3</v>
      </c>
      <c r="AR58" s="376">
        <v>-37.700000000000003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372186</v>
      </c>
      <c r="AN59" s="364">
        <v>21004</v>
      </c>
      <c r="AO59" s="365">
        <v>23.6</v>
      </c>
      <c r="AP59" s="366">
        <v>73475</v>
      </c>
      <c r="AQ59" s="367">
        <v>9.1</v>
      </c>
      <c r="AR59" s="368">
        <v>14.5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227167</v>
      </c>
      <c r="AN60" s="372">
        <v>12820</v>
      </c>
      <c r="AO60" s="373">
        <v>19.100000000000001</v>
      </c>
      <c r="AP60" s="374">
        <v>43072</v>
      </c>
      <c r="AQ60" s="375">
        <v>31.1</v>
      </c>
      <c r="AR60" s="376">
        <v>-12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404613</v>
      </c>
      <c r="AN61" s="379">
        <v>22106</v>
      </c>
      <c r="AO61" s="380">
        <v>7.7</v>
      </c>
      <c r="AP61" s="381">
        <v>72557</v>
      </c>
      <c r="AQ61" s="382">
        <v>0.4</v>
      </c>
      <c r="AR61" s="368">
        <v>7.3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249130</v>
      </c>
      <c r="AN62" s="372">
        <v>13620</v>
      </c>
      <c r="AO62" s="373">
        <v>4.2</v>
      </c>
      <c r="AP62" s="374">
        <v>37615</v>
      </c>
      <c r="AQ62" s="375">
        <v>5.7</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2jmZVRACiVbN4uYgvetMYlFvYRhfnAi71siC36bOoNmGnkBbRqVmzTPByaBvBgETqD5BfAucqcp23oaGt4qTfg==" saltValue="6Ax2G6KjlvbDaO1qUW0N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NGupef3ZHinQKHteY24NzJVMFX0wxHvTyFQNWqFf/DNVnrW/ZzQHMP16856f+2R6kRfspnzNuKfuNPkURkTUg==" saltValue="+YuxUwQ+l5Ysd/NUvhwn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G61" sqref="AG61"/>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KVGbDzIAZ4tnA2iV0h13ASPbddeqWVcJmzp8LGqKZv/hNEITVqftM3WEyY2eTFC+PIR9wcnOB/HfCxqjJOiKg==" saltValue="NXGPGALRYPpiBLBdKgX/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1" t="s">
        <v>3</v>
      </c>
      <c r="D47" s="1231"/>
      <c r="E47" s="1232"/>
      <c r="F47" s="11">
        <v>40.98</v>
      </c>
      <c r="G47" s="12">
        <v>40.43</v>
      </c>
      <c r="H47" s="12">
        <v>41.26</v>
      </c>
      <c r="I47" s="12">
        <v>35.57</v>
      </c>
      <c r="J47" s="13">
        <v>30.02</v>
      </c>
    </row>
    <row r="48" spans="2:10" ht="57.75" customHeight="1">
      <c r="B48" s="14"/>
      <c r="C48" s="1233" t="s">
        <v>4</v>
      </c>
      <c r="D48" s="1233"/>
      <c r="E48" s="1234"/>
      <c r="F48" s="15">
        <v>1.07</v>
      </c>
      <c r="G48" s="16">
        <v>1.27</v>
      </c>
      <c r="H48" s="16">
        <v>1.28</v>
      </c>
      <c r="I48" s="16">
        <v>1.05</v>
      </c>
      <c r="J48" s="17">
        <v>1.08</v>
      </c>
    </row>
    <row r="49" spans="2:10" ht="57.75" customHeight="1" thickBot="1">
      <c r="B49" s="18"/>
      <c r="C49" s="1235" t="s">
        <v>5</v>
      </c>
      <c r="D49" s="1235"/>
      <c r="E49" s="1236"/>
      <c r="F49" s="19" t="s">
        <v>558</v>
      </c>
      <c r="G49" s="20">
        <v>0.14000000000000001</v>
      </c>
      <c r="H49" s="20" t="s">
        <v>559</v>
      </c>
      <c r="I49" s="20" t="s">
        <v>560</v>
      </c>
      <c r="J49" s="21" t="s">
        <v>561</v>
      </c>
    </row>
    <row r="50" spans="2:10" ht="13.5" customHeight="1"/>
    <row r="51" spans="2:10" ht="13.5" hidden="1" customHeight="1"/>
    <row r="52" spans="2:10" ht="13.5" hidden="1" customHeight="1"/>
    <row r="53" spans="2:10" ht="13.5" hidden="1" customHeight="1"/>
  </sheetData>
  <sheetProtection algorithmName="SHA-512" hashValue="TfkZZNmXeiznktvz3ElkYRuOKgFDGB41F+T+n6JNAu454eYZlHoQUqzLbvJp5c5kIAok8wsuRp28k5Na2xvrFA==" saltValue="AuQExLHATDBuqdOeNKaS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2020-02-26T02:33:20Z</cp:lastPrinted>
  <dcterms:created xsi:type="dcterms:W3CDTF">2020-02-10T05:01:29Z</dcterms:created>
  <dcterms:modified xsi:type="dcterms:W3CDTF">2020-09-24T06:22:56Z</dcterms:modified>
  <cp:category/>
</cp:coreProperties>
</file>