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2(H30決算）\05平成３０年度財政状況資料集の作成について(２回目)\04_市町村回答\"/>
    </mc:Choice>
  </mc:AlternateContent>
  <bookViews>
    <workbookView xWindow="0" yWindow="0" windowWidth="23040" windowHeight="123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BE36" i="10"/>
  <c r="AM36" i="10"/>
  <c r="BE35" i="10"/>
  <c r="AM35" i="10"/>
  <c r="AM34" i="10"/>
  <c r="C34" i="10"/>
  <c r="C35" i="10" s="1"/>
  <c r="C36" i="10" l="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BW40" i="10" s="1"/>
  <c r="BW41" i="10" s="1"/>
  <c r="CO34" i="10" l="1"/>
  <c r="CO35" i="10" s="1"/>
  <c r="CO36" i="10" s="1"/>
</calcChain>
</file>

<file path=xl/sharedStrings.xml><?xml version="1.0" encoding="utf-8"?>
<sst xmlns="http://schemas.openxmlformats.org/spreadsheetml/2006/main" count="1149" uniqueCount="595">
  <si>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</si>
  <si>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</si>
  <si>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</si>
  <si>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</si>
  <si>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</si>
  <si>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</si>
  <si>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</si>
  <si>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</si>
  <si>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</si>
  <si>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</si>
  <si>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</si>
  <si>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</si>
  <si>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</si>
  <si>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</si>
  <si>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</si>
  <si>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</si>
  <si>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</si>
  <si>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</si>
  <si>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</si>
  <si>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</si>
  <si>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</si>
  <si>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</si>
  <si>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</si>
  <si>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</si>
  <si>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</si>
  <si>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</si>
  <si>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</si>
  <si>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</si>
  <si>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</si>
  <si>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</si>
  <si>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</si>
  <si>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</si>
  <si>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</si>
  <si>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</si>
  <si>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</si>
  <si>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</si>
  <si>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</si>
  <si>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</si>
  <si>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</si>
  <si>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</si>
  <si>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</si>
  <si>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</si>
  <si>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</si>
  <si>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</si>
  <si>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</si>
  <si>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</si>
  <si>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</si>
  <si>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</si>
  <si>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</si>
  <si>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</si>
  <si>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</si>
  <si>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</si>
  <si>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</si>
  <si>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</si>
  <si>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</si>
  <si>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</si>
  <si>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</si>
  <si>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</si>
  <si>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</si>
  <si>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</si>
  <si>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</si>
  <si>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</si>
  <si>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</si>
  <si>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</si>
  <si>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</si>
  <si>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</si>
  <si>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</si>
  <si>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</si>
  <si>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</si>
  <si>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</si>
  <si>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</si>
  <si>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</si>
  <si>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</si>
  <si>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</si>
  <si>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</si>
  <si>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</si>
  <si>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</si>
  <si>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</si>
  <si>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</si>
  <si>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</si>
  <si>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</si>
  <si>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</si>
  <si>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</si>
  <si>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</si>
  <si>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</si>
  <si>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</si>
  <si>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</si>
  <si>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</si>
  <si>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</si>
  <si>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</si>
  <si>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</si>
  <si>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</si>
  <si>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</si>
  <si>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</si>
  <si>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</si>
  <si>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</si>
  <si>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</si>
  <si>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</si>
  <si>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</si>
  <si>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</si>
  <si>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</si>
  <si>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</si>
  <si>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</si>
  <si>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</si>
  <si>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</si>
  <si>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</si>
  <si>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</si>
  <si>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</si>
  <si>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</si>
  <si>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</si>
  <si>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</si>
  <si>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</si>
  <si>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</si>
  <si>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</si>
  <si>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</si>
  <si>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</si>
  <si>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</si>
  <si>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</si>
  <si>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</si>
  <si>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</si>
  <si>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</si>
  <si>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</si>
  <si>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</si>
  <si>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</si>
  <si>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</si>
  <si>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</si>
  <si>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</si>
  <si>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</si>
  <si>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</si>
  <si>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</si>
  <si>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</si>
  <si>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</si>
  <si>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</si>
  <si>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</si>
  <si>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</si>
  <si>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</si>
  <si>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</si>
  <si>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</si>
  <si>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</si>
  <si>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</si>
  <si>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</si>
  <si>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</si>
  <si>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</si>
  <si>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</si>
  <si>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</si>
  <si>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</si>
  <si>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</si>
  <si>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</si>
  <si>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</si>
  <si>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</si>
  <si>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</si>
  <si>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</si>
  <si>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</si>
  <si>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</si>
  <si>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</si>
  <si>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</si>
  <si>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</si>
  <si>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</si>
  <si>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</si>
  <si>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</si>
  <si>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</si>
  <si>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</si>
  <si>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</si>
  <si>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</si>
  <si>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</si>
  <si>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</si>
  <si>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</si>
  <si>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</si>
  <si>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</si>
  <si>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</si>
  <si>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</si>
  <si>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</si>
  <si>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</si>
  <si>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</si>
  <si>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</si>
  <si>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</si>
  <si>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</si>
  <si>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</si>
  <si>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</si>
  <si>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</si>
  <si>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</si>
  <si>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</si>
  <si>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</si>
  <si>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</si>
  <si>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</si>
  <si>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</si>
  <si>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</si>
  <si>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</si>
  <si>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</si>
  <si>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</si>
  <si>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</si>
  <si>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</si>
  <si>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</si>
  <si>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</si>
  <si>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</si>
  <si>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</si>
  <si>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</si>
  <si>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</si>
  <si>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</si>
  <si>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</si>
  <si>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</si>
  <si>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</si>
  <si>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</si>
  <si>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</si>
  <si>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</si>
  <si>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</si>
  <si>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</si>
  <si>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</si>
  <si>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</si>
  <si>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</si>
  <si>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奈良県川上村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</si>
  <si>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</si>
  <si>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</si>
  <si>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</si>
  <si>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</si>
  <si>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</si>
  <si>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</si>
  <si>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</si>
  <si>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</si>
  <si>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</si>
  <si>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</si>
  <si>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</si>
  <si>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</si>
  <si>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</si>
  <si>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</si>
  <si>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</si>
  <si>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</si>
  <si>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</si>
  <si>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</si>
  <si>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</si>
  <si>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</si>
  <si>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</si>
  <si>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</si>
  <si>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</si>
  <si>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</si>
  <si>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</si>
  <si>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</si>
  <si>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</si>
  <si>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</si>
  <si>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</si>
  <si>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</si>
  <si>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</si>
  <si>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</si>
  <si>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</si>
  <si>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</si>
  <si>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</si>
  <si>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</si>
  <si>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</si>
  <si>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</si>
  <si>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</si>
  <si>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</si>
  <si>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</si>
  <si>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</si>
  <si>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</si>
  <si>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</si>
  <si>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</si>
  <si>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</si>
  <si>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</si>
  <si>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</si>
  <si>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</si>
  <si>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</si>
  <si>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</si>
  <si>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</si>
  <si>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</si>
  <si>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</si>
  <si>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</si>
  <si>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</si>
  <si>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</si>
  <si>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</si>
  <si>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</si>
  <si>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</si>
  <si>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</si>
  <si>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</si>
  <si>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</si>
  <si>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</si>
  <si>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</si>
  <si>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</si>
  <si>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</si>
  <si>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</si>
  <si>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</si>
  <si>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</si>
  <si>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</si>
  <si>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</si>
  <si>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</si>
  <si>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</si>
  <si>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</si>
  <si>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</si>
  <si>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</si>
  <si>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</si>
  <si>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</si>
  <si>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</si>
  <si>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</si>
  <si>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</si>
  <si>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</si>
  <si>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</si>
  <si>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</si>
  <si>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</si>
  <si>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</si>
  <si>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</si>
  <si>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</si>
  <si>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</si>
  <si>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</si>
  <si>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</si>
  <si>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</si>
  <si>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</si>
  <si>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</si>
  <si>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</si>
  <si>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</si>
  <si>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</si>
  <si>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</si>
  <si>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</si>
  <si>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</si>
  <si>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</si>
  <si>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</si>
  <si>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</si>
  <si>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</si>
  <si>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</si>
  <si>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</si>
  <si>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</si>
  <si>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</si>
  <si>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</si>
  <si>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</si>
  <si>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</si>
  <si>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</si>
  <si>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</si>
  <si>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</si>
  <si>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</si>
  <si>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</si>
  <si>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</si>
  <si>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</si>
  <si>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</si>
  <si>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</si>
  <si>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</si>
  <si>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</si>
  <si>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</si>
  <si>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</si>
  <si>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</si>
  <si>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</si>
  <si>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</si>
  <si>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</si>
  <si>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</si>
  <si>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</si>
  <si>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</si>
  <si>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</si>
  <si>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</si>
  <si>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</si>
  <si>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</si>
  <si>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</si>
  <si>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</si>
  <si>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</si>
  <si>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</si>
  <si>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</si>
  <si>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</si>
  <si>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</si>
  <si>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</si>
  <si>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</si>
  <si>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</si>
  <si>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</si>
  <si>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</si>
  <si>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奈良県川上村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</si>
  <si>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</si>
  <si>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</si>
  <si>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</si>
  <si>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</si>
  <si>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</si>
  <si>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</si>
  <si>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</si>
  <si>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</si>
  <si>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</si>
  <si>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</si>
  <si>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</si>
  <si>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</si>
  <si>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</si>
  <si>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</si>
  <si>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</si>
  <si>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</si>
  <si>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</si>
  <si>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</si>
  <si>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</si>
  <si>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</si>
  <si>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川上村営林野事業特別会計</t>
    <phoneticPr fontId="5"/>
  </si>
  <si>
    <t>川上村水没者生活再建対策事業特別会計</t>
    <phoneticPr fontId="5"/>
  </si>
  <si>
    <t>川上村歯科診療所特別会計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</si>
  <si>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</si>
  <si>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</si>
  <si>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</si>
  <si>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</si>
  <si>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</si>
  <si>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</si>
  <si>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</si>
  <si>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</si>
  <si>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</si>
  <si>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</si>
  <si>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</si>
  <si>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</si>
  <si>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</si>
  <si>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川上村国民健康保険事業特別会計(事業勘定)</t>
    <phoneticPr fontId="5"/>
  </si>
  <si>
    <t>川上村国民健康保険事業特別会計(直診勘定)</t>
    <phoneticPr fontId="5"/>
  </si>
  <si>
    <t>川上村介護保険事業特別会計(保険事業勘定)</t>
    <phoneticPr fontId="5"/>
  </si>
  <si>
    <t>川上村介護保険事業特別会計(サービス事業勘定)</t>
    <phoneticPr fontId="5"/>
  </si>
  <si>
    <t>川上村後期高齢者医療事業特別会計</t>
    <phoneticPr fontId="5"/>
  </si>
  <si>
    <t>川上村簡易水道事業特別会計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</si>
  <si>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</si>
  <si>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</si>
  <si>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</si>
  <si>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</si>
  <si>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</si>
  <si>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</si>
  <si>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</si>
  <si>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</si>
  <si>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</si>
  <si>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</si>
  <si>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</si>
  <si>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</si>
  <si>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</si>
  <si>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</si>
  <si>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</si>
  <si>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</si>
  <si>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</si>
  <si>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</si>
  <si>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</si>
  <si>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</si>
  <si>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</si>
  <si>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</si>
  <si>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</si>
  <si>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</si>
  <si>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</si>
  <si>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</si>
  <si>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</si>
  <si>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</si>
  <si>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</si>
  <si>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</si>
  <si>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</si>
  <si>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</si>
  <si>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</si>
  <si>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</si>
  <si>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</si>
  <si>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</si>
  <si>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</si>
  <si>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</si>
  <si>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</si>
  <si>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</si>
  <si>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</si>
  <si>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</si>
  <si>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</si>
  <si>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</si>
  <si>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</si>
  <si>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</si>
  <si>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</si>
  <si>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</si>
  <si>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</si>
  <si>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</si>
  <si>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</si>
  <si>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</si>
  <si>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</si>
  <si>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</si>
  <si>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川上村簡易水道事業特別会計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</si>
  <si>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</si>
  <si>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</si>
  <si>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</si>
  <si>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</si>
  <si>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</si>
  <si>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</si>
  <si>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</si>
  <si>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</si>
  <si>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</si>
  <si>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</si>
  <si>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</si>
  <si>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</si>
  <si>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</si>
  <si>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</si>
  <si>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</si>
  <si>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</si>
  <si>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</si>
  <si>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</si>
  <si>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</si>
  <si>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</si>
  <si>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</si>
  <si>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</si>
  <si>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</si>
  <si>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</si>
  <si>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</si>
  <si>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</si>
  <si>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</si>
  <si>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</si>
  <si>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</si>
  <si>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</si>
  <si>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</si>
  <si>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</si>
  <si>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</si>
  <si>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</si>
  <si>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</si>
  <si>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</si>
  <si>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</si>
  <si>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</si>
  <si>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</si>
  <si>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</si>
  <si>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</si>
  <si>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</si>
  <si>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</si>
  <si>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</si>
  <si>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</si>
  <si>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</si>
  <si>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</si>
  <si>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</si>
  <si>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</si>
  <si>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</si>
  <si>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</si>
  <si>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</si>
  <si>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</si>
  <si>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</si>
  <si>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</si>
  <si>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</si>
  <si>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</si>
  <si>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</si>
  <si>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</si>
  <si>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</si>
  <si>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</si>
  <si>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</si>
  <si>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</si>
  <si>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</si>
  <si>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</si>
  <si>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</si>
  <si>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</si>
  <si>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</si>
  <si>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</si>
  <si>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</si>
  <si>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</si>
  <si>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</si>
  <si>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</si>
  <si>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</si>
  <si>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</si>
  <si>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</si>
  <si>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</si>
  <si>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</si>
  <si>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</si>
  <si>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</si>
  <si>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</si>
  <si>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</si>
  <si>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</si>
  <si>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</si>
  <si>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</si>
  <si>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</si>
  <si>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</si>
  <si>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</si>
  <si>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1.51</t>
  </si>
  <si>
    <t>▲ 5.15</t>
  </si>
  <si>
    <t>▲ 13.37</t>
  </si>
  <si>
    <t>一般会計</t>
  </si>
  <si>
    <t>川上村介護保険事業特別会計(保険事業勘定)</t>
  </si>
  <si>
    <t>川上村国民健康保険事業特別会計(事業勘定)</t>
  </si>
  <si>
    <t>川上村国民健康保険事業特別会計(直診勘定)</t>
  </si>
  <si>
    <t>川上村簡易水道事業特別会計</t>
  </si>
  <si>
    <t>川上村介護保険事業特別会計(サービス事業勘定)</t>
  </si>
  <si>
    <t>川上村水没者生活再建対策事業特別会計</t>
  </si>
  <si>
    <t>川上村後期高齢者医療事業特別会計</t>
  </si>
  <si>
    <t>その他会計（赤字）</t>
  </si>
  <si>
    <t>その他会計（黒字）</t>
  </si>
  <si>
    <t>H25末</t>
    <phoneticPr fontId="5"/>
  </si>
  <si>
    <t>H26末</t>
    <phoneticPr fontId="5"/>
  </si>
  <si>
    <t>H27末</t>
    <phoneticPr fontId="5"/>
  </si>
  <si>
    <t>H28末</t>
    <phoneticPr fontId="5"/>
  </si>
  <si>
    <t>H29末</t>
    <phoneticPr fontId="5"/>
  </si>
  <si>
    <t>グリーンパークかわかみ</t>
  </si>
  <si>
    <t>吉野川紀の川源流物語</t>
    <rPh sb="0" eb="3">
      <t>ヨシノガワ</t>
    </rPh>
    <rPh sb="3" eb="4">
      <t>キ</t>
    </rPh>
    <rPh sb="5" eb="6">
      <t>カワ</t>
    </rPh>
    <rPh sb="6" eb="8">
      <t>ゲンリュウ</t>
    </rPh>
    <rPh sb="8" eb="10">
      <t>モノガタリ</t>
    </rPh>
    <phoneticPr fontId="2"/>
  </si>
  <si>
    <t>-</t>
    <phoneticPr fontId="2"/>
  </si>
  <si>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</si>
  <si>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</si>
  <si>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</si>
  <si>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</si>
  <si>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</si>
  <si>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奈良県後期高齢者医療広域連合</t>
    <phoneticPr fontId="2"/>
  </si>
  <si>
    <t>奈良広域水質検査センター組合</t>
    <phoneticPr fontId="2"/>
  </si>
  <si>
    <t>さくら広域環境衛生組合</t>
    <phoneticPr fontId="2"/>
  </si>
  <si>
    <t>奈良県広域消防組合</t>
    <phoneticPr fontId="2"/>
  </si>
  <si>
    <t>南和広域医療組合</t>
    <phoneticPr fontId="2"/>
  </si>
  <si>
    <t>川上村土地開発公社</t>
    <rPh sb="0" eb="3">
      <t>カワカミムラ</t>
    </rPh>
    <rPh sb="3" eb="5">
      <t>トチ</t>
    </rPh>
    <rPh sb="5" eb="7">
      <t>カイハツ</t>
    </rPh>
    <rPh sb="7" eb="9">
      <t>コウシャ</t>
    </rPh>
    <phoneticPr fontId="2"/>
  </si>
  <si>
    <t>-</t>
    <phoneticPr fontId="2"/>
  </si>
  <si>
    <t>水源地域保全基金</t>
    <rPh sb="0" eb="2">
      <t>スイゲン</t>
    </rPh>
    <rPh sb="2" eb="4">
      <t>チイキ</t>
    </rPh>
    <rPh sb="4" eb="6">
      <t>ホゼン</t>
    </rPh>
    <rPh sb="6" eb="8">
      <t>キキン</t>
    </rPh>
    <phoneticPr fontId="2"/>
  </si>
  <si>
    <t>村有林野基金</t>
    <rPh sb="0" eb="2">
      <t>ソンユウ</t>
    </rPh>
    <rPh sb="2" eb="3">
      <t>リン</t>
    </rPh>
    <rPh sb="3" eb="4">
      <t>ヤ</t>
    </rPh>
    <rPh sb="4" eb="6">
      <t>キキン</t>
    </rPh>
    <phoneticPr fontId="2"/>
  </si>
  <si>
    <t>地域福祉基金</t>
    <rPh sb="0" eb="2">
      <t>チイキ</t>
    </rPh>
    <rPh sb="2" eb="4">
      <t>フクシ</t>
    </rPh>
    <rPh sb="4" eb="6">
      <t>キキン</t>
    </rPh>
    <phoneticPr fontId="2"/>
  </si>
  <si>
    <t>公営住宅基金</t>
    <rPh sb="0" eb="2">
      <t>コウエイ</t>
    </rPh>
    <rPh sb="2" eb="4">
      <t>ジュウタク</t>
    </rPh>
    <rPh sb="4" eb="6">
      <t>キキン</t>
    </rPh>
    <phoneticPr fontId="2"/>
  </si>
  <si>
    <t>ふるさと創生基金</t>
    <rPh sb="4" eb="6">
      <t>ソウセイ</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</si>
  <si>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</si>
  <si>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</si>
  <si>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</si>
  <si>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将来負担比率については、ここ数年健全な水準を維持している。一方で、有形固定資産減価償却率は類似団体よりも高い水準になっている。
今後は、村債の新規発行を抑制し、地方債残高の減による将来負担を軽減するとともに、公共施設等総合管理計画に基づき、老朽化対策に取り組んでいく。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</si>
  <si>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</si>
  <si>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</si>
  <si>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</si>
  <si>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</si>
  <si>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</si>
  <si>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</si>
  <si>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将来負担比率については、ここ数年健全な水準を維持しており、また、実質公債比率についても早期健全化判断基準を大きく下回っており健全な水準を維持している。
今後も、地方債の発行においては交付税措置のある優位な起債に留め、緊急度・住民ニーズを的確に把握した事業の選択により、起債に大きく頼ることのない財政運営に努める。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</si>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</sst>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237994</c:v>
                </c:pt>
                <c:pt idx="3">
                  <c:v>267911</c:v>
                </c:pt>
                <c:pt idx="4">
                  <c:v>228215</c:v>
                </c:pt>
              </c:numCache>
            </c:numRef>
          </c:val>
          <c:smooth val="0"/>
          <c:extLst xmlns:c16r2="http://schemas.microsoft.com/office/drawing/2015/06/chart">
            <c:ext xmlns:c16="http://schemas.microsoft.com/office/drawing/2014/chart" uri="{C3380CC4-5D6E-409C-BE32-E72D297353CC}">
              <c16:uniqueId val="{00000000-6272-433C-8B07-4297A75CF4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348708</c:v>
                </c:pt>
                <c:pt idx="1">
                  <c:v>315267</c:v>
                </c:pt>
                <c:pt idx="2">
                  <c:v>347840</c:v>
                </c:pt>
                <c:pt idx="3">
                  <c:v>495003</c:v>
                </c:pt>
                <c:pt idx="4">
                  <c:v>483288</c:v>
                </c:pt>
              </c:numCache>
            </c:numRef>
          </c:val>
          <c:smooth val="0"/>
          <c:extLst xmlns:c16r2="http://schemas.microsoft.com/office/drawing/2015/06/chart">
            <c:ext xmlns:c16="http://schemas.microsoft.com/office/drawing/2014/chart" uri="{C3380CC4-5D6E-409C-BE32-E72D297353CC}">
              <c16:uniqueId val="{00000001-6272-433C-8B07-4297A75CF446}"/>
            </c:ext>
          </c:extLst>
        </c:ser>
        <c:dLbls>
          <c:showLegendKey val="0"/>
          <c:showVal val="0"/>
          <c:showCatName val="0"/>
          <c:showSerName val="0"/>
          <c:showPercent val="0"/>
          <c:showBubbleSize val="0"/>
        </c:dLbls>
        <c:marker val="1"/>
        <c:smooth val="0"/>
        <c:axId val="421899296"/>
        <c:axId val="421893808"/>
      </c:lineChart>
      <c:catAx>
        <c:axId val="421899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893808"/>
        <c:crosses val="autoZero"/>
        <c:auto val="1"/>
        <c:lblAlgn val="ctr"/>
        <c:lblOffset val="100"/>
        <c:tickLblSkip val="1"/>
        <c:tickMarkSkip val="1"/>
        <c:noMultiLvlLbl val="0"/>
      </c:catAx>
      <c:valAx>
        <c:axId val="42189380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899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18.899999999999999</c:v>
                </c:pt>
                <c:pt idx="1">
                  <c:v>15.19</c:v>
                </c:pt>
                <c:pt idx="2">
                  <c:v>22.16</c:v>
                </c:pt>
                <c:pt idx="3">
                  <c:v>17.8</c:v>
                </c:pt>
                <c:pt idx="4">
                  <c:v>14.48</c:v>
                </c:pt>
              </c:numCache>
            </c:numRef>
          </c:val>
          <c:extLst xmlns:c16r2="http://schemas.microsoft.com/office/drawing/2015/06/chart">
            <c:ext xmlns:c16="http://schemas.microsoft.com/office/drawing/2014/chart" uri="{C3380CC4-5D6E-409C-BE32-E72D297353CC}">
              <c16:uniqueId val="{00000000-F02D-4BF4-8563-11DFFBDBE5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126.77</c:v>
                </c:pt>
                <c:pt idx="1">
                  <c:v>117.58</c:v>
                </c:pt>
                <c:pt idx="2">
                  <c:v>126.39</c:v>
                </c:pt>
                <c:pt idx="3">
                  <c:v>136.06</c:v>
                </c:pt>
                <c:pt idx="4">
                  <c:v>129.82</c:v>
                </c:pt>
              </c:numCache>
            </c:numRef>
          </c:val>
          <c:extLst xmlns:c16r2="http://schemas.microsoft.com/office/drawing/2015/06/chart">
            <c:ext xmlns:c16="http://schemas.microsoft.com/office/drawing/2014/chart" uri="{C3380CC4-5D6E-409C-BE32-E72D297353CC}">
              <c16:uniqueId val="{00000001-F02D-4BF4-8563-11DFFBDBE52D}"/>
            </c:ext>
          </c:extLst>
        </c:ser>
        <c:dLbls>
          <c:showLegendKey val="0"/>
          <c:showVal val="0"/>
          <c:showCatName val="0"/>
          <c:showSerName val="0"/>
          <c:showPercent val="0"/>
          <c:showBubbleSize val="0"/>
        </c:dLbls>
        <c:gapWidth val="250"/>
        <c:overlap val="100"/>
        <c:axId val="421894200"/>
        <c:axId val="42189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0.49</c:v>
                </c:pt>
                <c:pt idx="1">
                  <c:v>-1.51</c:v>
                </c:pt>
                <c:pt idx="2">
                  <c:v>7.09</c:v>
                </c:pt>
                <c:pt idx="3">
                  <c:v>-5.15</c:v>
                </c:pt>
                <c:pt idx="4">
                  <c:v>-13.37</c:v>
                </c:pt>
              </c:numCache>
            </c:numRef>
          </c:val>
          <c:smooth val="0"/>
          <c:extLst xmlns:c16r2="http://schemas.microsoft.com/office/drawing/2015/06/chart">
            <c:ext xmlns:c16="http://schemas.microsoft.com/office/drawing/2014/chart" uri="{C3380CC4-5D6E-409C-BE32-E72D297353CC}">
              <c16:uniqueId val="{00000002-F02D-4BF4-8563-11DFFBDBE52D}"/>
            </c:ext>
          </c:extLst>
        </c:ser>
        <c:dLbls>
          <c:showLegendKey val="0"/>
          <c:showVal val="0"/>
          <c:showCatName val="0"/>
          <c:showSerName val="0"/>
          <c:showPercent val="0"/>
          <c:showBubbleSize val="0"/>
        </c:dLbls>
        <c:marker val="1"/>
        <c:smooth val="0"/>
        <c:axId val="421894200"/>
        <c:axId val="421894592"/>
      </c:lineChart>
      <c:catAx>
        <c:axId val="42189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894592"/>
        <c:crosses val="autoZero"/>
        <c:auto val="1"/>
        <c:lblAlgn val="ctr"/>
        <c:lblOffset val="100"/>
        <c:tickLblSkip val="1"/>
        <c:tickMarkSkip val="1"/>
        <c:noMultiLvlLbl val="0"/>
      </c:catAx>
      <c:valAx>
        <c:axId val="42189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9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0.05</c:v>
                </c:pt>
                <c:pt idx="4">
                  <c:v>#N/A</c:v>
                </c:pt>
                <c:pt idx="5">
                  <c:v>0.05</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B7E2-4559-8A17-09B2320D71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7E2-4559-8A17-09B2320D7134}"/>
            </c:ext>
          </c:extLst>
        </c:ser>
        <c:ser>
          <c:idx val="2"/>
          <c:order val="2"/>
          <c:tx>
            <c:strRef>
              <c:f>データシート!$A$29</c:f>
              <c:strCache>
                <c:ptCount val="1"/>
                <c:pt idx="0">
                  <c:v>川上村後期高齢者医療事業特別会計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2-B7E2-4559-8A17-09B2320D7134}"/>
            </c:ext>
          </c:extLst>
        </c:ser>
        <c:ser>
          <c:idx val="3"/>
          <c:order val="3"/>
          <c:tx>
            <c:strRef>
              <c:f>データシート!$A$30</c:f>
              <c:strCache>
                <c:ptCount val="1"/>
                <c:pt idx="0">
                  <c:v>川上村水没者生活再建対策事業特別会計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0.28999999999999998</c:v>
                </c:pt>
                <c:pt idx="2">
                  <c:v>#N/A</c:v>
                </c:pt>
                <c:pt idx="3">
                  <c:v>0.27</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B7E2-4559-8A17-09B2320D7134}"/>
            </c:ext>
          </c:extLst>
        </c:ser>
        <c:ser>
          <c:idx val="4"/>
          <c:order val="4"/>
          <c:tx>
            <c:strRef>
              <c:f>データシート!$A$31</c:f>
              <c:strCache>
                <c:ptCount val="1"/>
                <c:pt idx="0">
                  <c:v>川上村介護保険事業特別会計(サービス事業勘定)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0.05</c:v>
                </c:pt>
                <c:pt idx="4">
                  <c:v>#N/A</c:v>
                </c:pt>
                <c:pt idx="5">
                  <c:v>0.06</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4-B7E2-4559-8A17-09B2320D7134}"/>
            </c:ext>
          </c:extLst>
        </c:ser>
        <c:ser>
          <c:idx val="5"/>
          <c:order val="5"/>
          <c:tx>
            <c:strRef>
              <c:f>データシート!$A$32</c:f>
              <c:strCache>
                <c:ptCount val="1"/>
                <c:pt idx="0">
                  <c:v>川上村簡易水道事業特別会計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0.35</c:v>
                </c:pt>
                <c:pt idx="2">
                  <c:v>#N/A</c:v>
                </c:pt>
                <c:pt idx="3">
                  <c:v>0.22</c:v>
                </c:pt>
                <c:pt idx="4">
                  <c:v>#N/A</c:v>
                </c:pt>
                <c:pt idx="5">
                  <c:v>0.21</c:v>
                </c:pt>
                <c:pt idx="6">
                  <c:v>#N/A</c:v>
                </c:pt>
                <c:pt idx="7">
                  <c:v>0.31</c:v>
                </c:pt>
                <c:pt idx="8">
                  <c:v>#N/A</c:v>
                </c:pt>
                <c:pt idx="9">
                  <c:v>0.2</c:v>
                </c:pt>
              </c:numCache>
            </c:numRef>
          </c:val>
          <c:extLst xmlns:c16r2="http://schemas.microsoft.com/office/drawing/2015/06/chart">
            <c:ext xmlns:c16="http://schemas.microsoft.com/office/drawing/2014/chart" uri="{C3380CC4-5D6E-409C-BE32-E72D297353CC}">
              <c16:uniqueId val="{00000005-B7E2-4559-8A17-09B2320D7134}"/>
            </c:ext>
          </c:extLst>
        </c:ser>
        <c:ser>
          <c:idx val="6"/>
          <c:order val="6"/>
          <c:tx>
            <c:strRef>
              <c:f>データシート!$A$33</c:f>
              <c:strCache>
                <c:ptCount val="1"/>
                <c:pt idx="0">
                  <c:v>川上村国民健康保険事業特別会計(直診勘定)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0.45</c:v>
                </c:pt>
                <c:pt idx="2">
                  <c:v>#N/A</c:v>
                </c:pt>
                <c:pt idx="3">
                  <c:v>0.59</c:v>
                </c:pt>
                <c:pt idx="4">
                  <c:v>#N/A</c:v>
                </c:pt>
                <c:pt idx="5">
                  <c:v>0.7</c:v>
                </c:pt>
                <c:pt idx="6">
                  <c:v>#N/A</c:v>
                </c:pt>
                <c:pt idx="7">
                  <c:v>0.52</c:v>
                </c:pt>
                <c:pt idx="8">
                  <c:v>#N/A</c:v>
                </c:pt>
                <c:pt idx="9">
                  <c:v>0.41</c:v>
                </c:pt>
              </c:numCache>
            </c:numRef>
          </c:val>
          <c:extLst xmlns:c16r2="http://schemas.microsoft.com/office/drawing/2015/06/chart">
            <c:ext xmlns:c16="http://schemas.microsoft.com/office/drawing/2014/chart" uri="{C3380CC4-5D6E-409C-BE32-E72D297353CC}">
              <c16:uniqueId val="{00000006-B7E2-4559-8A17-09B2320D7134}"/>
            </c:ext>
          </c:extLst>
        </c:ser>
        <c:ser>
          <c:idx val="7"/>
          <c:order val="7"/>
          <c:tx>
            <c:strRef>
              <c:f>データシート!$A$34</c:f>
              <c:strCache>
                <c:ptCount val="1"/>
                <c:pt idx="0">
                  <c:v>川上村国民健康保険事業特別会計(事業勘定)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1.21</c:v>
                </c:pt>
                <c:pt idx="2">
                  <c:v>#N/A</c:v>
                </c:pt>
                <c:pt idx="3">
                  <c:v>1.82</c:v>
                </c:pt>
                <c:pt idx="4">
                  <c:v>#N/A</c:v>
                </c:pt>
                <c:pt idx="5">
                  <c:v>3.54</c:v>
                </c:pt>
                <c:pt idx="6">
                  <c:v>#N/A</c:v>
                </c:pt>
                <c:pt idx="7">
                  <c:v>3.79</c:v>
                </c:pt>
                <c:pt idx="8">
                  <c:v>#N/A</c:v>
                </c:pt>
                <c:pt idx="9">
                  <c:v>1.34</c:v>
                </c:pt>
              </c:numCache>
            </c:numRef>
          </c:val>
          <c:extLst xmlns:c16r2="http://schemas.microsoft.com/office/drawing/2015/06/chart">
            <c:ext xmlns:c16="http://schemas.microsoft.com/office/drawing/2014/chart" uri="{C3380CC4-5D6E-409C-BE32-E72D297353CC}">
              <c16:uniqueId val="{00000007-B7E2-4559-8A17-09B2320D7134}"/>
            </c:ext>
          </c:extLst>
        </c:ser>
        <c:ser>
          <c:idx val="8"/>
          <c:order val="8"/>
          <c:tx>
            <c:strRef>
              <c:f>データシート!$A$35</c:f>
              <c:strCache>
                <c:ptCount val="1"/>
                <c:pt idx="0">
                  <c:v>川上村介護保険事業特別会計(保険事業勘定)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2.38</c:v>
                </c:pt>
                <c:pt idx="2">
                  <c:v>#N/A</c:v>
                </c:pt>
                <c:pt idx="3">
                  <c:v>2.27</c:v>
                </c:pt>
                <c:pt idx="4">
                  <c:v>#N/A</c:v>
                </c:pt>
                <c:pt idx="5">
                  <c:v>2.0499999999999998</c:v>
                </c:pt>
                <c:pt idx="6">
                  <c:v>#N/A</c:v>
                </c:pt>
                <c:pt idx="7">
                  <c:v>1.97</c:v>
                </c:pt>
                <c:pt idx="8">
                  <c:v>#N/A</c:v>
                </c:pt>
                <c:pt idx="9">
                  <c:v>1.52</c:v>
                </c:pt>
              </c:numCache>
            </c:numRef>
          </c:val>
          <c:extLst xmlns:c16r2="http://schemas.microsoft.com/office/drawing/2015/06/chart">
            <c:ext xmlns:c16="http://schemas.microsoft.com/office/drawing/2014/chart" uri="{C3380CC4-5D6E-409C-BE32-E72D297353CC}">
              <c16:uniqueId val="{00000008-B7E2-4559-8A17-09B2320D713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18.55</c:v>
                </c:pt>
                <c:pt idx="2">
                  <c:v>#N/A</c:v>
                </c:pt>
                <c:pt idx="3">
                  <c:v>14.86</c:v>
                </c:pt>
                <c:pt idx="4">
                  <c:v>#N/A</c:v>
                </c:pt>
                <c:pt idx="5">
                  <c:v>22.06</c:v>
                </c:pt>
                <c:pt idx="6">
                  <c:v>#N/A</c:v>
                </c:pt>
                <c:pt idx="7">
                  <c:v>17.8</c:v>
                </c:pt>
                <c:pt idx="8">
                  <c:v>#N/A</c:v>
                </c:pt>
                <c:pt idx="9">
                  <c:v>14.42</c:v>
                </c:pt>
              </c:numCache>
            </c:numRef>
          </c:val>
          <c:extLst xmlns:c16r2="http://schemas.microsoft.com/office/drawing/2015/06/chart">
            <c:ext xmlns:c16="http://schemas.microsoft.com/office/drawing/2014/chart" uri="{C3380CC4-5D6E-409C-BE32-E72D297353CC}">
              <c16:uniqueId val="{00000009-B7E2-4559-8A17-09B2320D7134}"/>
            </c:ext>
          </c:extLst>
        </c:ser>
        <c:dLbls>
          <c:showLegendKey val="0"/>
          <c:showVal val="0"/>
          <c:showCatName val="0"/>
          <c:showSerName val="0"/>
          <c:showPercent val="0"/>
          <c:showBubbleSize val="0"/>
        </c:dLbls>
        <c:gapWidth val="150"/>
        <c:overlap val="100"/>
        <c:axId val="421895376"/>
        <c:axId val="421896944"/>
      </c:barChart>
      <c:catAx>
        <c:axId val="42189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896944"/>
        <c:crosses val="autoZero"/>
        <c:auto val="1"/>
        <c:lblAlgn val="ctr"/>
        <c:lblOffset val="100"/>
        <c:tickLblSkip val="1"/>
        <c:tickMarkSkip val="1"/>
        <c:noMultiLvlLbl val="0"/>
      </c:catAx>
      <c:valAx>
        <c:axId val="42189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95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293</c:v>
                </c:pt>
                <c:pt idx="5">
                  <c:v>261</c:v>
                </c:pt>
                <c:pt idx="8">
                  <c:v>222</c:v>
                </c:pt>
                <c:pt idx="11">
                  <c:v>207</c:v>
                </c:pt>
                <c:pt idx="14">
                  <c:v>217</c:v>
                </c:pt>
              </c:numCache>
            </c:numRef>
          </c:val>
          <c:extLst xmlns:c16r2="http://schemas.microsoft.com/office/drawing/2015/06/chart">
            <c:ext xmlns:c16="http://schemas.microsoft.com/office/drawing/2014/chart" uri="{C3380CC4-5D6E-409C-BE32-E72D297353CC}">
              <c16:uniqueId val="{00000000-532E-4150-B346-8CBEB1C846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2E-4150-B346-8CBEB1C846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32E-4150-B346-8CBEB1C846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c:v>
                </c:pt>
                <c:pt idx="3">
                  <c:v>16</c:v>
                </c:pt>
                <c:pt idx="6">
                  <c:v>12</c:v>
                </c:pt>
                <c:pt idx="9">
                  <c:v>11</c:v>
                </c:pt>
                <c:pt idx="12">
                  <c:v>6</c:v>
                </c:pt>
              </c:numCache>
            </c:numRef>
          </c:val>
          <c:extLst xmlns:c16r2="http://schemas.microsoft.com/office/drawing/2015/06/chart">
            <c:ext xmlns:c16="http://schemas.microsoft.com/office/drawing/2014/chart" uri="{C3380CC4-5D6E-409C-BE32-E72D297353CC}">
              <c16:uniqueId val="{00000003-532E-4150-B346-8CBEB1C846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c:v>
                </c:pt>
                <c:pt idx="3">
                  <c:v>73</c:v>
                </c:pt>
                <c:pt idx="6">
                  <c:v>70</c:v>
                </c:pt>
                <c:pt idx="9">
                  <c:v>72</c:v>
                </c:pt>
                <c:pt idx="12">
                  <c:v>69</c:v>
                </c:pt>
              </c:numCache>
            </c:numRef>
          </c:val>
          <c:extLst xmlns:c16r2="http://schemas.microsoft.com/office/drawing/2015/06/chart">
            <c:ext xmlns:c16="http://schemas.microsoft.com/office/drawing/2014/chart" uri="{C3380CC4-5D6E-409C-BE32-E72D297353CC}">
              <c16:uniqueId val="{00000004-532E-4150-B346-8CBEB1C846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32E-4150-B346-8CBEB1C846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2E-4150-B346-8CBEB1C846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210</c:v>
                </c:pt>
                <c:pt idx="3">
                  <c:v>186</c:v>
                </c:pt>
                <c:pt idx="6">
                  <c:v>170</c:v>
                </c:pt>
                <c:pt idx="9">
                  <c:v>202</c:v>
                </c:pt>
                <c:pt idx="12">
                  <c:v>224</c:v>
                </c:pt>
              </c:numCache>
            </c:numRef>
          </c:val>
          <c:extLst xmlns:c16r2="http://schemas.microsoft.com/office/drawing/2015/06/chart">
            <c:ext xmlns:c16="http://schemas.microsoft.com/office/drawing/2014/chart" uri="{C3380CC4-5D6E-409C-BE32-E72D297353CC}">
              <c16:uniqueId val="{00000007-532E-4150-B346-8CBEB1C8463B}"/>
            </c:ext>
          </c:extLst>
        </c:ser>
        <c:dLbls>
          <c:showLegendKey val="0"/>
          <c:showVal val="0"/>
          <c:showCatName val="0"/>
          <c:showSerName val="0"/>
          <c:showPercent val="0"/>
          <c:showBubbleSize val="0"/>
        </c:dLbls>
        <c:gapWidth val="100"/>
        <c:overlap val="100"/>
        <c:axId val="421897336"/>
        <c:axId val="421895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c:v>
                </c:pt>
                <c:pt idx="2">
                  <c:v>#N/A</c:v>
                </c:pt>
                <c:pt idx="3">
                  <c:v>#N/A</c:v>
                </c:pt>
                <c:pt idx="4">
                  <c:v>14</c:v>
                </c:pt>
                <c:pt idx="5">
                  <c:v>#N/A</c:v>
                </c:pt>
                <c:pt idx="6">
                  <c:v>#N/A</c:v>
                </c:pt>
                <c:pt idx="7">
                  <c:v>30</c:v>
                </c:pt>
                <c:pt idx="8">
                  <c:v>#N/A</c:v>
                </c:pt>
                <c:pt idx="9">
                  <c:v>#N/A</c:v>
                </c:pt>
                <c:pt idx="10">
                  <c:v>78</c:v>
                </c:pt>
                <c:pt idx="11">
                  <c:v>#N/A</c:v>
                </c:pt>
                <c:pt idx="12">
                  <c:v>#N/A</c:v>
                </c:pt>
                <c:pt idx="13">
                  <c:v>82</c:v>
                </c:pt>
                <c:pt idx="14">
                  <c:v>#N/A</c:v>
                </c:pt>
              </c:numCache>
            </c:numRef>
          </c:val>
          <c:smooth val="0"/>
          <c:extLst xmlns:c16r2="http://schemas.microsoft.com/office/drawing/2015/06/chart">
            <c:ext xmlns:c16="http://schemas.microsoft.com/office/drawing/2014/chart" uri="{C3380CC4-5D6E-409C-BE32-E72D297353CC}">
              <c16:uniqueId val="{00000008-532E-4150-B346-8CBEB1C8463B}"/>
            </c:ext>
          </c:extLst>
        </c:ser>
        <c:dLbls>
          <c:showLegendKey val="0"/>
          <c:showVal val="0"/>
          <c:showCatName val="0"/>
          <c:showSerName val="0"/>
          <c:showPercent val="0"/>
          <c:showBubbleSize val="0"/>
        </c:dLbls>
        <c:marker val="1"/>
        <c:smooth val="0"/>
        <c:axId val="421897336"/>
        <c:axId val="421895768"/>
      </c:lineChart>
      <c:catAx>
        <c:axId val="421897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895768"/>
        <c:crosses val="autoZero"/>
        <c:auto val="1"/>
        <c:lblAlgn val="ctr"/>
        <c:lblOffset val="100"/>
        <c:tickLblSkip val="1"/>
        <c:tickMarkSkip val="1"/>
        <c:noMultiLvlLbl val="0"/>
      </c:catAx>
      <c:valAx>
        <c:axId val="421895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97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2037</c:v>
                </c:pt>
                <c:pt idx="5">
                  <c:v>2215</c:v>
                </c:pt>
                <c:pt idx="8">
                  <c:v>2292</c:v>
                </c:pt>
                <c:pt idx="11">
                  <c:v>2414</c:v>
                </c:pt>
                <c:pt idx="14">
                  <c:v>2676</c:v>
                </c:pt>
              </c:numCache>
            </c:numRef>
          </c:val>
          <c:extLst xmlns:c16r2="http://schemas.microsoft.com/office/drawing/2015/06/chart">
            <c:ext xmlns:c16="http://schemas.microsoft.com/office/drawing/2014/chart" uri="{C3380CC4-5D6E-409C-BE32-E72D297353CC}">
              <c16:uniqueId val="{00000000-7963-4753-99E3-A896D34166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224</c:v>
                </c:pt>
                <c:pt idx="5">
                  <c:v>21</c:v>
                </c:pt>
                <c:pt idx="8">
                  <c:v>21</c:v>
                </c:pt>
                <c:pt idx="11">
                  <c:v>233</c:v>
                </c:pt>
                <c:pt idx="14">
                  <c:v>217</c:v>
                </c:pt>
              </c:numCache>
            </c:numRef>
          </c:val>
          <c:extLst xmlns:c16r2="http://schemas.microsoft.com/office/drawing/2015/06/chart">
            <c:ext xmlns:c16="http://schemas.microsoft.com/office/drawing/2014/chart" uri="{C3380CC4-5D6E-409C-BE32-E72D297353CC}">
              <c16:uniqueId val="{00000001-7963-4753-99E3-A896D34166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6455</c:v>
                </c:pt>
                <c:pt idx="5">
                  <c:v>6334</c:v>
                </c:pt>
                <c:pt idx="8">
                  <c:v>6393</c:v>
                </c:pt>
                <c:pt idx="11">
                  <c:v>6370</c:v>
                </c:pt>
                <c:pt idx="14">
                  <c:v>6078</c:v>
                </c:pt>
              </c:numCache>
            </c:numRef>
          </c:val>
          <c:extLst xmlns:c16r2="http://schemas.microsoft.com/office/drawing/2015/06/chart">
            <c:ext xmlns:c16="http://schemas.microsoft.com/office/drawing/2014/chart" uri="{C3380CC4-5D6E-409C-BE32-E72D297353CC}">
              <c16:uniqueId val="{00000002-7963-4753-99E3-A896D34166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63-4753-99E3-A896D34166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963-4753-99E3-A896D34166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415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63-4753-99E3-A896D34166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549</c:v>
                </c:pt>
                <c:pt idx="3">
                  <c:v>513</c:v>
                </c:pt>
                <c:pt idx="6">
                  <c:v>491</c:v>
                </c:pt>
                <c:pt idx="9">
                  <c:v>483</c:v>
                </c:pt>
                <c:pt idx="12">
                  <c:v>307</c:v>
                </c:pt>
              </c:numCache>
            </c:numRef>
          </c:val>
          <c:extLst xmlns:c16r2="http://schemas.microsoft.com/office/drawing/2015/06/chart">
            <c:ext xmlns:c16="http://schemas.microsoft.com/office/drawing/2014/chart" uri="{C3380CC4-5D6E-409C-BE32-E72D297353CC}">
              <c16:uniqueId val="{00000006-7963-4753-99E3-A896D34166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95</c:v>
                </c:pt>
                <c:pt idx="3">
                  <c:v>200</c:v>
                </c:pt>
                <c:pt idx="6">
                  <c:v>319</c:v>
                </c:pt>
                <c:pt idx="9">
                  <c:v>314</c:v>
                </c:pt>
                <c:pt idx="12">
                  <c:v>317</c:v>
                </c:pt>
              </c:numCache>
            </c:numRef>
          </c:val>
          <c:extLst xmlns:c16r2="http://schemas.microsoft.com/office/drawing/2015/06/chart">
            <c:ext xmlns:c16="http://schemas.microsoft.com/office/drawing/2014/chart" uri="{C3380CC4-5D6E-409C-BE32-E72D297353CC}">
              <c16:uniqueId val="{00000007-7963-4753-99E3-A896D34166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783</c:v>
                </c:pt>
                <c:pt idx="3">
                  <c:v>718</c:v>
                </c:pt>
                <c:pt idx="6">
                  <c:v>681</c:v>
                </c:pt>
                <c:pt idx="9">
                  <c:v>700</c:v>
                </c:pt>
                <c:pt idx="12">
                  <c:v>701</c:v>
                </c:pt>
              </c:numCache>
            </c:numRef>
          </c:val>
          <c:extLst xmlns:c16r2="http://schemas.microsoft.com/office/drawing/2015/06/chart">
            <c:ext xmlns:c16="http://schemas.microsoft.com/office/drawing/2014/chart" uri="{C3380CC4-5D6E-409C-BE32-E72D297353CC}">
              <c16:uniqueId val="{00000008-7963-4753-99E3-A896D34166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963-4753-99E3-A896D34166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2009</c:v>
                </c:pt>
                <c:pt idx="3">
                  <c:v>2282</c:v>
                </c:pt>
                <c:pt idx="6">
                  <c:v>2536</c:v>
                </c:pt>
                <c:pt idx="9">
                  <c:v>2654</c:v>
                </c:pt>
                <c:pt idx="12">
                  <c:v>2885</c:v>
                </c:pt>
              </c:numCache>
            </c:numRef>
          </c:val>
          <c:extLst xmlns:c16r2="http://schemas.microsoft.com/office/drawing/2015/06/chart">
            <c:ext xmlns:c16="http://schemas.microsoft.com/office/drawing/2014/chart" uri="{C3380CC4-5D6E-409C-BE32-E72D297353CC}">
              <c16:uniqueId val="{0000000A-7963-4753-99E3-A896D3416681}"/>
            </c:ext>
          </c:extLst>
        </c:ser>
        <c:dLbls>
          <c:showLegendKey val="0"/>
          <c:showVal val="0"/>
          <c:showCatName val="0"/>
          <c:showSerName val="0"/>
          <c:showPercent val="0"/>
          <c:showBubbleSize val="0"/>
        </c:dLbls>
        <c:gapWidth val="100"/>
        <c:overlap val="100"/>
        <c:axId val="421898120"/>
        <c:axId val="540440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963-4753-99E3-A896D3416681}"/>
            </c:ext>
          </c:extLst>
        </c:ser>
        <c:dLbls>
          <c:showLegendKey val="0"/>
          <c:showVal val="0"/>
          <c:showCatName val="0"/>
          <c:showSerName val="0"/>
          <c:showPercent val="0"/>
          <c:showBubbleSize val="0"/>
        </c:dLbls>
        <c:marker val="1"/>
        <c:smooth val="0"/>
        <c:axId val="421898120"/>
        <c:axId val="540440600"/>
      </c:lineChart>
      <c:catAx>
        <c:axId val="421898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0440600"/>
        <c:crosses val="autoZero"/>
        <c:auto val="1"/>
        <c:lblAlgn val="ctr"/>
        <c:lblOffset val="100"/>
        <c:tickLblSkip val="1"/>
        <c:tickMarkSkip val="1"/>
        <c:noMultiLvlLbl val="0"/>
      </c:catAx>
      <c:valAx>
        <c:axId val="540440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98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1980</c:v>
                </c:pt>
                <c:pt idx="1">
                  <c:v>1991</c:v>
                </c:pt>
                <c:pt idx="2">
                  <c:v>1854</c:v>
                </c:pt>
              </c:numCache>
            </c:numRef>
          </c:val>
          <c:extLst xmlns:c16r2="http://schemas.microsoft.com/office/drawing/2015/06/chart">
            <c:ext xmlns:c16="http://schemas.microsoft.com/office/drawing/2014/chart" uri="{C3380CC4-5D6E-409C-BE32-E72D297353CC}">
              <c16:uniqueId val="{00000000-BE36-4C57-8350-E2F6844B35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176</c:v>
                </c:pt>
                <c:pt idx="1">
                  <c:v>180</c:v>
                </c:pt>
                <c:pt idx="2">
                  <c:v>185</c:v>
                </c:pt>
              </c:numCache>
            </c:numRef>
          </c:val>
          <c:extLst xmlns:c16r2="http://schemas.microsoft.com/office/drawing/2015/06/chart">
            <c:ext xmlns:c16="http://schemas.microsoft.com/office/drawing/2014/chart" uri="{C3380CC4-5D6E-409C-BE32-E72D297353CC}">
              <c16:uniqueId val="{00000001-BE36-4C57-8350-E2F6844B35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4309</c:v>
                </c:pt>
                <c:pt idx="1">
                  <c:v>4120</c:v>
                </c:pt>
                <c:pt idx="2">
                  <c:v>3930</c:v>
                </c:pt>
              </c:numCache>
            </c:numRef>
          </c:val>
          <c:extLst xmlns:c16r2="http://schemas.microsoft.com/office/drawing/2015/06/chart">
            <c:ext xmlns:c16="http://schemas.microsoft.com/office/drawing/2014/chart" uri="{C3380CC4-5D6E-409C-BE32-E72D297353CC}">
              <c16:uniqueId val="{00000002-BE36-4C57-8350-E2F6844B35D6}"/>
            </c:ext>
          </c:extLst>
        </c:ser>
        <c:dLbls>
          <c:showLegendKey val="0"/>
          <c:showVal val="0"/>
          <c:showCatName val="0"/>
          <c:showSerName val="0"/>
          <c:showPercent val="0"/>
          <c:showBubbleSize val="0"/>
        </c:dLbls>
        <c:gapWidth val="120"/>
        <c:overlap val="100"/>
        <c:axId val="540442168"/>
        <c:axId val="540442952"/>
      </c:barChart>
      <c:catAx>
        <c:axId val="54044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0442952"/>
        <c:crosses val="autoZero"/>
        <c:auto val="1"/>
        <c:lblAlgn val="ctr"/>
        <c:lblOffset val="100"/>
        <c:tickLblSkip val="1"/>
        <c:tickMarkSkip val="1"/>
        <c:noMultiLvlLbl val="0"/>
      </c:catAx>
      <c:valAx>
        <c:axId val="540442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044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09-4803-9B63-7D4ACF2A8072}"/>
                </c:ext>
                <c:ext xmlns:c15="http://schemas.microsoft.com/office/drawing/2012/chart" uri="{CE6537A1-D6FC-4f65-9D91-7224C49458BB}">
                  <c15:dlblFieldTable>
                    <c15:dlblFTEntry>
                      <c15:txfldGUID>{3D13816C-8C41-4565-9850-418CF6CF5146}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09-4803-9B63-7D4ACF2A8072}"/>
                </c:ext>
                <c:ext xmlns:c15="http://schemas.microsoft.com/office/drawing/2012/chart" uri="{CE6537A1-D6FC-4f65-9D91-7224C49458BB}">
                  <c15:dlblFieldTable>
                    <c15:dlblFTEntry>
                      <c15:txfldGUID>{0A665F9F-5C5B-434D-AD29-297AA940ED55}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09-4803-9B63-7D4ACF2A8072}"/>
                </c:ext>
                <c:ext xmlns:c15="http://schemas.microsoft.com/office/drawing/2012/chart" uri="{CE6537A1-D6FC-4f65-9D91-7224C49458BB}">
                  <c15:dlblFieldTable>
                    <c15:dlblFTEntry>
                      <c15:txfldGUID>{458F1E36-92EC-442C-AACF-0879EFAE6047}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09-4803-9B63-7D4ACF2A8072}"/>
                </c:ext>
                <c:ext xmlns:c15="http://schemas.microsoft.com/office/drawing/2012/chart" uri="{CE6537A1-D6FC-4f65-9D91-7224C49458BB}">
                  <c15:dlblFieldTable>
                    <c15:dlblFTEntry>
                      <c15:txfldGUID>{B5C8225D-AE5E-4D53-B9F0-E5714D6F0A35}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09-4803-9B63-7D4ACF2A8072}"/>
                </c:ext>
                <c:ext xmlns:c15="http://schemas.microsoft.com/office/drawing/2012/chart" uri="{CE6537A1-D6FC-4f65-9D91-7224C49458BB}">
                  <c15:dlblFieldTable>
                    <c15:dlblFTEntry>
                      <c15:txfldGUID>{39F56C3F-86F1-4572-AAFF-E3A256D6E58A}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09-4803-9B63-7D4ACF2A8072}"/>
                </c:ext>
                <c:ext xmlns:c15="http://schemas.microsoft.com/office/drawing/2012/chart" uri="{CE6537A1-D6FC-4f65-9D91-7224C49458BB}">
                  <c15:dlblFieldTable>
                    <c15:dlblFTEntry>
                      <c15:txfldGUID>{2759428B-313D-426A-98F4-A5A2BE390527}</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09-4803-9B63-7D4ACF2A8072}"/>
                </c:ext>
                <c:ext xmlns:c15="http://schemas.microsoft.com/office/drawing/2012/chart" uri="{CE6537A1-D6FC-4f65-9D91-7224C49458BB}">
                  <c15:dlblFieldTable>
                    <c15:dlblFTEntry>
                      <c15:txfldGUID>{5406F76E-8002-4027-B336-B4DDD3134AB9}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09-4803-9B63-7D4ACF2A8072}"/>
                </c:ext>
                <c:ext xmlns:c15="http://schemas.microsoft.com/office/drawing/2012/chart" uri="{CE6537A1-D6FC-4f65-9D91-7224C49458BB}">
                  <c15:dlblFieldTable>
                    <c15:dlblFTEntry>
                      <c15:txfldGUID>{9EB6C2BD-E017-4B6A-8F2B-FCAB6E8B2E0B}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09-4803-9B63-7D4ACF2A8072}"/>
                </c:ext>
                <c:ext xmlns:c15="http://schemas.microsoft.com/office/drawing/2012/chart" uri="{CE6537A1-D6FC-4f65-9D91-7224C49458BB}">
                  <c15:dlblFieldTable>
                    <c15:dlblFTEntry>
                      <c15:txfldGUID>{0AEB4FE0-82AD-41E3-BB4A-48A08394B094}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61.1</c:v>
                </c:pt>
                <c:pt idx="24">
                  <c:v>62.8</c:v>
                </c:pt>
                <c:pt idx="32">
                  <c:v>64.3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109-4803-9B63-7D4ACF2A80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09-4803-9B63-7D4ACF2A8072}"/>
                </c:ext>
                <c:ext xmlns:c15="http://schemas.microsoft.com/office/drawing/2012/chart" uri="{CE6537A1-D6FC-4f65-9D91-7224C49458BB}">
                  <c15:dlblFieldTable>
                    <c15:dlblFTEntry>
                      <c15:txfldGUID>{6886E55E-FC8A-449D-9E00-1E4F119AC030}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09-4803-9B63-7D4ACF2A8072}"/>
                </c:ext>
                <c:ext xmlns:c15="http://schemas.microsoft.com/office/drawing/2012/chart" uri="{CE6537A1-D6FC-4f65-9D91-7224C49458BB}">
                  <c15:dlblFieldTable>
                    <c15:dlblFTEntry>
                      <c15:txfldGUID>{C161F0CE-0A43-490D-9FCE-43CB94FA0829}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09-4803-9B63-7D4ACF2A8072}"/>
                </c:ext>
                <c:ext xmlns:c15="http://schemas.microsoft.com/office/drawing/2012/chart" uri="{CE6537A1-D6FC-4f65-9D91-7224C49458BB}">
                  <c15:dlblFieldTable>
                    <c15:dlblFTEntry>
                      <c15:txfldGUID>{951F057E-0F37-4773-8475-1B11C0CA6273}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09-4803-9B63-7D4ACF2A8072}"/>
                </c:ext>
                <c:ext xmlns:c15="http://schemas.microsoft.com/office/drawing/2012/chart" uri="{CE6537A1-D6FC-4f65-9D91-7224C49458BB}">
                  <c15:dlblFieldTable>
                    <c15:dlblFTEntry>
                      <c15:txfldGUID>{C62C8265-BACE-4CD4-A7E9-68AE54BD0192}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09-4803-9B63-7D4ACF2A8072}"/>
                </c:ext>
                <c:ext xmlns:c15="http://schemas.microsoft.com/office/drawing/2012/chart" uri="{CE6537A1-D6FC-4f65-9D91-7224C49458BB}">
                  <c15:dlblFieldTable>
                    <c15:dlblFTEntry>
                      <c15:txfldGUID>{7483A2CA-25F3-4E39-ADB1-DFB11F3DF226}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09-4803-9B63-7D4ACF2A8072}"/>
                </c:ext>
                <c:ext xmlns:c15="http://schemas.microsoft.com/office/drawing/2012/chart" uri="{CE6537A1-D6FC-4f65-9D91-7224C49458BB}">
                  <c15:layout/>
                  <c15:dlblFieldTable>
                    <c15:dlblFTEntry>
                      <c15:txfldGUID>{35C25F2F-E1B6-486F-9DCD-CE6C53F50BA4}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09-4803-9B63-7D4ACF2A8072}"/>
                </c:ext>
                <c:ext xmlns:c15="http://schemas.microsoft.com/office/drawing/2012/chart" uri="{CE6537A1-D6FC-4f65-9D91-7224C49458BB}">
                  <c15:layout/>
                  <c15:dlblFieldTable>
                    <c15:dlblFTEntry>
                      <c15:txfldGUID>{5F324A2F-75BA-43E3-91D4-83932509BB3A}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09-4803-9B63-7D4ACF2A8072}"/>
                </c:ext>
                <c:ext xmlns:c15="http://schemas.microsoft.com/office/drawing/2012/chart" uri="{CE6537A1-D6FC-4f65-9D91-7224C49458BB}">
                  <c15:layout/>
                  <c15:dlblFieldTable>
                    <c15:dlblFTEntry>
                      <c15:txfldGUID>{D7B271C3-5706-4CA5-B2A6-02CCF32D16AE}</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09-4803-9B63-7D4ACF2A8072}"/>
                </c:ext>
                <c:ext xmlns:c15="http://schemas.microsoft.com/office/drawing/2012/chart" uri="{CE6537A1-D6FC-4f65-9D91-7224C49458BB}">
                  <c15:layout/>
                  <c15:dlblFieldTable>
                    <c15:dlblFTEntry>
                      <c15:txfldGUID>{2915B510-93A6-447C-B42B-A695F44AD4A5}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109-4803-9B63-7D4ACF2A8072}"/>
            </c:ext>
          </c:extLst>
        </c:ser>
        <c:dLbls>
          <c:showLegendKey val="0"/>
          <c:showVal val="1"/>
          <c:showCatName val="0"/>
          <c:showSerName val="0"/>
          <c:showPercent val="0"/>
          <c:showBubbleSize val="0"/>
        </c:dLbls>
        <c:axId val="540439424"/>
        <c:axId val="540442560"/>
      </c:scatterChart>
      <c:valAx>
        <c:axId val="540439424"/>
        <c:scaling>
          <c:orientation val="minMax"/>
          <c:max val="61.2"/>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0442560"/>
        <c:crosses val="autoZero"/>
        <c:crossBetween val="midCat"/>
      </c:valAx>
      <c:valAx>
        <c:axId val="5404425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0439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679-4E06-8A98-3F6F0F30595B}"/>
                </c:ext>
                <c:ext xmlns:c15="http://schemas.microsoft.com/office/drawing/2012/chart" uri="{CE6537A1-D6FC-4f65-9D91-7224C49458BB}">
                  <c15:dlblFieldTable>
                    <c15:dlblFTEntry>
                      <c15:txfldGUID>{F73CF016-3167-4E11-A515-BF436A55B835}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679-4E06-8A98-3F6F0F30595B}"/>
                </c:ext>
                <c:ext xmlns:c15="http://schemas.microsoft.com/office/drawing/2012/chart" uri="{CE6537A1-D6FC-4f65-9D91-7224C49458BB}">
                  <c15:dlblFieldTable>
                    <c15:dlblFTEntry>
                      <c15:txfldGUID>{AA8E9825-E738-405B-980E-F43F5320A390}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679-4E06-8A98-3F6F0F30595B}"/>
                </c:ext>
                <c:ext xmlns:c15="http://schemas.microsoft.com/office/drawing/2012/chart" uri="{CE6537A1-D6FC-4f65-9D91-7224C49458BB}">
                  <c15:dlblFieldTable>
                    <c15:dlblFTEntry>
                      <c15:txfldGUID>{8BA9E64B-6BF8-434A-8029-16CE731D3127}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679-4E06-8A98-3F6F0F30595B}"/>
                </c:ext>
                <c:ext xmlns:c15="http://schemas.microsoft.com/office/drawing/2012/chart" uri="{CE6537A1-D6FC-4f65-9D91-7224C49458BB}">
                  <c15:dlblFieldTable>
                    <c15:dlblFTEntry>
                      <c15:txfldGUID>{4383BFFF-1A04-4525-870A-F047FFE40D4D}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679-4E06-8A98-3F6F0F30595B}"/>
                </c:ext>
                <c:ext xmlns:c15="http://schemas.microsoft.com/office/drawing/2012/chart" uri="{CE6537A1-D6FC-4f65-9D91-7224C49458BB}">
                  <c15:dlblFieldTable>
                    <c15:dlblFTEntry>
                      <c15:txfldGUID>{405490A8-B05F-414B-B8CC-D0AE2AFD89A8}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679-4E06-8A98-3F6F0F30595B}"/>
                </c:ext>
                <c:ext xmlns:c15="http://schemas.microsoft.com/office/drawing/2012/chart" uri="{CE6537A1-D6FC-4f65-9D91-7224C49458BB}">
                  <c15:dlblFieldTable>
                    <c15:dlblFTEntry>
                      <c15:txfldGUID>{A70D952A-94FF-4752-B345-33E06EDB948B}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679-4E06-8A98-3F6F0F30595B}"/>
                </c:ext>
                <c:ext xmlns:c15="http://schemas.microsoft.com/office/drawing/2012/chart" uri="{CE6537A1-D6FC-4f65-9D91-7224C49458BB}">
                  <c15:dlblFieldTable>
                    <c15:dlblFTEntry>
                      <c15:txfldGUID>{F13C99BF-67E3-4F04-9D3D-F8188580C301}</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679-4E06-8A98-3F6F0F30595B}"/>
                </c:ext>
                <c:ext xmlns:c15="http://schemas.microsoft.com/office/drawing/2012/chart" uri="{CE6537A1-D6FC-4f65-9D91-7224C49458BB}">
                  <c15:dlblFieldTable>
                    <c15:dlblFTEntry>
                      <c15:txfldGUID>{6B8190A4-1A97-45A1-BC5B-9B5FA65BEF31}</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679-4E06-8A98-3F6F0F30595B}"/>
                </c:ext>
                <c:ext xmlns:c15="http://schemas.microsoft.com/office/drawing/2012/chart" uri="{CE6537A1-D6FC-4f65-9D91-7224C49458BB}">
                  <c15:dlblFieldTable>
                    <c15:dlblFTEntry>
                      <c15:txfldGUID>{2BEC7B2D-F66D-428A-8CDA-3B8A297EB4D9}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2</c:v>
                </c:pt>
                <c:pt idx="16">
                  <c:v>1.6</c:v>
                </c:pt>
                <c:pt idx="24">
                  <c:v>3.1</c:v>
                </c:pt>
                <c:pt idx="32">
                  <c:v>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679-4E06-8A98-3F6F0F3059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679-4E06-8A98-3F6F0F30595B}"/>
                </c:ext>
                <c:ext xmlns:c15="http://schemas.microsoft.com/office/drawing/2012/chart" uri="{CE6537A1-D6FC-4f65-9D91-7224C49458BB}">
                  <c15:layout/>
                  <c15:dlblFieldTable>
                    <c15:dlblFTEntry>
                      <c15:txfldGUID>{53D9EF2E-06A5-422D-B688-E6E09B40939E}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679-4E06-8A98-3F6F0F30595B}"/>
                </c:ext>
                <c:ext xmlns:c15="http://schemas.microsoft.com/office/drawing/2012/chart" uri="{CE6537A1-D6FC-4f65-9D91-7224C49458BB}">
                  <c15:dlblFieldTable>
                    <c15:dlblFTEntry>
                      <c15:txfldGUID>{9B8ABD0A-D02C-4267-9C55-ACD21D8EDCFD}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679-4E06-8A98-3F6F0F30595B}"/>
                </c:ext>
                <c:ext xmlns:c15="http://schemas.microsoft.com/office/drawing/2012/chart" uri="{CE6537A1-D6FC-4f65-9D91-7224C49458BB}">
                  <c15:dlblFieldTable>
                    <c15:dlblFTEntry>
                      <c15:txfldGUID>{9D927BF9-CE4C-42CE-98EF-6A74AC263C23}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679-4E06-8A98-3F6F0F30595B}"/>
                </c:ext>
                <c:ext xmlns:c15="http://schemas.microsoft.com/office/drawing/2012/chart" uri="{CE6537A1-D6FC-4f65-9D91-7224C49458BB}">
                  <c15:dlblFieldTable>
                    <c15:dlblFTEntry>
                      <c15:txfldGUID>{2D5546E7-26F8-4651-AE74-B0F562E2FCA7}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679-4E06-8A98-3F6F0F30595B}"/>
                </c:ext>
                <c:ext xmlns:c15="http://schemas.microsoft.com/office/drawing/2012/chart" uri="{CE6537A1-D6FC-4f65-9D91-7224C49458BB}">
                  <c15:dlblFieldTable>
                    <c15:dlblFTEntry>
                      <c15:txfldGUID>{3AA286EA-1BAF-40D0-A689-91B5D8E62B94}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679-4E06-8A98-3F6F0F30595B}"/>
                </c:ext>
                <c:ext xmlns:c15="http://schemas.microsoft.com/office/drawing/2012/chart" uri="{CE6537A1-D6FC-4f65-9D91-7224C49458BB}">
                  <c15:layout/>
                  <c15:dlblFieldTable>
                    <c15:dlblFTEntry>
                      <c15:txfldGUID>{AD87C287-AAF2-4F8F-85FA-D5B172FFFBD4}</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679-4E06-8A98-3F6F0F30595B}"/>
                </c:ext>
                <c:ext xmlns:c15="http://schemas.microsoft.com/office/drawing/2012/chart" uri="{CE6537A1-D6FC-4f65-9D91-7224C49458BB}">
                  <c15:layout/>
                  <c15:dlblFieldTable>
                    <c15:dlblFTEntry>
                      <c15:txfldGUID>{C420F5D0-985D-493A-BA0F-82969036A506}</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679-4E06-8A98-3F6F0F30595B}"/>
                </c:ext>
                <c:ext xmlns:c15="http://schemas.microsoft.com/office/drawing/2012/chart" uri="{CE6537A1-D6FC-4f65-9D91-7224C49458BB}">
                  <c15:layout/>
                  <c15:dlblFieldTable>
                    <c15:dlblFTEntry>
                      <c15:txfldGUID>{724DA3E4-D36A-4BA7-A37D-D002D03BD8C3}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679-4E06-8A98-3F6F0F30595B}"/>
                </c:ext>
                <c:ext xmlns:c15="http://schemas.microsoft.com/office/drawing/2012/chart" uri="{CE6537A1-D6FC-4f65-9D91-7224C49458BB}">
                  <c15:layout/>
                  <c15:dlblFieldTable>
                    <c15:dlblFTEntry>
                      <c15:txfldGUID>{80F17F88-F24E-449C-83BA-A69DAAD80308}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679-4E06-8A98-3F6F0F30595B}"/>
            </c:ext>
          </c:extLst>
        </c:ser>
        <c:dLbls>
          <c:showLegendKey val="0"/>
          <c:showVal val="1"/>
          <c:showCatName val="0"/>
          <c:showSerName val="0"/>
          <c:showPercent val="0"/>
          <c:showBubbleSize val="0"/>
        </c:dLbls>
        <c:axId val="540439816"/>
        <c:axId val="540441776"/>
      </c:scatterChart>
      <c:valAx>
        <c:axId val="540439816"/>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0441776"/>
        <c:crosses val="autoZero"/>
        <c:crossBetween val="midCat"/>
      </c:valAx>
      <c:valAx>
        <c:axId val="5404417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0439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の実施、適量・適切な事業実施により新規発行の抑制、また、普通交付税に措置される算入公債費等も臨時財政対策債や過疎対策事業債など財政運営に有利な地方債の発行に留めることにより、早期健全化判断基準を大きく下回っている。今後とも、緊急度・住民ニーズを的確に把握した事業の選択により、起債に大きく頼ることのない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年々増加しているが充当可能基金あるため、マイナス比率となっており、将来負担比率は健全な水準を維持している。今後も地方債発行の抑制や基金の運用の適正化に努め、マイナス比率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利息積立や予算積立等で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百万円、水源地のむらづくり活動補助金や公民館事業のためふるさと創生基金を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百万円、水源地域保全事業や吉野かわかみ社中事業等のため水源地域保全基金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自主財源が年々減少してる中、財源確保の確保が難しくなっているため基金の取り崩しが見込まれる。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水源地域保全基金：水源地域の保全事業に要する財源に充てるため。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村有林野基金：村有林野の取得及び造成に要する財源に充てるため。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地域福祉基金：福祉活動の促進及び快適な生活環境の形成等に要する財源に充てるため。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公営住宅基金：公営住宅の建設に要する財源に充てるため。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ふるさと創生基金：ふるさと創生事業に要する財源に充てるため。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水源地域保全基金：水源地域保全事業や吉野かわかみ社中事業等のため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村有林野基金：村有林野の造成のため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公営住宅基金：村営住宅の建設のため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ふるさと創生基金：水源地のむらづくり活動補助金や公民館事業等に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水源地域保全基金：今後自主財源や地方交付税の減少が見込まれ財源の確保のため、基金の取り崩しが見込まれる。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有林野基金：村有林野の造成のため補助金を活用しているが、財源確保は難しく基金の取り崩しが見込まれる。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公営住宅基金：村営住宅を継続的に建設する計画にあたり、基金の取り崩しが見込まれる。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ふるさと創生基金：ふるさと創生事業を進めていくにあたり例年基金の充当を行っているため、今後も同様に基金の取り崩しが見込まれる。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自主財源の減少により、財政調整基金を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百万円の取り崩しを行った為、昨年度より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今後自主財源や地方交付税の減少が見込まれ財源の確保のため、基金の取り崩しが見込まれる。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基金の取り崩しは無く利息の積立及び簡易水道施設補助金分を積立を行ったため、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自主財源等の減少により地方債の借入が大きくなってきており、地方債償還金は今後増加する傾向のため、基金の取り崩しによる償還が見込まれる。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A3A337C-67FF-4290-AD94-87FE9A0AC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3E0C9D34-5097-4D0F-94D9-80041772C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1E60F32D-E3FE-4E14-BA99-D8907A081A81}"/>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CF97A612-9275-473B-8B99-C1AD2E0897FD}"/>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BD3F15F5-C0AB-42D2-B775-F49DB4A22D36}"/>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E98FFB12-821C-43AE-9E7F-051155E22938}"/>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52D43F3C-CA0F-4C1E-8578-30266DECDAA0}"/>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89FD133E-F109-40D6-A13F-87456671E178}"/>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CFDC4AC6-09C7-4649-A8F9-CBFC7E8B0860}"/>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454258A3-D021-4145-99F9-BC923E3981C0}"/>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17F204A6-8F3A-475F-B5FE-91B2A8F7F0F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AB1866AA-C0D6-4AB5-8AB2-0B96129133F4}"/>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6E315A43-D1BE-46A4-A30E-9540DD9F59FB}"/>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9C00B277-579B-4624-A9F3-B2EACE69CF81}"/>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4A190B33-5A2E-4597-912A-4314303CF4D2}"/>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835D8973-AA71-4846-BB00-4C9584E3338F}"/>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EE342EDB-88E2-490C-88D0-26784CE11113}"/>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53E17970-9518-49F2-8B59-DB8A9C4F47E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4A84512D-91C5-4386-88C3-B54D04346297}"/>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4E9EC964-30E4-4AD7-802B-75AF3F7A200B}"/>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82E1347F-EEA3-4AD6-B931-8005612369C4}"/>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
1,417
269.26
3,275,064
3,068,231
206,833
1,427,997
2,884,784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0D4987AE-5BCA-4413-9C0C-458E4AF46EFE}"/>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A66A22CB-E0B3-490C-9F64-EFAC9CC61E1C}"/>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F6C15033-B6A0-4B6C-B80C-4120579B0587}"/>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4E1F83FF-137C-4EA3-AD15-1E9171E2CBF3}"/>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6625DB1E-351E-4427-BC60-145FD84F815D}"/>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24493D0D-D8D0-4E86-9635-5658DFF381C2}"/>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FE2FC2A6-5F11-4590-BC0C-52997F3601C7}"/>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83B0F989-2BAF-4497-BB57-71A22AAC5879}"/>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9143CF0B-AA65-4274-AA18-2A7F4683245E}"/>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27D30A42-AC8D-4477-8E69-4BABB34E0091}"/>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37E58455-036A-4E09-BB78-B969B149F1DB}"/>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0F7EFDD1-9AE0-415E-AD33-5875632F8433}"/>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9D3D471E-28CC-4598-940C-51EE0FB71C3F}"/>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10F76AF9-A928-4227-BCB3-72A112650943}"/>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2B96017E-1838-4D92-A6AD-71DFDDBD3EB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51138440-D0D0-4888-84C0-CDBD56413082}"/>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F6774243-12C5-486F-A000-288A1A4519F8}"/>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96BB0032-3C04-4FAC-82ED-D6DF03E13E2E}"/>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857FDB54-4A58-4788-BB47-0091B3D2053F}"/>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0F24504A-26FC-467A-9FDC-FB77F88EDBAE}"/>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9F0586E9-F2E7-4AAB-885B-58F082D168EA}"/>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D74E27B0-DDD2-43AA-A0BE-96B124C46457}"/>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12B5B4D7-8792-4D13-9AC0-4A5FE7B5773E}"/>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F81C28EA-7B19-4C43-A5F4-69733730AA8B}"/>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D645755B-B5F2-4F80-821F-88A836866FDD}"/>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84D1392C-7318-435D-B21D-E39F5BBF205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7B2DAFC9-859B-455D-AB9B-3FB2D798DD84}"/>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39C2CFCC-9BF2-49B6-B027-99D4003C8F9A}"/>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B4D7D057-C306-4FD8-8630-18739ACC4C26}"/>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D2472DF0-DF64-4270-A396-A6D83D659FB4}"/>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F1F3F5AD-F3E5-4BF0-89C5-25E3D8BE76C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EE4CD113-D37C-4824-A0E5-64E2145431AC}"/>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6804379F-3A29-4FAF-8B79-04725B66BF28}"/>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DF90FA55-AF02-4935-A1F3-BF4B882F98CF}"/>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有形固定資産減価償却率は、類似団体平均値と比べて高い値となっている。これは、公共施設等の老朽化が進んでおり、すでに減価償却を終えているものもあるためである。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これにより、今後維持管理に係る費用が増加することが予想れるため、計画的に施設の更新、廃止を進めていく必要がある。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3B4BE67D-38F6-44A4-8C64-39E20CD578BA}"/>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7640AB38-B57E-4CF2-B69C-63636F3E237B}"/>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81359EF6-3B34-4AD3-84E9-52E779013F0E}"/>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40447AAB-278F-44A0-92C7-E142F6365E96}"/>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746E0658-307F-4363-BE1F-F99F652FDE42}"/>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EA208C82-8BEE-48DE-80AB-487D4D56EEF4}"/>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967B2843-789E-48D8-A0CB-2E3CFE249021}"/>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FABF5A85-13B7-4977-8698-422C42450D49}"/>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31F014F8-1566-494F-9403-33DE0403567D}"/>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13FD3123-5B1F-497E-A3F0-301032286C53}"/>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84266D1C-E88E-4270-9639-E520F6377988}"/>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4E3C7994-A416-46CF-92FC-322A5DDD14BE}"/>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C78E02FD-C4D6-4B9E-ABB3-0C7D8AD39590}"/>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8D32BD3A-A726-4B40-9B14-7D1756627AA0}"/>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F70A1FE1-3749-4D56-A682-4BC153FF4C6B}"/>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1023EC11-6DF1-411F-8E4B-9B7A1D6A7013}"/>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xmlns="" id="{7F8F316B-7B2A-4CD8-B617-8313A254C2F6}"/>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747E2B1D-C6E9-446F-9D01-4121E51AD096}"/>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a:extLst>
            <a:ext uri="{FF2B5EF4-FFF2-40B4-BE49-F238E27FC236}">
              <a16:creationId xmlns:a16="http://schemas.microsoft.com/office/drawing/2014/main" xmlns="" id="{345B03C6-FC25-4918-A3DA-6B8B34020469}"/>
            </a:ext>
          </a:extLst>
        </xdr:cNvPr>
        <xdr:cNvCxnSpPr/>
      </xdr:nvCxnSpPr>
      <xdr:spPr>
        <a:xfrm flipV="1">
          <a:off x="4206240" y="5354229"/>
          <a:ext cx="1270" cy="134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a:extLst>
            <a:ext uri="{FF2B5EF4-FFF2-40B4-BE49-F238E27FC236}">
              <a16:creationId xmlns:a16="http://schemas.microsoft.com/office/drawing/2014/main" xmlns="" id="{0E425CA6-1BBB-493D-8E4A-C52840C4942F}"/>
            </a:ext>
          </a:extLst>
        </xdr:cNvPr>
        <xdr:cNvSpPr txBox="1"/>
      </xdr:nvSpPr>
      <xdr:spPr>
        <a:xfrm>
          <a:off x="4258945" y="670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a:extLst>
            <a:ext uri="{FF2B5EF4-FFF2-40B4-BE49-F238E27FC236}">
              <a16:creationId xmlns:a16="http://schemas.microsoft.com/office/drawing/2014/main" xmlns="" id="{2A553C90-ED30-4EBD-BDB3-788FF7BADA79}"/>
            </a:ext>
          </a:extLst>
        </xdr:cNvPr>
        <xdr:cNvCxnSpPr/>
      </xdr:nvCxnSpPr>
      <xdr:spPr>
        <a:xfrm>
          <a:off x="4119245" y="669934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a:extLst>
            <a:ext uri="{FF2B5EF4-FFF2-40B4-BE49-F238E27FC236}">
              <a16:creationId xmlns:a16="http://schemas.microsoft.com/office/drawing/2014/main" xmlns="" id="{3C714342-9957-496B-87E0-C81F0C30B595}"/>
            </a:ext>
          </a:extLst>
        </xdr:cNvPr>
        <xdr:cNvSpPr txBox="1"/>
      </xdr:nvSpPr>
      <xdr:spPr>
        <a:xfrm>
          <a:off x="4258945" y="513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a:extLst>
            <a:ext uri="{FF2B5EF4-FFF2-40B4-BE49-F238E27FC236}">
              <a16:creationId xmlns:a16="http://schemas.microsoft.com/office/drawing/2014/main" xmlns="" id="{3217C30E-47E7-4B32-84FB-35D5249C9F36}"/>
            </a:ext>
          </a:extLst>
        </xdr:cNvPr>
        <xdr:cNvCxnSpPr/>
      </xdr:nvCxnSpPr>
      <xdr:spPr>
        <a:xfrm>
          <a:off x="4119245" y="535422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80" name="有形固定資産減価償却率平均値テキスト">
          <a:extLst>
            <a:ext uri="{FF2B5EF4-FFF2-40B4-BE49-F238E27FC236}">
              <a16:creationId xmlns:a16="http://schemas.microsoft.com/office/drawing/2014/main" xmlns="" id="{3B96270C-78C4-48D5-A067-91676D247972}"/>
            </a:ext>
          </a:extLst>
        </xdr:cNvPr>
        <xdr:cNvSpPr txBox="1"/>
      </xdr:nvSpPr>
      <xdr:spPr>
        <a:xfrm>
          <a:off x="4258945" y="5954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a:extLst>
            <a:ext uri="{FF2B5EF4-FFF2-40B4-BE49-F238E27FC236}">
              <a16:creationId xmlns:a16="http://schemas.microsoft.com/office/drawing/2014/main" xmlns="" id="{E6C281BF-A984-4B5B-9E6E-F179A22B36DA}"/>
            </a:ext>
          </a:extLst>
        </xdr:cNvPr>
        <xdr:cNvSpPr/>
      </xdr:nvSpPr>
      <xdr:spPr>
        <a:xfrm>
          <a:off x="4157345" y="59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a:extLst>
            <a:ext uri="{FF2B5EF4-FFF2-40B4-BE49-F238E27FC236}">
              <a16:creationId xmlns:a16="http://schemas.microsoft.com/office/drawing/2014/main" xmlns="" id="{64BF675C-B5D0-4B3D-BD62-5BD091CB75B7}"/>
            </a:ext>
          </a:extLst>
        </xdr:cNvPr>
        <xdr:cNvSpPr/>
      </xdr:nvSpPr>
      <xdr:spPr>
        <a:xfrm>
          <a:off x="3537585" y="6050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a:extLst>
            <a:ext uri="{FF2B5EF4-FFF2-40B4-BE49-F238E27FC236}">
              <a16:creationId xmlns:a16="http://schemas.microsoft.com/office/drawing/2014/main" xmlns="" id="{DE342C5D-A8AE-4D18-82D9-08A8ED1A4064}"/>
            </a:ext>
          </a:extLst>
        </xdr:cNvPr>
        <xdr:cNvSpPr/>
      </xdr:nvSpPr>
      <xdr:spPr>
        <a:xfrm>
          <a:off x="2867025" y="60777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138883</xdr:rowOff>
    </xdr:from>
    <xdr:to>
      <xdr:col>11</xdr:col>
      <xdr:colOff>187325</xdr:colOff>
      <xdr:row>32</xdr:row>
      <xdr:rowOff>69033</xdr:rowOff>
    </xdr:to>
    <xdr:sp macro="" textlink="">
      <xdr:nvSpPr>
        <xdr:cNvPr id="84" name="フローチャート: 判断 83">
          <a:extLst>
            <a:ext uri="{FF2B5EF4-FFF2-40B4-BE49-F238E27FC236}">
              <a16:creationId xmlns:a16="http://schemas.microsoft.com/office/drawing/2014/main" xmlns="" id="{BB740D58-B2F3-4F99-8F2E-3E0097C22B76}"/>
            </a:ext>
          </a:extLst>
        </xdr:cNvPr>
        <xdr:cNvSpPr/>
      </xdr:nvSpPr>
      <xdr:spPr>
        <a:xfrm>
          <a:off x="2196465" y="60901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3FBA6CFD-91F4-4AAF-9482-A9D71A31F34B}"/>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F8C43E2A-EF58-46F7-9435-60E28108F772}"/>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3DF3E78-7EE1-41B3-8FB8-E173528EE5F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5DFC18D6-677A-45C4-A2DC-F1259AF8F12F}"/>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067D3D2D-EC8A-4516-BD92-AC2E573265FF}"/>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90" name="楕円 89">
          <a:extLst>
            <a:ext uri="{FF2B5EF4-FFF2-40B4-BE49-F238E27FC236}">
              <a16:creationId xmlns:a16="http://schemas.microsoft.com/office/drawing/2014/main" xmlns="" id="{020FC6BD-52A5-4B7C-98A2-C3339A33976D}"/>
            </a:ext>
          </a:extLst>
        </xdr:cNvPr>
        <xdr:cNvSpPr/>
      </xdr:nvSpPr>
      <xdr:spPr>
        <a:xfrm>
          <a:off x="4157345" y="5871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111142</xdr:rowOff>
    </xdr:from>
    <xdr:ext cx="405111" cy="259045"/>
    <xdr:sp macro="" textlink="">
      <xdr:nvSpPr>
        <xdr:cNvPr id="91" name="有形固定資産減価償却率該当値テキスト">
          <a:extLst>
            <a:ext uri="{FF2B5EF4-FFF2-40B4-BE49-F238E27FC236}">
              <a16:creationId xmlns:a16="http://schemas.microsoft.com/office/drawing/2014/main" xmlns="" id="{4BBB979E-2A94-41EC-A166-68CD559B8DFE}"/>
            </a:ext>
          </a:extLst>
        </xdr:cNvPr>
        <xdr:cNvSpPr txBox="1"/>
      </xdr:nvSpPr>
      <xdr:spPr>
        <a:xfrm>
          <a:off x="4258945"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134529</xdr:rowOff>
    </xdr:from>
    <xdr:to>
      <xdr:col>19</xdr:col>
      <xdr:colOff>187325</xdr:colOff>
      <xdr:row>31</xdr:row>
      <xdr:rowOff>64679</xdr:rowOff>
    </xdr:to>
    <xdr:sp macro="" textlink="">
      <xdr:nvSpPr>
        <xdr:cNvPr id="92" name="楕円 91">
          <a:extLst>
            <a:ext uri="{FF2B5EF4-FFF2-40B4-BE49-F238E27FC236}">
              <a16:creationId xmlns:a16="http://schemas.microsoft.com/office/drawing/2014/main" xmlns="" id="{CCB4B761-D972-4ED8-9D56-3725322CFA55}"/>
            </a:ext>
          </a:extLst>
        </xdr:cNvPr>
        <xdr:cNvSpPr/>
      </xdr:nvSpPr>
      <xdr:spPr>
        <a:xfrm>
          <a:off x="3537585" y="59181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13879</xdr:rowOff>
    </xdr:to>
    <xdr:cxnSp macro="">
      <xdr:nvCxnSpPr>
        <xdr:cNvPr id="93" name="直線コネクタ 92">
          <a:extLst>
            <a:ext uri="{FF2B5EF4-FFF2-40B4-BE49-F238E27FC236}">
              <a16:creationId xmlns:a16="http://schemas.microsoft.com/office/drawing/2014/main" xmlns="" id="{602703C2-9B06-4FF2-9BB7-2D7A6D9634F4}"/>
            </a:ext>
          </a:extLst>
        </xdr:cNvPr>
        <xdr:cNvCxnSpPr/>
      </xdr:nvCxnSpPr>
      <xdr:spPr>
        <a:xfrm flipV="1">
          <a:off x="3588385" y="5922645"/>
          <a:ext cx="619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15512</xdr:rowOff>
    </xdr:from>
    <xdr:to>
      <xdr:col>15</xdr:col>
      <xdr:colOff>187325</xdr:colOff>
      <xdr:row>31</xdr:row>
      <xdr:rowOff>117112</xdr:rowOff>
    </xdr:to>
    <xdr:sp macro="" textlink="">
      <xdr:nvSpPr>
        <xdr:cNvPr id="94" name="楕円 93">
          <a:extLst>
            <a:ext uri="{FF2B5EF4-FFF2-40B4-BE49-F238E27FC236}">
              <a16:creationId xmlns:a16="http://schemas.microsoft.com/office/drawing/2014/main" xmlns="" id="{6CCC2DFC-ADB1-4487-BA83-CDD35BB76205}"/>
            </a:ext>
          </a:extLst>
        </xdr:cNvPr>
        <xdr:cNvSpPr/>
      </xdr:nvSpPr>
      <xdr:spPr>
        <a:xfrm>
          <a:off x="2867025" y="59667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13879</xdr:rowOff>
    </xdr:from>
    <xdr:to>
      <xdr:col>19</xdr:col>
      <xdr:colOff>136525</xdr:colOff>
      <xdr:row>31</xdr:row>
      <xdr:rowOff>66312</xdr:rowOff>
    </xdr:to>
    <xdr:cxnSp macro="">
      <xdr:nvCxnSpPr>
        <xdr:cNvPr id="95" name="直線コネクタ 94">
          <a:extLst>
            <a:ext uri="{FF2B5EF4-FFF2-40B4-BE49-F238E27FC236}">
              <a16:creationId xmlns:a16="http://schemas.microsoft.com/office/drawing/2014/main" xmlns="" id="{786486B5-4D43-42D2-B998-7E87691DCC2F}"/>
            </a:ext>
          </a:extLst>
        </xdr:cNvPr>
        <xdr:cNvCxnSpPr/>
      </xdr:nvCxnSpPr>
      <xdr:spPr>
        <a:xfrm flipV="1">
          <a:off x="2917825" y="5965099"/>
          <a:ext cx="6705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58692</xdr:rowOff>
    </xdr:from>
    <xdr:to>
      <xdr:col>11</xdr:col>
      <xdr:colOff>187325</xdr:colOff>
      <xdr:row>31</xdr:row>
      <xdr:rowOff>160292</xdr:rowOff>
    </xdr:to>
    <xdr:sp macro="" textlink="">
      <xdr:nvSpPr>
        <xdr:cNvPr id="96" name="楕円 95">
          <a:extLst>
            <a:ext uri="{FF2B5EF4-FFF2-40B4-BE49-F238E27FC236}">
              <a16:creationId xmlns:a16="http://schemas.microsoft.com/office/drawing/2014/main" xmlns="" id="{F44036B1-DF82-4796-92C8-1383F9BCF0EF}"/>
            </a:ext>
          </a:extLst>
        </xdr:cNvPr>
        <xdr:cNvSpPr/>
      </xdr:nvSpPr>
      <xdr:spPr>
        <a:xfrm>
          <a:off x="2196465" y="60099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66312</xdr:rowOff>
    </xdr:from>
    <xdr:to>
      <xdr:col>15</xdr:col>
      <xdr:colOff>136525</xdr:colOff>
      <xdr:row>31</xdr:row>
      <xdr:rowOff>109492</xdr:rowOff>
    </xdr:to>
    <xdr:cxnSp macro="">
      <xdr:nvCxnSpPr>
        <xdr:cNvPr id="97" name="直線コネクタ 96">
          <a:extLst>
            <a:ext uri="{FF2B5EF4-FFF2-40B4-BE49-F238E27FC236}">
              <a16:creationId xmlns:a16="http://schemas.microsoft.com/office/drawing/2014/main" xmlns="" id="{80EA76D0-67B3-46B9-95AF-5919D5F2FFFE}"/>
            </a:ext>
          </a:extLst>
        </xdr:cNvPr>
        <xdr:cNvCxnSpPr/>
      </xdr:nvCxnSpPr>
      <xdr:spPr>
        <a:xfrm flipV="1">
          <a:off x="2247265" y="6017532"/>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8" name="n_1aveValue有形固定資産減価償却率">
          <a:extLst>
            <a:ext uri="{FF2B5EF4-FFF2-40B4-BE49-F238E27FC236}">
              <a16:creationId xmlns:a16="http://schemas.microsoft.com/office/drawing/2014/main" xmlns="" id="{3DC181E2-C169-4016-8850-D0D478459060}"/>
            </a:ext>
          </a:extLst>
        </xdr:cNvPr>
        <xdr:cNvSpPr txBox="1"/>
      </xdr:nvSpPr>
      <xdr:spPr>
        <a:xfrm>
          <a:off x="3395989" y="6138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9" name="n_2aveValue有形固定資産減価償却率">
          <a:extLst>
            <a:ext uri="{FF2B5EF4-FFF2-40B4-BE49-F238E27FC236}">
              <a16:creationId xmlns:a16="http://schemas.microsoft.com/office/drawing/2014/main" xmlns="" id="{8F649859-E138-4E50-AC68-D8DDCC79706D}"/>
            </a:ext>
          </a:extLst>
        </xdr:cNvPr>
        <xdr:cNvSpPr txBox="1"/>
      </xdr:nvSpPr>
      <xdr:spPr>
        <a:xfrm>
          <a:off x="2738129" y="6166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60160</xdr:rowOff>
    </xdr:from>
    <xdr:ext cx="405111" cy="259045"/>
    <xdr:sp macro="" textlink="">
      <xdr:nvSpPr>
        <xdr:cNvPr id="100" name="n_3aveValue有形固定資産減価償却率">
          <a:extLst>
            <a:ext uri="{FF2B5EF4-FFF2-40B4-BE49-F238E27FC236}">
              <a16:creationId xmlns:a16="http://schemas.microsoft.com/office/drawing/2014/main" xmlns="" id="{725FE8AB-DF1F-4F98-A114-30A745126F0E}"/>
            </a:ext>
          </a:extLst>
        </xdr:cNvPr>
        <xdr:cNvSpPr txBox="1"/>
      </xdr:nvSpPr>
      <xdr:spPr>
        <a:xfrm>
          <a:off x="2067569" y="6179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81206</xdr:rowOff>
    </xdr:from>
    <xdr:ext cx="405111" cy="259045"/>
    <xdr:sp macro="" textlink="">
      <xdr:nvSpPr>
        <xdr:cNvPr id="101" name="n_1mainValue有形固定資産減価償却率">
          <a:extLst>
            <a:ext uri="{FF2B5EF4-FFF2-40B4-BE49-F238E27FC236}">
              <a16:creationId xmlns:a16="http://schemas.microsoft.com/office/drawing/2014/main" xmlns="" id="{AB5D446E-8F6E-4214-988D-3020AE904EF7}"/>
            </a:ext>
          </a:extLst>
        </xdr:cNvPr>
        <xdr:cNvSpPr txBox="1"/>
      </xdr:nvSpPr>
      <xdr:spPr>
        <a:xfrm>
          <a:off x="3395989" y="569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133639</xdr:rowOff>
    </xdr:from>
    <xdr:ext cx="405111" cy="259045"/>
    <xdr:sp macro="" textlink="">
      <xdr:nvSpPr>
        <xdr:cNvPr id="102" name="n_2mainValue有形固定資産減価償却率">
          <a:extLst>
            <a:ext uri="{FF2B5EF4-FFF2-40B4-BE49-F238E27FC236}">
              <a16:creationId xmlns:a16="http://schemas.microsoft.com/office/drawing/2014/main" xmlns="" id="{87BD8DAA-94DD-4E7E-A27B-DB9B3F69AD8D}"/>
            </a:ext>
          </a:extLst>
        </xdr:cNvPr>
        <xdr:cNvSpPr txBox="1"/>
      </xdr:nvSpPr>
      <xdr:spPr>
        <a:xfrm>
          <a:off x="2738129" y="57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5369</xdr:rowOff>
    </xdr:from>
    <xdr:ext cx="405111" cy="259045"/>
    <xdr:sp macro="" textlink="">
      <xdr:nvSpPr>
        <xdr:cNvPr id="103" name="n_3mainValue有形固定資産減価償却率">
          <a:extLst>
            <a:ext uri="{FF2B5EF4-FFF2-40B4-BE49-F238E27FC236}">
              <a16:creationId xmlns:a16="http://schemas.microsoft.com/office/drawing/2014/main" xmlns="" id="{67F1F171-B52E-4A2F-8995-B5EFA702EC1D}"/>
            </a:ext>
          </a:extLst>
        </xdr:cNvPr>
        <xdr:cNvSpPr txBox="1"/>
      </xdr:nvSpPr>
      <xdr:spPr>
        <a:xfrm>
          <a:off x="2067569" y="5788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EEC95445-1943-4827-AF28-69BBD8E2346B}"/>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7675DB34-1267-478E-AFB7-AB56A2A8B8FE}"/>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xmlns="" id="{C3F2E6FB-9F5C-423B-A6DF-A2D5B46CBE0A}"/>
            </a:ext>
          </a:extLst>
        </xdr:cNvPr>
        <xdr:cNvSpPr/>
      </xdr:nvSpPr>
      <xdr:spPr>
        <a:xfrm>
          <a:off x="12370567" y="4507006"/>
          <a:ext cx="43915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A03C098A-1D10-4E3B-AE7A-BBBFB766D117}"/>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A3BE2570-10C0-4181-82EA-71AC88AE8741}"/>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1D59E17D-5791-4E62-8BE3-60C3F5E2BB61}"/>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419131DF-8210-4DB9-8A43-0E8ECF25B28D}"/>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82932ABA-4E59-4EFB-A20C-58A4F571467F}"/>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659AB3CC-1984-43EF-ADBA-2F107E52C08E}"/>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0B950B71-BACA-421A-96CC-A5BD3D2B8AB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3445D790-39F0-41E8-B041-5D90A32F5DD6}"/>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AE5AFCF4-4D73-4EE8-80FE-CF2FB1EFC787}"/>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757BB24B-277D-42E8-A2DF-6D82C4C6BA3B}"/>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充当可能財源が多く、債務償還比率がマイナス表示となっている。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しかし、基金の取り崩しの増加により充当可能財源が減少しているため、物件費や交際費等の経費を削減し、財政の健全化に努める。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EA89EE25-96DC-468D-9B12-ADB8CE75D235}"/>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5F967095-4506-4E34-9C06-FBA549B9A2F2}"/>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4BAA7D3B-7DAA-499C-A420-76D4FC01760D}"/>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xmlns="" id="{0664C1B4-9D33-42AF-8B9D-DD00FC5DBA37}"/>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34B1B922-1936-4856-88D4-C17663E90091}"/>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2BA685BD-9D95-4BF3-B834-E50306BD451D}"/>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7818235A-7260-40EC-96E8-18D414A92E91}"/>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3880BDEC-04DC-463E-AF89-466265DA1A9D}"/>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00A238F7-63B1-4ABF-8350-72A6C4A425E1}"/>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BE4D2887-1725-455E-B734-727DE52F55CD}"/>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0CCDE9C8-BCE1-4C71-9F04-A1AC0C4A0140}"/>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xmlns="" id="{03358BAE-1559-413A-94AD-C136D61B77B0}"/>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D1355843-8BFE-4C2F-B708-D47D3021EF09}"/>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xmlns="" id="{A833E086-0EB4-4713-9465-819806FA02DB}"/>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xmlns="" id="{B8EDD35D-8182-4645-8786-28D347E43FA2}"/>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xmlns="" id="{F4127E36-B656-4691-A7DE-89066D60530E}"/>
            </a:ext>
          </a:extLst>
        </xdr:cNvPr>
        <xdr:cNvCxnSpPr/>
      </xdr:nvCxnSpPr>
      <xdr:spPr>
        <a:xfrm flipV="1">
          <a:off x="13027660" y="5403441"/>
          <a:ext cx="1269" cy="120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xmlns="" id="{84E388E7-65F8-4E2A-83BF-CB01AEFBC3CD}"/>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xmlns="" id="{143F8109-ED43-4297-BE6E-0F9796850959}"/>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a:extLst>
            <a:ext uri="{FF2B5EF4-FFF2-40B4-BE49-F238E27FC236}">
              <a16:creationId xmlns:a16="http://schemas.microsoft.com/office/drawing/2014/main" xmlns="" id="{0DD11778-E6D6-4329-8789-919B41F26410}"/>
            </a:ext>
          </a:extLst>
        </xdr:cNvPr>
        <xdr:cNvSpPr txBox="1"/>
      </xdr:nvSpPr>
      <xdr:spPr>
        <a:xfrm>
          <a:off x="13080365" y="51824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a:extLst>
            <a:ext uri="{FF2B5EF4-FFF2-40B4-BE49-F238E27FC236}">
              <a16:creationId xmlns:a16="http://schemas.microsoft.com/office/drawing/2014/main" xmlns="" id="{EDAD1079-AB3F-47C2-A4BA-8DED894687AE}"/>
            </a:ext>
          </a:extLst>
        </xdr:cNvPr>
        <xdr:cNvCxnSpPr/>
      </xdr:nvCxnSpPr>
      <xdr:spPr>
        <a:xfrm>
          <a:off x="12963525" y="5403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7" name="債務償還比率平均値テキスト">
          <a:extLst>
            <a:ext uri="{FF2B5EF4-FFF2-40B4-BE49-F238E27FC236}">
              <a16:creationId xmlns:a16="http://schemas.microsoft.com/office/drawing/2014/main" xmlns="" id="{74E94C44-632E-4769-BB1A-C9E865471A82}"/>
            </a:ext>
          </a:extLst>
        </xdr:cNvPr>
        <xdr:cNvSpPr txBox="1"/>
      </xdr:nvSpPr>
      <xdr:spPr>
        <a:xfrm>
          <a:off x="13080365" y="6134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a:extLst>
            <a:ext uri="{FF2B5EF4-FFF2-40B4-BE49-F238E27FC236}">
              <a16:creationId xmlns:a16="http://schemas.microsoft.com/office/drawing/2014/main" xmlns="" id="{7E2E237B-FB94-4B49-9027-48DB203852C3}"/>
            </a:ext>
          </a:extLst>
        </xdr:cNvPr>
        <xdr:cNvSpPr/>
      </xdr:nvSpPr>
      <xdr:spPr>
        <a:xfrm>
          <a:off x="13001625" y="6282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a:extLst>
            <a:ext uri="{FF2B5EF4-FFF2-40B4-BE49-F238E27FC236}">
              <a16:creationId xmlns:a16="http://schemas.microsoft.com/office/drawing/2014/main" xmlns="" id="{8D8EEB80-52A0-4CDD-96C9-D0392309D6C6}"/>
            </a:ext>
          </a:extLst>
        </xdr:cNvPr>
        <xdr:cNvSpPr/>
      </xdr:nvSpPr>
      <xdr:spPr>
        <a:xfrm>
          <a:off x="12359005" y="6258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46A2B821-1DF9-453E-A3FC-46F89560D0F3}"/>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7AA1D29C-A93B-4648-A98A-BE63A451FABD}"/>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D82CBF7C-B66E-483D-A0F6-09E6569CCFA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62AC29AA-F185-4276-9F0A-CF8B6830AC7A}"/>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F0391777-AD61-46C9-A08A-A50516571AF8}"/>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86779</xdr:rowOff>
    </xdr:from>
    <xdr:ext cx="469744" cy="259045"/>
    <xdr:sp macro="" textlink="">
      <xdr:nvSpPr>
        <xdr:cNvPr id="145" name="n_1aveValue債務償還比率">
          <a:extLst>
            <a:ext uri="{FF2B5EF4-FFF2-40B4-BE49-F238E27FC236}">
              <a16:creationId xmlns:a16="http://schemas.microsoft.com/office/drawing/2014/main" xmlns="" id="{A14D416F-023C-480B-92E9-B7EE58ADFC90}"/>
            </a:ext>
          </a:extLst>
        </xdr:cNvPr>
        <xdr:cNvSpPr txBox="1"/>
      </xdr:nvSpPr>
      <xdr:spPr>
        <a:xfrm>
          <a:off x="12185092" y="60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xmlns="" id="{A038CE2A-32A5-4534-A4A0-251EF7E708C2}"/>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xmlns="" id="{64997A24-005D-4D33-80C1-3E5C98DCABD5}"/>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xmlns="" id="{E4B371C8-85EE-49BA-87F0-F4B2C44FC2EB}"/>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xmlns="" id="{42EC081F-2EBA-4AEA-A304-895F1AEB6C84}"/>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xmlns="" id="{AF9A768F-458A-422C-984D-470857F7601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xmlns="" id="{AB3E5A06-C038-4747-BC0F-16E563ECD81A}"/>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3C71789-CF83-4C10-BAF7-94569FE64C2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1A527D9-8DFD-4CBE-B843-BF2A9E920D1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8DF8346-50D6-401E-B0D5-107CB758D44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0F3229D-AAC4-4E07-9E34-FD18B8B9F3C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8B3FC51-A568-4118-A5B1-55435F9EEE4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3E4964F-D803-421B-9C83-8609C00CE19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1D83753-DD92-4CF7-BB4C-A2CDB40669F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FD0ED82-7837-4F5C-B4D5-BEC030F7DDD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F1C5437-7CC9-4488-B51B-06D61E939D2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F21E331-DE62-49AD-9539-59626EEAFEF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
1,417
269.26
3,275,064
3,068,231
206,833
1,427,997
2,884,784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F3CF1F7-1EC4-4912-A78C-E317E3C71D7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C1A772F-4540-44FC-A7EF-8233D7BABCE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589D29B-D868-42A7-9A27-71B8C5E230E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499EFB9-6C9B-4279-8C8A-0B0998A77FF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DEABDAA-4F3A-4F2C-A58C-B26A20CF5CDA}"/>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735A179E-5224-4570-B854-51B033C057DF}"/>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CBDC540-6ED4-4E84-975E-0DB1F75FB1F1}"/>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1EBD289-AC53-485A-A705-C67369EF73E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261653E-8BA5-4C6A-AD6D-EC08EF089E7F}"/>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F632DEE-5224-44A0-A33D-DD422A717EC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DFC0214-2F64-49AE-9CA4-D02DB3DD82E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7D00DD9-9C03-4514-9C02-C7E2620C010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B8B89DE-BD8A-4A7A-A1A2-A377F45864B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CC726A5-BF41-4F5F-A199-59BB817DB87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3A829BB-F0FD-4292-BDC4-65664025B13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037A358-4D6A-4936-8556-8406785FF22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C6E610E-8B0A-4E29-8926-1D565A0DEA0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1028E87-C28E-4BF9-96BE-3BAA9D265DE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296D96F-B746-44D6-903E-A13480E28DF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7DBF6692-841C-45E5-AADA-8B9B01E14307}"/>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650E4C25-1604-41FC-A6E2-596DC32A174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9581C23-5A91-4C9F-91DD-C12FB2FAEAA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82087C77-F9F0-4C9B-B2A6-26646CB7D69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597F1528-2B97-4A52-B017-BBF3D3ED14A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76BD5FE8-36C3-45BE-A38F-E92D5F5BB31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B08BA30-5090-404F-A2E7-E10D297A754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D41EA6F-1BE9-4BD1-B814-B97D9E0542A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EC87D138-3544-45FA-97C8-9AB8652E206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1BA1CBE2-B519-4CB5-8167-AA0AF89A733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C94843DD-2ACA-45E5-B255-01C1213034B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709A7C1C-E241-4BEE-BAE6-9F442F15452B}"/>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3D787D5-9D52-4E0D-95CD-DEA2801434DD}"/>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8C653779-7E07-4B45-8B95-2ADDB99B8C0C}"/>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BA773231-4AEC-4126-B6C0-A4752BF69D55}"/>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7F8C978D-F4B4-4106-B17E-075A8BB6AD33}"/>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CD3564EE-2272-4516-B814-1FE2FCC2B348}"/>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CCB1949E-2D5C-435E-9939-26AC63F3A3A7}"/>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CE02FD3-9264-4F1B-909E-EFF8F800804C}"/>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EFE2E950-3BC4-4EE0-A857-544C86729508}"/>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361C420D-0D13-442C-866B-BFDF2EC6754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945ECE26-FAA9-4DBB-B047-F61E9BCC805D}"/>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D08056A5-DF16-444A-A653-3049F2BAC84A}"/>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2E1E37BB-4987-4CCB-A33C-9009D3E23D54}"/>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B8FF48EC-A149-475B-A068-892102D17FE5}"/>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xmlns="" id="{8F271AF8-5E5A-4081-A2DA-F51229096EC4}"/>
            </a:ext>
          </a:extLst>
        </xdr:cNvPr>
        <xdr:cNvCxnSpPr/>
      </xdr:nvCxnSpPr>
      <xdr:spPr>
        <a:xfrm flipV="1">
          <a:off x="4086225" y="57188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27B96044-5F7E-47CF-BD92-64646498EF51}"/>
            </a:ext>
          </a:extLst>
        </xdr:cNvPr>
        <xdr:cNvSpPr txBox="1"/>
      </xdr:nvSpPr>
      <xdr:spPr>
        <a:xfrm>
          <a:off x="4124960"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xmlns="" id="{AD51654F-62B5-4D5D-A3EA-FE8D6D35843D}"/>
            </a:ext>
          </a:extLst>
        </xdr:cNvPr>
        <xdr:cNvCxnSpPr/>
      </xdr:nvCxnSpPr>
      <xdr:spPr>
        <a:xfrm>
          <a:off x="4020820" y="6997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4F7FAD4B-7560-49F7-B614-4D24BB0276B6}"/>
            </a:ext>
          </a:extLst>
        </xdr:cNvPr>
        <xdr:cNvSpPr txBox="1"/>
      </xdr:nvSpPr>
      <xdr:spPr>
        <a:xfrm>
          <a:off x="4124960" y="55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xmlns="" id="{D5262928-41DE-4EDD-8C79-15D4F8FED001}"/>
            </a:ext>
          </a:extLst>
        </xdr:cNvPr>
        <xdr:cNvCxnSpPr/>
      </xdr:nvCxnSpPr>
      <xdr:spPr>
        <a:xfrm>
          <a:off x="4020820" y="571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DA5DF007-A661-4056-B6F2-67AE4E78D2C1}"/>
            </a:ext>
          </a:extLst>
        </xdr:cNvPr>
        <xdr:cNvSpPr txBox="1"/>
      </xdr:nvSpPr>
      <xdr:spPr>
        <a:xfrm>
          <a:off x="4124960" y="625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xmlns="" id="{8DE7D78D-CB10-4359-9B42-49C72D8D16E9}"/>
            </a:ext>
          </a:extLst>
        </xdr:cNvPr>
        <xdr:cNvSpPr/>
      </xdr:nvSpPr>
      <xdr:spPr>
        <a:xfrm>
          <a:off x="403606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xmlns="" id="{872C1961-54A5-41DF-82F6-E3CBE240DA87}"/>
            </a:ext>
          </a:extLst>
        </xdr:cNvPr>
        <xdr:cNvSpPr/>
      </xdr:nvSpPr>
      <xdr:spPr>
        <a:xfrm>
          <a:off x="3312160" y="6306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xmlns="" id="{82FDD420-5F92-4F10-AE50-4D8F927B5A21}"/>
            </a:ext>
          </a:extLst>
        </xdr:cNvPr>
        <xdr:cNvSpPr/>
      </xdr:nvSpPr>
      <xdr:spPr>
        <a:xfrm>
          <a:off x="251460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137795</xdr:rowOff>
    </xdr:from>
    <xdr:to>
      <xdr:col>10</xdr:col>
      <xdr:colOff>165100</xdr:colOff>
      <xdr:row>38</xdr:row>
      <xdr:rowOff>67945</xdr:rowOff>
    </xdr:to>
    <xdr:sp macro="" textlink="">
      <xdr:nvSpPr>
        <xdr:cNvPr id="65" name="フローチャート: 判断 64">
          <a:extLst>
            <a:ext uri="{FF2B5EF4-FFF2-40B4-BE49-F238E27FC236}">
              <a16:creationId xmlns:a16="http://schemas.microsoft.com/office/drawing/2014/main" xmlns="" id="{F9F9A342-7D40-4997-9683-2D7B125DAFBE}"/>
            </a:ext>
          </a:extLst>
        </xdr:cNvPr>
        <xdr:cNvSpPr/>
      </xdr:nvSpPr>
      <xdr:spPr>
        <a:xfrm>
          <a:off x="1739900" y="6340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EF70C535-3959-4AF1-A92A-36DD8E9AC0E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D93E5CF5-8DCF-4560-B0CD-466948B1F4EA}"/>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C369902-78EE-4C6B-ADCC-0B5091928DB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845DEE7-E943-4A56-84C1-6BB65DF66F3F}"/>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BF8C3FBA-5C93-495D-B871-4BA761FF70FA}"/>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107315</xdr:rowOff>
    </xdr:from>
    <xdr:to>
      <xdr:col>24</xdr:col>
      <xdr:colOff>114300</xdr:colOff>
      <xdr:row>37</xdr:row>
      <xdr:rowOff>37465</xdr:rowOff>
    </xdr:to>
    <xdr:sp macro="" textlink="">
      <xdr:nvSpPr>
        <xdr:cNvPr id="71" name="楕円 70">
          <a:extLst>
            <a:ext uri="{FF2B5EF4-FFF2-40B4-BE49-F238E27FC236}">
              <a16:creationId xmlns:a16="http://schemas.microsoft.com/office/drawing/2014/main" xmlns="" id="{1EF79D2E-1625-46B4-8E9D-2570E949A5EF}"/>
            </a:ext>
          </a:extLst>
        </xdr:cNvPr>
        <xdr:cNvSpPr/>
      </xdr:nvSpPr>
      <xdr:spPr>
        <a:xfrm>
          <a:off x="4036060" y="6142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130192</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D7E6EC-4964-438F-B694-BDD43940AD6B}"/>
            </a:ext>
          </a:extLst>
        </xdr:cNvPr>
        <xdr:cNvSpPr txBox="1"/>
      </xdr:nvSpPr>
      <xdr:spPr>
        <a:xfrm>
          <a:off x="412496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3" name="楕円 72">
          <a:extLst>
            <a:ext uri="{FF2B5EF4-FFF2-40B4-BE49-F238E27FC236}">
              <a16:creationId xmlns:a16="http://schemas.microsoft.com/office/drawing/2014/main" xmlns="" id="{B2FC494C-FF33-4CBA-8D97-F0E3BB24855F}"/>
            </a:ext>
          </a:extLst>
        </xdr:cNvPr>
        <xdr:cNvSpPr/>
      </xdr:nvSpPr>
      <xdr:spPr>
        <a:xfrm>
          <a:off x="3312160" y="6176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158115</xdr:rowOff>
    </xdr:from>
    <xdr:to>
      <xdr:col>24</xdr:col>
      <xdr:colOff>63500</xdr:colOff>
      <xdr:row>37</xdr:row>
      <xdr:rowOff>20955</xdr:rowOff>
    </xdr:to>
    <xdr:cxnSp macro="">
      <xdr:nvCxnSpPr>
        <xdr:cNvPr id="74" name="直線コネクタ 73">
          <a:extLst>
            <a:ext uri="{FF2B5EF4-FFF2-40B4-BE49-F238E27FC236}">
              <a16:creationId xmlns:a16="http://schemas.microsoft.com/office/drawing/2014/main" xmlns="" id="{AFCD7F46-41D5-4EA4-BF5A-4883778952BE}"/>
            </a:ext>
          </a:extLst>
        </xdr:cNvPr>
        <xdr:cNvCxnSpPr/>
      </xdr:nvCxnSpPr>
      <xdr:spPr>
        <a:xfrm flipV="1">
          <a:off x="3355340" y="6193155"/>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170180</xdr:rowOff>
    </xdr:from>
    <xdr:to>
      <xdr:col>15</xdr:col>
      <xdr:colOff>101600</xdr:colOff>
      <xdr:row>37</xdr:row>
      <xdr:rowOff>100330</xdr:rowOff>
    </xdr:to>
    <xdr:sp macro="" textlink="">
      <xdr:nvSpPr>
        <xdr:cNvPr id="75" name="楕円 74">
          <a:extLst>
            <a:ext uri="{FF2B5EF4-FFF2-40B4-BE49-F238E27FC236}">
              <a16:creationId xmlns:a16="http://schemas.microsoft.com/office/drawing/2014/main" xmlns="" id="{C33FE48D-67F8-407D-9333-FD40842D1C18}"/>
            </a:ext>
          </a:extLst>
        </xdr:cNvPr>
        <xdr:cNvSpPr/>
      </xdr:nvSpPr>
      <xdr:spPr>
        <a:xfrm>
          <a:off x="2514600" y="620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20955</xdr:rowOff>
    </xdr:from>
    <xdr:to>
      <xdr:col>19</xdr:col>
      <xdr:colOff>177800</xdr:colOff>
      <xdr:row>37</xdr:row>
      <xdr:rowOff>49530</xdr:rowOff>
    </xdr:to>
    <xdr:cxnSp macro="">
      <xdr:nvCxnSpPr>
        <xdr:cNvPr id="76" name="直線コネクタ 75">
          <a:extLst>
            <a:ext uri="{FF2B5EF4-FFF2-40B4-BE49-F238E27FC236}">
              <a16:creationId xmlns:a16="http://schemas.microsoft.com/office/drawing/2014/main" xmlns="" id="{E4215C9E-1C9D-4414-AD19-E93FC48DDEA6}"/>
            </a:ext>
          </a:extLst>
        </xdr:cNvPr>
        <xdr:cNvCxnSpPr/>
      </xdr:nvCxnSpPr>
      <xdr:spPr>
        <a:xfrm flipV="1">
          <a:off x="2565400" y="622363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33020</xdr:rowOff>
    </xdr:from>
    <xdr:to>
      <xdr:col>10</xdr:col>
      <xdr:colOff>165100</xdr:colOff>
      <xdr:row>37</xdr:row>
      <xdr:rowOff>134620</xdr:rowOff>
    </xdr:to>
    <xdr:sp macro="" textlink="">
      <xdr:nvSpPr>
        <xdr:cNvPr id="77" name="楕円 76">
          <a:extLst>
            <a:ext uri="{FF2B5EF4-FFF2-40B4-BE49-F238E27FC236}">
              <a16:creationId xmlns:a16="http://schemas.microsoft.com/office/drawing/2014/main" xmlns="" id="{E262F188-94C8-4A9C-99F3-D115CC548476}"/>
            </a:ext>
          </a:extLst>
        </xdr:cNvPr>
        <xdr:cNvSpPr/>
      </xdr:nvSpPr>
      <xdr:spPr>
        <a:xfrm>
          <a:off x="17399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49530</xdr:rowOff>
    </xdr:from>
    <xdr:to>
      <xdr:col>15</xdr:col>
      <xdr:colOff>50800</xdr:colOff>
      <xdr:row>37</xdr:row>
      <xdr:rowOff>83820</xdr:rowOff>
    </xdr:to>
    <xdr:cxnSp macro="">
      <xdr:nvCxnSpPr>
        <xdr:cNvPr id="78" name="直線コネクタ 77">
          <a:extLst>
            <a:ext uri="{FF2B5EF4-FFF2-40B4-BE49-F238E27FC236}">
              <a16:creationId xmlns:a16="http://schemas.microsoft.com/office/drawing/2014/main" xmlns="" id="{9916E643-EC20-435C-910C-9A71F454B074}"/>
            </a:ext>
          </a:extLst>
        </xdr:cNvPr>
        <xdr:cNvCxnSpPr/>
      </xdr:nvCxnSpPr>
      <xdr:spPr>
        <a:xfrm flipV="1">
          <a:off x="1790700" y="625221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79" name="n_1aveValue【道路】&#10;有形固定資産減価償却率">
          <a:extLst>
            <a:ext uri="{FF2B5EF4-FFF2-40B4-BE49-F238E27FC236}">
              <a16:creationId xmlns:a16="http://schemas.microsoft.com/office/drawing/2014/main" xmlns="" id="{CA59A1FB-7093-44FC-B5C7-3B789B62D08D}"/>
            </a:ext>
          </a:extLst>
        </xdr:cNvPr>
        <xdr:cNvSpPr txBox="1"/>
      </xdr:nvSpPr>
      <xdr:spPr>
        <a:xfrm>
          <a:off x="317056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0" name="n_2aveValue【道路】&#10;有形固定資産減価償却率">
          <a:extLst>
            <a:ext uri="{FF2B5EF4-FFF2-40B4-BE49-F238E27FC236}">
              <a16:creationId xmlns:a16="http://schemas.microsoft.com/office/drawing/2014/main" xmlns="" id="{7A8B8FC7-3D70-4604-B3E9-F190DBB78DFE}"/>
            </a:ext>
          </a:extLst>
        </xdr:cNvPr>
        <xdr:cNvSpPr txBox="1"/>
      </xdr:nvSpPr>
      <xdr:spPr>
        <a:xfrm>
          <a:off x="238570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59072</xdr:rowOff>
    </xdr:from>
    <xdr:ext cx="405111" cy="259045"/>
    <xdr:sp macro="" textlink="">
      <xdr:nvSpPr>
        <xdr:cNvPr id="81" name="n_3aveValue【道路】&#10;有形固定資産減価償却率">
          <a:extLst>
            <a:ext uri="{FF2B5EF4-FFF2-40B4-BE49-F238E27FC236}">
              <a16:creationId xmlns:a16="http://schemas.microsoft.com/office/drawing/2014/main" xmlns="" id="{29EBECDF-2DB2-484F-839B-DB4665BB63D7}"/>
            </a:ext>
          </a:extLst>
        </xdr:cNvPr>
        <xdr:cNvSpPr txBox="1"/>
      </xdr:nvSpPr>
      <xdr:spPr>
        <a:xfrm>
          <a:off x="161100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88282</xdr:rowOff>
    </xdr:from>
    <xdr:ext cx="405111" cy="259045"/>
    <xdr:sp macro="" textlink="">
      <xdr:nvSpPr>
        <xdr:cNvPr id="82" name="n_1mainValue【道路】&#10;有形固定資産減価償却率">
          <a:extLst>
            <a:ext uri="{FF2B5EF4-FFF2-40B4-BE49-F238E27FC236}">
              <a16:creationId xmlns:a16="http://schemas.microsoft.com/office/drawing/2014/main" xmlns="" id="{A32F1D53-9DD5-4F2F-95C6-12E750617585}"/>
            </a:ext>
          </a:extLst>
        </xdr:cNvPr>
        <xdr:cNvSpPr txBox="1"/>
      </xdr:nvSpPr>
      <xdr:spPr>
        <a:xfrm>
          <a:off x="317056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116857</xdr:rowOff>
    </xdr:from>
    <xdr:ext cx="405111" cy="259045"/>
    <xdr:sp macro="" textlink="">
      <xdr:nvSpPr>
        <xdr:cNvPr id="83" name="n_2mainValue【道路】&#10;有形固定資産減価償却率">
          <a:extLst>
            <a:ext uri="{FF2B5EF4-FFF2-40B4-BE49-F238E27FC236}">
              <a16:creationId xmlns:a16="http://schemas.microsoft.com/office/drawing/2014/main" xmlns="" id="{87D87CAA-604E-4FBE-8DAA-24FF1468EFFA}"/>
            </a:ext>
          </a:extLst>
        </xdr:cNvPr>
        <xdr:cNvSpPr txBox="1"/>
      </xdr:nvSpPr>
      <xdr:spPr>
        <a:xfrm>
          <a:off x="238570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4" name="n_3mainValue【道路】&#10;有形固定資産減価償却率">
          <a:extLst>
            <a:ext uri="{FF2B5EF4-FFF2-40B4-BE49-F238E27FC236}">
              <a16:creationId xmlns:a16="http://schemas.microsoft.com/office/drawing/2014/main" xmlns="" id="{10E5C9E1-8B1D-4FE8-8EC3-F919336453FB}"/>
            </a:ext>
          </a:extLst>
        </xdr:cNvPr>
        <xdr:cNvSpPr txBox="1"/>
      </xdr:nvSpPr>
      <xdr:spPr>
        <a:xfrm>
          <a:off x="161100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BD1C4995-0926-4F69-B096-4EC122C95B7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E3E516D1-BC4D-4D74-AAFE-4DF8F207A62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309D9CFD-9252-4466-B53D-B0348F85688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B7FCC0A6-EE5A-4BCA-904C-7C92A440E9E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31A884E6-76EB-4720-8423-C8424C79223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329D36DD-53AE-4879-BAB6-F6F0EE60B2B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94DE726C-8608-4CB0-BFFE-DC35620359CB}"/>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6980DA35-FAA6-40E9-BDA7-592A334D8465}"/>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A259491C-D640-4F68-8489-FFDE6360FC49}"/>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BE50CBB2-F5F7-4DCE-B32B-7F65B04CB2E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xmlns="" id="{5ED84A41-2F34-40E7-B4C7-8D41D2CDC709}"/>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xmlns="" id="{343F155B-9E20-4D49-900B-8DF0233C9FA7}"/>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xmlns="" id="{25B7048C-29D6-4679-91F5-EF82954AE0B1}"/>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xmlns="" id="{298C2B96-0A96-45B8-8559-80FC13A04611}"/>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5FEC5B49-A50C-4E67-B1DB-2E376DE8EF6A}"/>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xmlns="" id="{26B8723E-D3BD-47CA-BB5A-CD13EFEB86F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xmlns="" id="{CAE85086-91EA-4723-833D-5BE1FB50203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xmlns="" id="{7A55AC5B-CEDC-4166-88DC-42A89004177B}"/>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xmlns="" id="{15C70212-9403-453E-B029-02A75FBD88C2}"/>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xmlns="" id="{A42483B4-EF55-41F1-A4F7-4C47E5E54417}"/>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6108BE08-5806-477D-AA47-42D028625DA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xmlns="" id="{842D92E4-7465-4F8A-854A-76C03013CE06}"/>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xmlns="" id="{E9C5C903-E03E-4262-8CC1-14ACC4F3F08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a:extLst>
            <a:ext uri="{FF2B5EF4-FFF2-40B4-BE49-F238E27FC236}">
              <a16:creationId xmlns:a16="http://schemas.microsoft.com/office/drawing/2014/main" xmlns="" id="{BB9D995C-2D56-4CEF-973F-9C6A122B2C2A}"/>
            </a:ext>
          </a:extLst>
        </xdr:cNvPr>
        <xdr:cNvCxnSpPr/>
      </xdr:nvCxnSpPr>
      <xdr:spPr>
        <a:xfrm flipV="1">
          <a:off x="9219565" y="5633756"/>
          <a:ext cx="0" cy="138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a:extLst>
            <a:ext uri="{FF2B5EF4-FFF2-40B4-BE49-F238E27FC236}">
              <a16:creationId xmlns:a16="http://schemas.microsoft.com/office/drawing/2014/main" xmlns="" id="{EE05DC6C-E5C7-4588-9216-48EDA9166397}"/>
            </a:ext>
          </a:extLst>
        </xdr:cNvPr>
        <xdr:cNvSpPr txBox="1"/>
      </xdr:nvSpPr>
      <xdr:spPr>
        <a:xfrm>
          <a:off x="9258300" y="702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a:extLst>
            <a:ext uri="{FF2B5EF4-FFF2-40B4-BE49-F238E27FC236}">
              <a16:creationId xmlns:a16="http://schemas.microsoft.com/office/drawing/2014/main" xmlns="" id="{743E3825-30C8-49A4-B1B6-BCCCF174795E}"/>
            </a:ext>
          </a:extLst>
        </xdr:cNvPr>
        <xdr:cNvCxnSpPr/>
      </xdr:nvCxnSpPr>
      <xdr:spPr>
        <a:xfrm>
          <a:off x="9154160" y="7022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a:extLst>
            <a:ext uri="{FF2B5EF4-FFF2-40B4-BE49-F238E27FC236}">
              <a16:creationId xmlns:a16="http://schemas.microsoft.com/office/drawing/2014/main" xmlns="" id="{CC4639EC-9855-4BB0-9A81-A15CBC5E4930}"/>
            </a:ext>
          </a:extLst>
        </xdr:cNvPr>
        <xdr:cNvSpPr txBox="1"/>
      </xdr:nvSpPr>
      <xdr:spPr>
        <a:xfrm>
          <a:off x="9258300" y="54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a:extLst>
            <a:ext uri="{FF2B5EF4-FFF2-40B4-BE49-F238E27FC236}">
              <a16:creationId xmlns:a16="http://schemas.microsoft.com/office/drawing/2014/main" xmlns="" id="{D436390D-D039-4366-9E82-98054D8563CB}"/>
            </a:ext>
          </a:extLst>
        </xdr:cNvPr>
        <xdr:cNvCxnSpPr/>
      </xdr:nvCxnSpPr>
      <xdr:spPr>
        <a:xfrm>
          <a:off x="9154160" y="5633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3" name="【道路】&#10;一人当たり延長平均値テキスト">
          <a:extLst>
            <a:ext uri="{FF2B5EF4-FFF2-40B4-BE49-F238E27FC236}">
              <a16:creationId xmlns:a16="http://schemas.microsoft.com/office/drawing/2014/main" xmlns="" id="{3487163F-2FD9-48FB-89D3-F92EB137D0A4}"/>
            </a:ext>
          </a:extLst>
        </xdr:cNvPr>
        <xdr:cNvSpPr txBox="1"/>
      </xdr:nvSpPr>
      <xdr:spPr>
        <a:xfrm>
          <a:off x="9258300" y="6634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a:extLst>
            <a:ext uri="{FF2B5EF4-FFF2-40B4-BE49-F238E27FC236}">
              <a16:creationId xmlns:a16="http://schemas.microsoft.com/office/drawing/2014/main" xmlns="" id="{C747AFF8-5669-4F2B-BE9C-A936B352FC00}"/>
            </a:ext>
          </a:extLst>
        </xdr:cNvPr>
        <xdr:cNvSpPr/>
      </xdr:nvSpPr>
      <xdr:spPr>
        <a:xfrm>
          <a:off x="9192260" y="6655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a:extLst>
            <a:ext uri="{FF2B5EF4-FFF2-40B4-BE49-F238E27FC236}">
              <a16:creationId xmlns:a16="http://schemas.microsoft.com/office/drawing/2014/main" xmlns="" id="{A1D20A97-93AD-46C9-A4C7-22D50D8354AF}"/>
            </a:ext>
          </a:extLst>
        </xdr:cNvPr>
        <xdr:cNvSpPr/>
      </xdr:nvSpPr>
      <xdr:spPr>
        <a:xfrm>
          <a:off x="8445500" y="6632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a:extLst>
            <a:ext uri="{FF2B5EF4-FFF2-40B4-BE49-F238E27FC236}">
              <a16:creationId xmlns:a16="http://schemas.microsoft.com/office/drawing/2014/main" xmlns="" id="{B6E26A72-03AC-4152-B6E2-FA5C07CE583C}"/>
            </a:ext>
          </a:extLst>
        </xdr:cNvPr>
        <xdr:cNvSpPr/>
      </xdr:nvSpPr>
      <xdr:spPr>
        <a:xfrm>
          <a:off x="7670800" y="6627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121245</xdr:rowOff>
    </xdr:from>
    <xdr:to>
      <xdr:col>41</xdr:col>
      <xdr:colOff>101600</xdr:colOff>
      <xdr:row>40</xdr:row>
      <xdr:rowOff>51395</xdr:rowOff>
    </xdr:to>
    <xdr:sp macro="" textlink="">
      <xdr:nvSpPr>
        <xdr:cNvPr id="117" name="フローチャート: 判断 116">
          <a:extLst>
            <a:ext uri="{FF2B5EF4-FFF2-40B4-BE49-F238E27FC236}">
              <a16:creationId xmlns:a16="http://schemas.microsoft.com/office/drawing/2014/main" xmlns="" id="{0507633C-18E3-4D80-8FD8-253C7295C01A}"/>
            </a:ext>
          </a:extLst>
        </xdr:cNvPr>
        <xdr:cNvSpPr/>
      </xdr:nvSpPr>
      <xdr:spPr>
        <a:xfrm>
          <a:off x="6873240" y="6659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846DBD8B-C62D-434B-8803-ADEBD63DF33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E7B6CCA2-8173-48A6-B07B-BD9AD6EBC02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E987BA51-1ED9-4FC5-9A8B-F94D95BA2E9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3C7C2D0E-528D-480B-A4B0-0748E604B9A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2956B546-F54B-4D29-85E7-9CEA43F7DA22}"/>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101592</xdr:rowOff>
    </xdr:from>
    <xdr:to>
      <xdr:col>55</xdr:col>
      <xdr:colOff>50800</xdr:colOff>
      <xdr:row>38</xdr:row>
      <xdr:rowOff>31742</xdr:rowOff>
    </xdr:to>
    <xdr:sp macro="" textlink="">
      <xdr:nvSpPr>
        <xdr:cNvPr id="123" name="楕円 122">
          <a:extLst>
            <a:ext uri="{FF2B5EF4-FFF2-40B4-BE49-F238E27FC236}">
              <a16:creationId xmlns:a16="http://schemas.microsoft.com/office/drawing/2014/main" xmlns="" id="{7DC5014C-4C06-44DF-96D1-3B83DA674E09}"/>
            </a:ext>
          </a:extLst>
        </xdr:cNvPr>
        <xdr:cNvSpPr/>
      </xdr:nvSpPr>
      <xdr:spPr>
        <a:xfrm>
          <a:off x="9192260" y="6304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124469</xdr:rowOff>
    </xdr:from>
    <xdr:ext cx="534377" cy="259045"/>
    <xdr:sp macro="" textlink="">
      <xdr:nvSpPr>
        <xdr:cNvPr id="124" name="【道路】&#10;一人当たり延長該当値テキスト">
          <a:extLst>
            <a:ext uri="{FF2B5EF4-FFF2-40B4-BE49-F238E27FC236}">
              <a16:creationId xmlns:a16="http://schemas.microsoft.com/office/drawing/2014/main" xmlns="" id="{ACCAF5D8-2750-4D3D-9972-4CC74B24A735}"/>
            </a:ext>
          </a:extLst>
        </xdr:cNvPr>
        <xdr:cNvSpPr txBox="1"/>
      </xdr:nvSpPr>
      <xdr:spPr>
        <a:xfrm>
          <a:off x="9258300" y="61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124772</xdr:rowOff>
    </xdr:from>
    <xdr:to>
      <xdr:col>50</xdr:col>
      <xdr:colOff>165100</xdr:colOff>
      <xdr:row>38</xdr:row>
      <xdr:rowOff>54922</xdr:rowOff>
    </xdr:to>
    <xdr:sp macro="" textlink="">
      <xdr:nvSpPr>
        <xdr:cNvPr id="125" name="楕円 124">
          <a:extLst>
            <a:ext uri="{FF2B5EF4-FFF2-40B4-BE49-F238E27FC236}">
              <a16:creationId xmlns:a16="http://schemas.microsoft.com/office/drawing/2014/main" xmlns="" id="{0AAF6B71-0905-4A2E-92DF-570453EC7946}"/>
            </a:ext>
          </a:extLst>
        </xdr:cNvPr>
        <xdr:cNvSpPr/>
      </xdr:nvSpPr>
      <xdr:spPr>
        <a:xfrm>
          <a:off x="8445500" y="6327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152392</xdr:rowOff>
    </xdr:from>
    <xdr:to>
      <xdr:col>55</xdr:col>
      <xdr:colOff>0</xdr:colOff>
      <xdr:row>38</xdr:row>
      <xdr:rowOff>4122</xdr:rowOff>
    </xdr:to>
    <xdr:cxnSp macro="">
      <xdr:nvCxnSpPr>
        <xdr:cNvPr id="126" name="直線コネクタ 125">
          <a:extLst>
            <a:ext uri="{FF2B5EF4-FFF2-40B4-BE49-F238E27FC236}">
              <a16:creationId xmlns:a16="http://schemas.microsoft.com/office/drawing/2014/main" xmlns="" id="{404D79C0-FE7B-48A2-810C-1A469D43AAA3}"/>
            </a:ext>
          </a:extLst>
        </xdr:cNvPr>
        <xdr:cNvCxnSpPr/>
      </xdr:nvCxnSpPr>
      <xdr:spPr>
        <a:xfrm flipV="1">
          <a:off x="8496300" y="6355072"/>
          <a:ext cx="723900" cy="1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139654</xdr:rowOff>
    </xdr:from>
    <xdr:to>
      <xdr:col>46</xdr:col>
      <xdr:colOff>38100</xdr:colOff>
      <xdr:row>38</xdr:row>
      <xdr:rowOff>69804</xdr:rowOff>
    </xdr:to>
    <xdr:sp macro="" textlink="">
      <xdr:nvSpPr>
        <xdr:cNvPr id="127" name="楕円 126">
          <a:extLst>
            <a:ext uri="{FF2B5EF4-FFF2-40B4-BE49-F238E27FC236}">
              <a16:creationId xmlns:a16="http://schemas.microsoft.com/office/drawing/2014/main" xmlns="" id="{D33EFA90-7CC5-4FED-A9FF-25197781864B}"/>
            </a:ext>
          </a:extLst>
        </xdr:cNvPr>
        <xdr:cNvSpPr/>
      </xdr:nvSpPr>
      <xdr:spPr>
        <a:xfrm>
          <a:off x="7670800" y="6342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4122</xdr:rowOff>
    </xdr:from>
    <xdr:to>
      <xdr:col>50</xdr:col>
      <xdr:colOff>114300</xdr:colOff>
      <xdr:row>38</xdr:row>
      <xdr:rowOff>19004</xdr:rowOff>
    </xdr:to>
    <xdr:cxnSp macro="">
      <xdr:nvCxnSpPr>
        <xdr:cNvPr id="128" name="直線コネクタ 127">
          <a:extLst>
            <a:ext uri="{FF2B5EF4-FFF2-40B4-BE49-F238E27FC236}">
              <a16:creationId xmlns:a16="http://schemas.microsoft.com/office/drawing/2014/main" xmlns="" id="{C5A4C0F9-4E1C-474E-9C14-DA382BFEBB36}"/>
            </a:ext>
          </a:extLst>
        </xdr:cNvPr>
        <xdr:cNvCxnSpPr/>
      </xdr:nvCxnSpPr>
      <xdr:spPr>
        <a:xfrm flipV="1">
          <a:off x="7713980" y="6374442"/>
          <a:ext cx="78232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161554</xdr:rowOff>
    </xdr:from>
    <xdr:to>
      <xdr:col>41</xdr:col>
      <xdr:colOff>101600</xdr:colOff>
      <xdr:row>38</xdr:row>
      <xdr:rowOff>91704</xdr:rowOff>
    </xdr:to>
    <xdr:sp macro="" textlink="">
      <xdr:nvSpPr>
        <xdr:cNvPr id="129" name="楕円 128">
          <a:extLst>
            <a:ext uri="{FF2B5EF4-FFF2-40B4-BE49-F238E27FC236}">
              <a16:creationId xmlns:a16="http://schemas.microsoft.com/office/drawing/2014/main" xmlns="" id="{CD08FC7F-DAC5-4232-8700-FEB535AB01E2}"/>
            </a:ext>
          </a:extLst>
        </xdr:cNvPr>
        <xdr:cNvSpPr/>
      </xdr:nvSpPr>
      <xdr:spPr>
        <a:xfrm>
          <a:off x="6873240" y="6364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19004</xdr:rowOff>
    </xdr:from>
    <xdr:to>
      <xdr:col>45</xdr:col>
      <xdr:colOff>177800</xdr:colOff>
      <xdr:row>38</xdr:row>
      <xdr:rowOff>40904</xdr:rowOff>
    </xdr:to>
    <xdr:cxnSp macro="">
      <xdr:nvCxnSpPr>
        <xdr:cNvPr id="130" name="直線コネクタ 129">
          <a:extLst>
            <a:ext uri="{FF2B5EF4-FFF2-40B4-BE49-F238E27FC236}">
              <a16:creationId xmlns:a16="http://schemas.microsoft.com/office/drawing/2014/main" xmlns="" id="{5918F099-62DA-49F7-B611-8C71A9BBC3F1}"/>
            </a:ext>
          </a:extLst>
        </xdr:cNvPr>
        <xdr:cNvCxnSpPr/>
      </xdr:nvCxnSpPr>
      <xdr:spPr>
        <a:xfrm flipV="1">
          <a:off x="6924040" y="6389324"/>
          <a:ext cx="78994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31" name="n_1aveValue【道路】&#10;一人当たり延長">
          <a:extLst>
            <a:ext uri="{FF2B5EF4-FFF2-40B4-BE49-F238E27FC236}">
              <a16:creationId xmlns:a16="http://schemas.microsoft.com/office/drawing/2014/main" xmlns="" id="{B26709F3-87D5-46BD-A8F4-6691BC7FBB85}"/>
            </a:ext>
          </a:extLst>
        </xdr:cNvPr>
        <xdr:cNvSpPr txBox="1"/>
      </xdr:nvSpPr>
      <xdr:spPr>
        <a:xfrm>
          <a:off x="8239271" y="672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32" name="n_2aveValue【道路】&#10;一人当たり延長">
          <a:extLst>
            <a:ext uri="{FF2B5EF4-FFF2-40B4-BE49-F238E27FC236}">
              <a16:creationId xmlns:a16="http://schemas.microsoft.com/office/drawing/2014/main" xmlns="" id="{F9EFBC04-9715-4EE1-AC27-CCE291C3108A}"/>
            </a:ext>
          </a:extLst>
        </xdr:cNvPr>
        <xdr:cNvSpPr txBox="1"/>
      </xdr:nvSpPr>
      <xdr:spPr>
        <a:xfrm>
          <a:off x="7477271" y="67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42522</xdr:rowOff>
    </xdr:from>
    <xdr:ext cx="534377" cy="259045"/>
    <xdr:sp macro="" textlink="">
      <xdr:nvSpPr>
        <xdr:cNvPr id="133" name="n_3aveValue【道路】&#10;一人当たり延長">
          <a:extLst>
            <a:ext uri="{FF2B5EF4-FFF2-40B4-BE49-F238E27FC236}">
              <a16:creationId xmlns:a16="http://schemas.microsoft.com/office/drawing/2014/main" xmlns="" id="{89030E59-7261-4FBE-BCE9-18D2AD7A6E58}"/>
            </a:ext>
          </a:extLst>
        </xdr:cNvPr>
        <xdr:cNvSpPr txBox="1"/>
      </xdr:nvSpPr>
      <xdr:spPr>
        <a:xfrm>
          <a:off x="6702571" y="674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71449</xdr:rowOff>
    </xdr:from>
    <xdr:ext cx="534377" cy="259045"/>
    <xdr:sp macro="" textlink="">
      <xdr:nvSpPr>
        <xdr:cNvPr id="134" name="n_1mainValue【道路】&#10;一人当たり延長">
          <a:extLst>
            <a:ext uri="{FF2B5EF4-FFF2-40B4-BE49-F238E27FC236}">
              <a16:creationId xmlns:a16="http://schemas.microsoft.com/office/drawing/2014/main" xmlns="" id="{DD33F801-0D37-48E3-A60C-384AF770E31B}"/>
            </a:ext>
          </a:extLst>
        </xdr:cNvPr>
        <xdr:cNvSpPr txBox="1"/>
      </xdr:nvSpPr>
      <xdr:spPr>
        <a:xfrm>
          <a:off x="8239271" y="610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86331</xdr:rowOff>
    </xdr:from>
    <xdr:ext cx="534377" cy="259045"/>
    <xdr:sp macro="" textlink="">
      <xdr:nvSpPr>
        <xdr:cNvPr id="135" name="n_2mainValue【道路】&#10;一人当たり延長">
          <a:extLst>
            <a:ext uri="{FF2B5EF4-FFF2-40B4-BE49-F238E27FC236}">
              <a16:creationId xmlns:a16="http://schemas.microsoft.com/office/drawing/2014/main" xmlns="" id="{A0360F82-A5B7-44C4-B984-3CCE8503476E}"/>
            </a:ext>
          </a:extLst>
        </xdr:cNvPr>
        <xdr:cNvSpPr txBox="1"/>
      </xdr:nvSpPr>
      <xdr:spPr>
        <a:xfrm>
          <a:off x="7477271" y="61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108231</xdr:rowOff>
    </xdr:from>
    <xdr:ext cx="534377" cy="259045"/>
    <xdr:sp macro="" textlink="">
      <xdr:nvSpPr>
        <xdr:cNvPr id="136" name="n_3mainValue【道路】&#10;一人当たり延長">
          <a:extLst>
            <a:ext uri="{FF2B5EF4-FFF2-40B4-BE49-F238E27FC236}">
              <a16:creationId xmlns:a16="http://schemas.microsoft.com/office/drawing/2014/main" xmlns="" id="{0F4F5125-52C4-4E4E-841B-D61C9116DFEC}"/>
            </a:ext>
          </a:extLst>
        </xdr:cNvPr>
        <xdr:cNvSpPr txBox="1"/>
      </xdr:nvSpPr>
      <xdr:spPr>
        <a:xfrm>
          <a:off x="6702571" y="614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xmlns="" id="{E3943180-7935-4483-85EF-E88CB012D9F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xmlns="" id="{FA1DFE4A-4184-4884-82E9-FF27010E85E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xmlns="" id="{016AF52C-11B6-4DD1-AD9E-E5F07865DD7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xmlns="" id="{F25E1665-7481-45F1-8246-C5FE76AD85B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xmlns="" id="{C0039034-90AF-42A4-B7CF-49BD91E8E25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xmlns="" id="{F9C5501A-B688-4182-B29C-337D05B7B70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xmlns="" id="{A95BF563-B0AD-4932-87EE-AF0DDC540FB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xmlns="" id="{7EC79812-7929-4C63-B6B0-F3C82A7E9FA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xmlns="" id="{0FFE59B9-6482-4DF7-9705-8F96CD6C5EF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xmlns="" id="{23B052D1-2216-4D01-8F49-0A3E5290839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xmlns="" id="{A5E2C3C4-CA62-41C5-A4DE-BAAE53C6A9CC}"/>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a16="http://schemas.microsoft.com/office/drawing/2014/main" xmlns="" id="{024C259A-C1BA-4CA0-A6D5-26211F150D2A}"/>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a16="http://schemas.microsoft.com/office/drawing/2014/main" xmlns="" id="{0EC890BF-243E-4D2C-8CE9-0301FE361153}"/>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a16="http://schemas.microsoft.com/office/drawing/2014/main" xmlns="" id="{CFB9AAA0-7E8F-4699-BF82-272179224557}"/>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a16="http://schemas.microsoft.com/office/drawing/2014/main" xmlns="" id="{B9B2BB88-89ED-4C29-87BB-099F1480FC96}"/>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a16="http://schemas.microsoft.com/office/drawing/2014/main" xmlns="" id="{C004CC68-37D4-4340-847B-E5C16F8A2C72}"/>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a16="http://schemas.microsoft.com/office/drawing/2014/main" xmlns="" id="{FE031450-9C0A-49F1-9F03-6739D58237A2}"/>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a16="http://schemas.microsoft.com/office/drawing/2014/main" xmlns="" id="{726F54B8-0AA0-4585-AD9A-FFCCD65BE5F4}"/>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a:extLst>
            <a:ext uri="{FF2B5EF4-FFF2-40B4-BE49-F238E27FC236}">
              <a16:creationId xmlns:a16="http://schemas.microsoft.com/office/drawing/2014/main" xmlns="" id="{563FB581-5546-4E4A-990B-58394AA9DC3B}"/>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xmlns="" id="{347A6DE0-785D-4B97-A0ED-81B064D7F1F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xmlns="" id="{9DFB3EB7-BD7A-4E37-AA60-FE1ABD6D8D0A}"/>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xmlns="" id="{00E67D2E-2BAE-4A9C-AE31-6024DAF7CA0A}"/>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a:extLst>
            <a:ext uri="{FF2B5EF4-FFF2-40B4-BE49-F238E27FC236}">
              <a16:creationId xmlns:a16="http://schemas.microsoft.com/office/drawing/2014/main" xmlns="" id="{B59B4ECD-5FD7-412A-A2D1-DBD55A678887}"/>
            </a:ext>
          </a:extLst>
        </xdr:cNvPr>
        <xdr:cNvCxnSpPr/>
      </xdr:nvCxnSpPr>
      <xdr:spPr>
        <a:xfrm flipV="1">
          <a:off x="4086225" y="9424416"/>
          <a:ext cx="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xmlns="" id="{5EAD68D8-4D61-4C8B-A0C0-65E4B1A345DD}"/>
            </a:ext>
          </a:extLst>
        </xdr:cNvPr>
        <xdr:cNvSpPr txBox="1"/>
      </xdr:nvSpPr>
      <xdr:spPr>
        <a:xfrm>
          <a:off x="4124960" y="1057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a:extLst>
            <a:ext uri="{FF2B5EF4-FFF2-40B4-BE49-F238E27FC236}">
              <a16:creationId xmlns:a16="http://schemas.microsoft.com/office/drawing/2014/main" xmlns="" id="{A1C6024B-E17C-4DB4-B5F4-8103CCAF3CC8}"/>
            </a:ext>
          </a:extLst>
        </xdr:cNvPr>
        <xdr:cNvCxnSpPr/>
      </xdr:nvCxnSpPr>
      <xdr:spPr>
        <a:xfrm>
          <a:off x="4020820" y="10568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xmlns="" id="{64BDDF6E-BCCD-4925-9093-293F98481BB0}"/>
            </a:ext>
          </a:extLst>
        </xdr:cNvPr>
        <xdr:cNvSpPr txBox="1"/>
      </xdr:nvSpPr>
      <xdr:spPr>
        <a:xfrm>
          <a:off x="4124960" y="920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a:extLst>
            <a:ext uri="{FF2B5EF4-FFF2-40B4-BE49-F238E27FC236}">
              <a16:creationId xmlns:a16="http://schemas.microsoft.com/office/drawing/2014/main" xmlns="" id="{A7E71A1A-C8CA-453D-9940-3FF3E738FE6D}"/>
            </a:ext>
          </a:extLst>
        </xdr:cNvPr>
        <xdr:cNvCxnSpPr/>
      </xdr:nvCxnSpPr>
      <xdr:spPr>
        <a:xfrm>
          <a:off x="4020820" y="9424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xmlns="" id="{506062A1-3C29-4B92-9D02-BE085039A27D}"/>
            </a:ext>
          </a:extLst>
        </xdr:cNvPr>
        <xdr:cNvSpPr txBox="1"/>
      </xdr:nvSpPr>
      <xdr:spPr>
        <a:xfrm>
          <a:off x="4124960" y="9598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a:extLst>
            <a:ext uri="{FF2B5EF4-FFF2-40B4-BE49-F238E27FC236}">
              <a16:creationId xmlns:a16="http://schemas.microsoft.com/office/drawing/2014/main" xmlns="" id="{501A917F-7D76-4C9E-A216-00AE23C7A6A6}"/>
            </a:ext>
          </a:extLst>
        </xdr:cNvPr>
        <xdr:cNvSpPr/>
      </xdr:nvSpPr>
      <xdr:spPr>
        <a:xfrm>
          <a:off x="4036060" y="97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a:extLst>
            <a:ext uri="{FF2B5EF4-FFF2-40B4-BE49-F238E27FC236}">
              <a16:creationId xmlns:a16="http://schemas.microsoft.com/office/drawing/2014/main" xmlns="" id="{7C459984-22CB-4124-8EAE-1F73B5F36C7A}"/>
            </a:ext>
          </a:extLst>
        </xdr:cNvPr>
        <xdr:cNvSpPr/>
      </xdr:nvSpPr>
      <xdr:spPr>
        <a:xfrm>
          <a:off x="3312160" y="97797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a:extLst>
            <a:ext uri="{FF2B5EF4-FFF2-40B4-BE49-F238E27FC236}">
              <a16:creationId xmlns:a16="http://schemas.microsoft.com/office/drawing/2014/main" xmlns="" id="{9D2BC89A-2E80-405D-A304-93A6DE5F1C93}"/>
            </a:ext>
          </a:extLst>
        </xdr:cNvPr>
        <xdr:cNvSpPr/>
      </xdr:nvSpPr>
      <xdr:spPr>
        <a:xfrm>
          <a:off x="2514600" y="976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58928</xdr:rowOff>
    </xdr:from>
    <xdr:to>
      <xdr:col>10</xdr:col>
      <xdr:colOff>165100</xdr:colOff>
      <xdr:row>59</xdr:row>
      <xdr:rowOff>160528</xdr:rowOff>
    </xdr:to>
    <xdr:sp macro="" textlink="">
      <xdr:nvSpPr>
        <xdr:cNvPr id="168" name="フローチャート: 判断 167">
          <a:extLst>
            <a:ext uri="{FF2B5EF4-FFF2-40B4-BE49-F238E27FC236}">
              <a16:creationId xmlns:a16="http://schemas.microsoft.com/office/drawing/2014/main" xmlns="" id="{0BFE9A09-4906-4CDE-8034-1C2D5A6383F1}"/>
            </a:ext>
          </a:extLst>
        </xdr:cNvPr>
        <xdr:cNvSpPr/>
      </xdr:nvSpPr>
      <xdr:spPr>
        <a:xfrm>
          <a:off x="1739900" y="994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31BB7F99-2BC4-45BC-AB43-48C6699914B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9767F71A-9536-41AE-B7DF-06FE561F029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38455ED4-1D5C-4D3A-9E45-09BB0CAA763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4834C68C-4A03-4A3E-A731-0582730C370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C4CC3986-CCFC-4F0B-A156-D93E984A419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127508</xdr:rowOff>
    </xdr:from>
    <xdr:to>
      <xdr:col>24</xdr:col>
      <xdr:colOff>114300</xdr:colOff>
      <xdr:row>63</xdr:row>
      <xdr:rowOff>57658</xdr:rowOff>
    </xdr:to>
    <xdr:sp macro="" textlink="">
      <xdr:nvSpPr>
        <xdr:cNvPr id="174" name="楕円 173">
          <a:extLst>
            <a:ext uri="{FF2B5EF4-FFF2-40B4-BE49-F238E27FC236}">
              <a16:creationId xmlns:a16="http://schemas.microsoft.com/office/drawing/2014/main" xmlns="" id="{A95EE75C-33B8-437C-A4D8-25B50B843738}"/>
            </a:ext>
          </a:extLst>
        </xdr:cNvPr>
        <xdr:cNvSpPr/>
      </xdr:nvSpPr>
      <xdr:spPr>
        <a:xfrm>
          <a:off x="4036060" y="10521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42435</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xmlns="" id="{87116C09-D5D5-4433-9A12-5F02BF588A22}"/>
            </a:ext>
          </a:extLst>
        </xdr:cNvPr>
        <xdr:cNvSpPr txBox="1"/>
      </xdr:nvSpPr>
      <xdr:spPr>
        <a:xfrm>
          <a:off x="4124960" y="1043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150368</xdr:rowOff>
    </xdr:from>
    <xdr:to>
      <xdr:col>20</xdr:col>
      <xdr:colOff>38100</xdr:colOff>
      <xdr:row>63</xdr:row>
      <xdr:rowOff>80518</xdr:rowOff>
    </xdr:to>
    <xdr:sp macro="" textlink="">
      <xdr:nvSpPr>
        <xdr:cNvPr id="176" name="楕円 175">
          <a:extLst>
            <a:ext uri="{FF2B5EF4-FFF2-40B4-BE49-F238E27FC236}">
              <a16:creationId xmlns:a16="http://schemas.microsoft.com/office/drawing/2014/main" xmlns="" id="{025142C2-072A-444A-9CE4-32AE0A392A0B}"/>
            </a:ext>
          </a:extLst>
        </xdr:cNvPr>
        <xdr:cNvSpPr/>
      </xdr:nvSpPr>
      <xdr:spPr>
        <a:xfrm>
          <a:off x="3312160" y="105440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xdr:rowOff>
    </xdr:from>
    <xdr:to>
      <xdr:col>24</xdr:col>
      <xdr:colOff>63500</xdr:colOff>
      <xdr:row>63</xdr:row>
      <xdr:rowOff>29718</xdr:rowOff>
    </xdr:to>
    <xdr:cxnSp macro="">
      <xdr:nvCxnSpPr>
        <xdr:cNvPr id="177" name="直線コネクタ 176">
          <a:extLst>
            <a:ext uri="{FF2B5EF4-FFF2-40B4-BE49-F238E27FC236}">
              <a16:creationId xmlns:a16="http://schemas.microsoft.com/office/drawing/2014/main" xmlns="" id="{550C4627-BDF3-405D-838B-3DCBBF2F29FF}"/>
            </a:ext>
          </a:extLst>
        </xdr:cNvPr>
        <xdr:cNvCxnSpPr/>
      </xdr:nvCxnSpPr>
      <xdr:spPr>
        <a:xfrm flipV="1">
          <a:off x="3355340" y="10568178"/>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10922</xdr:rowOff>
    </xdr:from>
    <xdr:to>
      <xdr:col>15</xdr:col>
      <xdr:colOff>101600</xdr:colOff>
      <xdr:row>63</xdr:row>
      <xdr:rowOff>112522</xdr:rowOff>
    </xdr:to>
    <xdr:sp macro="" textlink="">
      <xdr:nvSpPr>
        <xdr:cNvPr id="178" name="楕円 177">
          <a:extLst>
            <a:ext uri="{FF2B5EF4-FFF2-40B4-BE49-F238E27FC236}">
              <a16:creationId xmlns:a16="http://schemas.microsoft.com/office/drawing/2014/main" xmlns="" id="{7200EFDC-227A-42EE-B9C7-D43B25E34B3B}"/>
            </a:ext>
          </a:extLst>
        </xdr:cNvPr>
        <xdr:cNvSpPr/>
      </xdr:nvSpPr>
      <xdr:spPr>
        <a:xfrm>
          <a:off x="25146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29718</xdr:rowOff>
    </xdr:from>
    <xdr:to>
      <xdr:col>19</xdr:col>
      <xdr:colOff>177800</xdr:colOff>
      <xdr:row>63</xdr:row>
      <xdr:rowOff>61722</xdr:rowOff>
    </xdr:to>
    <xdr:cxnSp macro="">
      <xdr:nvCxnSpPr>
        <xdr:cNvPr id="179" name="直線コネクタ 178">
          <a:extLst>
            <a:ext uri="{FF2B5EF4-FFF2-40B4-BE49-F238E27FC236}">
              <a16:creationId xmlns:a16="http://schemas.microsoft.com/office/drawing/2014/main" xmlns="" id="{F7E69648-CAF5-4416-8A87-011C4D5CCD03}"/>
            </a:ext>
          </a:extLst>
        </xdr:cNvPr>
        <xdr:cNvCxnSpPr/>
      </xdr:nvCxnSpPr>
      <xdr:spPr>
        <a:xfrm flipV="1">
          <a:off x="2565400" y="10591038"/>
          <a:ext cx="78994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47498</xdr:rowOff>
    </xdr:from>
    <xdr:to>
      <xdr:col>10</xdr:col>
      <xdr:colOff>165100</xdr:colOff>
      <xdr:row>63</xdr:row>
      <xdr:rowOff>149098</xdr:rowOff>
    </xdr:to>
    <xdr:sp macro="" textlink="">
      <xdr:nvSpPr>
        <xdr:cNvPr id="180" name="楕円 179">
          <a:extLst>
            <a:ext uri="{FF2B5EF4-FFF2-40B4-BE49-F238E27FC236}">
              <a16:creationId xmlns:a16="http://schemas.microsoft.com/office/drawing/2014/main" xmlns="" id="{E5ABC29A-7952-445F-9D6E-56EDDC76231D}"/>
            </a:ext>
          </a:extLst>
        </xdr:cNvPr>
        <xdr:cNvSpPr/>
      </xdr:nvSpPr>
      <xdr:spPr>
        <a:xfrm>
          <a:off x="17399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61722</xdr:rowOff>
    </xdr:from>
    <xdr:to>
      <xdr:col>15</xdr:col>
      <xdr:colOff>50800</xdr:colOff>
      <xdr:row>63</xdr:row>
      <xdr:rowOff>98298</xdr:rowOff>
    </xdr:to>
    <xdr:cxnSp macro="">
      <xdr:nvCxnSpPr>
        <xdr:cNvPr id="181" name="直線コネクタ 180">
          <a:extLst>
            <a:ext uri="{FF2B5EF4-FFF2-40B4-BE49-F238E27FC236}">
              <a16:creationId xmlns:a16="http://schemas.microsoft.com/office/drawing/2014/main" xmlns="" id="{5B4C7EE9-3A0D-478C-8657-F938EED711C7}"/>
            </a:ext>
          </a:extLst>
        </xdr:cNvPr>
        <xdr:cNvCxnSpPr/>
      </xdr:nvCxnSpPr>
      <xdr:spPr>
        <a:xfrm flipV="1">
          <a:off x="1790700" y="10623042"/>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xmlns="" id="{B4BC5876-7F63-4EFD-AEBA-94FB2788F33C}"/>
            </a:ext>
          </a:extLst>
        </xdr:cNvPr>
        <xdr:cNvSpPr txBox="1"/>
      </xdr:nvSpPr>
      <xdr:spPr>
        <a:xfrm>
          <a:off x="317056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xmlns="" id="{8D650FA1-DC7A-4153-A82B-8FF9DD2EB979}"/>
            </a:ext>
          </a:extLst>
        </xdr:cNvPr>
        <xdr:cNvSpPr txBox="1"/>
      </xdr:nvSpPr>
      <xdr:spPr>
        <a:xfrm>
          <a:off x="2385704" y="955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5605</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xmlns="" id="{1E2FCFB0-BCEC-48F7-A875-720EE2F44ACB}"/>
            </a:ext>
          </a:extLst>
        </xdr:cNvPr>
        <xdr:cNvSpPr txBox="1"/>
      </xdr:nvSpPr>
      <xdr:spPr>
        <a:xfrm>
          <a:off x="1611004" y="97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71645</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xmlns="" id="{4DF5A090-3B38-4912-BCA5-95BC9100F864}"/>
            </a:ext>
          </a:extLst>
        </xdr:cNvPr>
        <xdr:cNvSpPr txBox="1"/>
      </xdr:nvSpPr>
      <xdr:spPr>
        <a:xfrm>
          <a:off x="3170564" y="1063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103649</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xmlns="" id="{187FD212-53F8-4B7B-8C4E-BDD35D5A6BFD}"/>
            </a:ext>
          </a:extLst>
        </xdr:cNvPr>
        <xdr:cNvSpPr txBox="1"/>
      </xdr:nvSpPr>
      <xdr:spPr>
        <a:xfrm>
          <a:off x="2385704" y="1066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140225</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xmlns="" id="{1B01D4AF-0623-47BD-AB30-42D757FFB8A2}"/>
            </a:ext>
          </a:extLst>
        </xdr:cNvPr>
        <xdr:cNvSpPr txBox="1"/>
      </xdr:nvSpPr>
      <xdr:spPr>
        <a:xfrm>
          <a:off x="1611004" y="1070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xmlns="" id="{6411AEBA-A52B-4CC2-8F31-3F094C93981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xmlns="" id="{13D8D598-117A-46CC-9766-1DD5B184F65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xmlns="" id="{E724EF0B-3B52-4841-82F8-FCECD2F0E4C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xmlns="" id="{C51D1969-E687-4358-87A8-8FAF8B90F33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xmlns="" id="{A23D08EB-C52D-4A7D-A46B-A9F01746EA0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xmlns="" id="{A7C98B8D-30BF-45FC-A64E-A557FCA4D96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xmlns="" id="{B4A33490-8091-4A92-972A-C5493AE76C1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xmlns="" id="{BA701081-ABEE-4E02-8D40-1D05A34B4D07}"/>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xmlns="" id="{668010B1-FF12-4B4D-BC02-E0F8E516638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xmlns="" id="{803E9B72-2BB5-4E69-B72F-4A3FA5605C8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xmlns="" id="{FA5CEF56-CE7B-43D6-8119-C2C8282AB542}"/>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xmlns="" id="{4FBBEAB1-45E2-4F1E-80D5-F713C824BE4A}"/>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xmlns="" id="{394CE67F-D88B-4F2C-A128-36703B518BA4}"/>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a:extLst>
            <a:ext uri="{FF2B5EF4-FFF2-40B4-BE49-F238E27FC236}">
              <a16:creationId xmlns:a16="http://schemas.microsoft.com/office/drawing/2014/main" xmlns="" id="{6D7B4903-2B82-459B-97B7-EFF99CB4D413}"/>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xmlns="" id="{D7C877B2-5943-4497-88F2-88682F5A678B}"/>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a:extLst>
            <a:ext uri="{FF2B5EF4-FFF2-40B4-BE49-F238E27FC236}">
              <a16:creationId xmlns:a16="http://schemas.microsoft.com/office/drawing/2014/main" xmlns="" id="{24060546-9AC6-4AC6-8ECB-3FFDD28F1310}"/>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xmlns="" id="{D13089F5-5F81-42D1-B104-F4A67D3A60A8}"/>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a:extLst>
            <a:ext uri="{FF2B5EF4-FFF2-40B4-BE49-F238E27FC236}">
              <a16:creationId xmlns:a16="http://schemas.microsoft.com/office/drawing/2014/main" xmlns="" id="{4E66CA3D-2B04-4114-9B3F-CC39E9E9CF9C}"/>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xmlns="" id="{0F7C4107-D311-4D39-A3D8-9542E923F76D}"/>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a:extLst>
            <a:ext uri="{FF2B5EF4-FFF2-40B4-BE49-F238E27FC236}">
              <a16:creationId xmlns:a16="http://schemas.microsoft.com/office/drawing/2014/main" xmlns="" id="{B97EED86-4F0E-4FEA-BDEB-E3F1674EE75A}"/>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xmlns="" id="{6391D51D-49AC-4346-9614-FD445FB7C407}"/>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a:extLst>
            <a:ext uri="{FF2B5EF4-FFF2-40B4-BE49-F238E27FC236}">
              <a16:creationId xmlns:a16="http://schemas.microsoft.com/office/drawing/2014/main" xmlns="" id="{68598B87-3F7D-406B-BEBA-5CBAC27D7F02}"/>
            </a:ext>
          </a:extLst>
        </xdr:cNvPr>
        <xdr:cNvSpPr txBox="1"/>
      </xdr:nvSpPr>
      <xdr:spPr>
        <a:xfrm>
          <a:off x="5168508" y="912260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E8BC8C5E-6C10-4B9A-9ACA-C6A36946132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xmlns="" id="{9EF01846-A15E-4F85-BA2C-A8D9DD8495F7}"/>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6E780E4B-5285-4995-95C4-E87AD8D8F29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a:extLst>
            <a:ext uri="{FF2B5EF4-FFF2-40B4-BE49-F238E27FC236}">
              <a16:creationId xmlns:a16="http://schemas.microsoft.com/office/drawing/2014/main" xmlns="" id="{5C771D8D-0FC9-49F0-BB5E-C864FEC3813C}"/>
            </a:ext>
          </a:extLst>
        </xdr:cNvPr>
        <xdr:cNvCxnSpPr/>
      </xdr:nvCxnSpPr>
      <xdr:spPr>
        <a:xfrm flipV="1">
          <a:off x="9219565" y="9480222"/>
          <a:ext cx="0" cy="137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DD137D83-E259-4151-BD54-ECFA7CC78CCD}"/>
            </a:ext>
          </a:extLst>
        </xdr:cNvPr>
        <xdr:cNvSpPr txBox="1"/>
      </xdr:nvSpPr>
      <xdr:spPr>
        <a:xfrm>
          <a:off x="9258300" y="10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a:extLst>
            <a:ext uri="{FF2B5EF4-FFF2-40B4-BE49-F238E27FC236}">
              <a16:creationId xmlns:a16="http://schemas.microsoft.com/office/drawing/2014/main" xmlns="" id="{32A3E17A-7483-4AE0-ADFA-4A956E4DCD03}"/>
            </a:ext>
          </a:extLst>
        </xdr:cNvPr>
        <xdr:cNvCxnSpPr/>
      </xdr:nvCxnSpPr>
      <xdr:spPr>
        <a:xfrm>
          <a:off x="9154160" y="1085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35FA47AE-4340-476B-909A-D49FC35BE65E}"/>
            </a:ext>
          </a:extLst>
        </xdr:cNvPr>
        <xdr:cNvSpPr txBox="1"/>
      </xdr:nvSpPr>
      <xdr:spPr>
        <a:xfrm>
          <a:off x="9258300" y="9259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a:extLst>
            <a:ext uri="{FF2B5EF4-FFF2-40B4-BE49-F238E27FC236}">
              <a16:creationId xmlns:a16="http://schemas.microsoft.com/office/drawing/2014/main" xmlns="" id="{D58BAC66-94F9-47C4-B2AC-381A67C500B9}"/>
            </a:ext>
          </a:extLst>
        </xdr:cNvPr>
        <xdr:cNvCxnSpPr/>
      </xdr:nvCxnSpPr>
      <xdr:spPr>
        <a:xfrm>
          <a:off x="9154160" y="9480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80136ED0-4B3E-4E34-84A3-50AA8FE95B05}"/>
            </a:ext>
          </a:extLst>
        </xdr:cNvPr>
        <xdr:cNvSpPr txBox="1"/>
      </xdr:nvSpPr>
      <xdr:spPr>
        <a:xfrm>
          <a:off x="9258300" y="10628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a:extLst>
            <a:ext uri="{FF2B5EF4-FFF2-40B4-BE49-F238E27FC236}">
              <a16:creationId xmlns:a16="http://schemas.microsoft.com/office/drawing/2014/main" xmlns="" id="{24299CF3-B7AE-40CE-A8A7-0DBE94C56DE9}"/>
            </a:ext>
          </a:extLst>
        </xdr:cNvPr>
        <xdr:cNvSpPr/>
      </xdr:nvSpPr>
      <xdr:spPr>
        <a:xfrm>
          <a:off x="9192260" y="10649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a:extLst>
            <a:ext uri="{FF2B5EF4-FFF2-40B4-BE49-F238E27FC236}">
              <a16:creationId xmlns:a16="http://schemas.microsoft.com/office/drawing/2014/main" xmlns="" id="{1A0E315C-7077-4EF6-9E32-694029C53D89}"/>
            </a:ext>
          </a:extLst>
        </xdr:cNvPr>
        <xdr:cNvSpPr/>
      </xdr:nvSpPr>
      <xdr:spPr>
        <a:xfrm>
          <a:off x="8445500" y="10661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a:extLst>
            <a:ext uri="{FF2B5EF4-FFF2-40B4-BE49-F238E27FC236}">
              <a16:creationId xmlns:a16="http://schemas.microsoft.com/office/drawing/2014/main" xmlns="" id="{43958481-5F2C-432B-880B-3827C868D46E}"/>
            </a:ext>
          </a:extLst>
        </xdr:cNvPr>
        <xdr:cNvSpPr/>
      </xdr:nvSpPr>
      <xdr:spPr>
        <a:xfrm>
          <a:off x="7670800" y="106243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112946</xdr:rowOff>
    </xdr:from>
    <xdr:to>
      <xdr:col>41</xdr:col>
      <xdr:colOff>101600</xdr:colOff>
      <xdr:row>64</xdr:row>
      <xdr:rowOff>43096</xdr:rowOff>
    </xdr:to>
    <xdr:sp macro="" textlink="">
      <xdr:nvSpPr>
        <xdr:cNvPr id="222" name="フローチャート: 判断 221">
          <a:extLst>
            <a:ext uri="{FF2B5EF4-FFF2-40B4-BE49-F238E27FC236}">
              <a16:creationId xmlns:a16="http://schemas.microsoft.com/office/drawing/2014/main" xmlns="" id="{6C69E939-0F48-4060-B832-89A0B4D1577B}"/>
            </a:ext>
          </a:extLst>
        </xdr:cNvPr>
        <xdr:cNvSpPr/>
      </xdr:nvSpPr>
      <xdr:spPr>
        <a:xfrm>
          <a:off x="6873240" y="10674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FEB241B9-40F9-4996-BE03-42DD1B1B62C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3ED672D8-E3F0-4132-AB01-68A7E1A15BC5}"/>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3C81C037-BC1F-4356-8BF3-8D213482022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2D4E072C-8F8C-461B-A7C1-8E89386CBEEB}"/>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94A6A954-3C3A-4BAB-A983-69FDDDCB9B8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24281</xdr:rowOff>
    </xdr:from>
    <xdr:to>
      <xdr:col>55</xdr:col>
      <xdr:colOff>50800</xdr:colOff>
      <xdr:row>63</xdr:row>
      <xdr:rowOff>125881</xdr:rowOff>
    </xdr:to>
    <xdr:sp macro="" textlink="">
      <xdr:nvSpPr>
        <xdr:cNvPr id="228" name="楕円 227">
          <a:extLst>
            <a:ext uri="{FF2B5EF4-FFF2-40B4-BE49-F238E27FC236}">
              <a16:creationId xmlns:a16="http://schemas.microsoft.com/office/drawing/2014/main" xmlns="" id="{ED146395-B8E1-486A-8BCE-D7CB99416E9C}"/>
            </a:ext>
          </a:extLst>
        </xdr:cNvPr>
        <xdr:cNvSpPr/>
      </xdr:nvSpPr>
      <xdr:spPr>
        <a:xfrm>
          <a:off x="9192260" y="105856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47158</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9DBB2B44-A56A-4D6F-9CF4-630C9D43805B}"/>
            </a:ext>
          </a:extLst>
        </xdr:cNvPr>
        <xdr:cNvSpPr txBox="1"/>
      </xdr:nvSpPr>
      <xdr:spPr>
        <a:xfrm>
          <a:off x="9258300" y="104408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36661</xdr:rowOff>
    </xdr:from>
    <xdr:to>
      <xdr:col>50</xdr:col>
      <xdr:colOff>165100</xdr:colOff>
      <xdr:row>63</xdr:row>
      <xdr:rowOff>138261</xdr:rowOff>
    </xdr:to>
    <xdr:sp macro="" textlink="">
      <xdr:nvSpPr>
        <xdr:cNvPr id="230" name="楕円 229">
          <a:extLst>
            <a:ext uri="{FF2B5EF4-FFF2-40B4-BE49-F238E27FC236}">
              <a16:creationId xmlns:a16="http://schemas.microsoft.com/office/drawing/2014/main" xmlns="" id="{C1C8B266-D3F5-404B-9AB1-21D45C7A2145}"/>
            </a:ext>
          </a:extLst>
        </xdr:cNvPr>
        <xdr:cNvSpPr/>
      </xdr:nvSpPr>
      <xdr:spPr>
        <a:xfrm>
          <a:off x="8445500" y="105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75081</xdr:rowOff>
    </xdr:from>
    <xdr:to>
      <xdr:col>55</xdr:col>
      <xdr:colOff>0</xdr:colOff>
      <xdr:row>63</xdr:row>
      <xdr:rowOff>87461</xdr:rowOff>
    </xdr:to>
    <xdr:cxnSp macro="">
      <xdr:nvCxnSpPr>
        <xdr:cNvPr id="231" name="直線コネクタ 230">
          <a:extLst>
            <a:ext uri="{FF2B5EF4-FFF2-40B4-BE49-F238E27FC236}">
              <a16:creationId xmlns:a16="http://schemas.microsoft.com/office/drawing/2014/main" xmlns="" id="{C73BCBE9-679D-4F4D-A38E-B41ED5A42373}"/>
            </a:ext>
          </a:extLst>
        </xdr:cNvPr>
        <xdr:cNvCxnSpPr/>
      </xdr:nvCxnSpPr>
      <xdr:spPr>
        <a:xfrm flipV="1">
          <a:off x="8496300" y="10636401"/>
          <a:ext cx="723900" cy="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39601</xdr:rowOff>
    </xdr:from>
    <xdr:to>
      <xdr:col>46</xdr:col>
      <xdr:colOff>38100</xdr:colOff>
      <xdr:row>63</xdr:row>
      <xdr:rowOff>141201</xdr:rowOff>
    </xdr:to>
    <xdr:sp macro="" textlink="">
      <xdr:nvSpPr>
        <xdr:cNvPr id="232" name="楕円 231">
          <a:extLst>
            <a:ext uri="{FF2B5EF4-FFF2-40B4-BE49-F238E27FC236}">
              <a16:creationId xmlns:a16="http://schemas.microsoft.com/office/drawing/2014/main" xmlns="" id="{70E4174B-79EC-45C0-A87E-13A069082BBA}"/>
            </a:ext>
          </a:extLst>
        </xdr:cNvPr>
        <xdr:cNvSpPr/>
      </xdr:nvSpPr>
      <xdr:spPr>
        <a:xfrm>
          <a:off x="7670800" y="10600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87461</xdr:rowOff>
    </xdr:from>
    <xdr:to>
      <xdr:col>50</xdr:col>
      <xdr:colOff>114300</xdr:colOff>
      <xdr:row>63</xdr:row>
      <xdr:rowOff>90401</xdr:rowOff>
    </xdr:to>
    <xdr:cxnSp macro="">
      <xdr:nvCxnSpPr>
        <xdr:cNvPr id="233" name="直線コネクタ 232">
          <a:extLst>
            <a:ext uri="{FF2B5EF4-FFF2-40B4-BE49-F238E27FC236}">
              <a16:creationId xmlns:a16="http://schemas.microsoft.com/office/drawing/2014/main" xmlns="" id="{69EBEF00-714B-4FE4-8B7F-0A95C02D4E9E}"/>
            </a:ext>
          </a:extLst>
        </xdr:cNvPr>
        <xdr:cNvCxnSpPr/>
      </xdr:nvCxnSpPr>
      <xdr:spPr>
        <a:xfrm flipV="1">
          <a:off x="7713980" y="10648781"/>
          <a:ext cx="78232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46806</xdr:rowOff>
    </xdr:from>
    <xdr:to>
      <xdr:col>41</xdr:col>
      <xdr:colOff>101600</xdr:colOff>
      <xdr:row>63</xdr:row>
      <xdr:rowOff>148406</xdr:rowOff>
    </xdr:to>
    <xdr:sp macro="" textlink="">
      <xdr:nvSpPr>
        <xdr:cNvPr id="234" name="楕円 233">
          <a:extLst>
            <a:ext uri="{FF2B5EF4-FFF2-40B4-BE49-F238E27FC236}">
              <a16:creationId xmlns:a16="http://schemas.microsoft.com/office/drawing/2014/main" xmlns="" id="{C771A6DB-0F2E-437C-BE64-727371D7333E}"/>
            </a:ext>
          </a:extLst>
        </xdr:cNvPr>
        <xdr:cNvSpPr/>
      </xdr:nvSpPr>
      <xdr:spPr>
        <a:xfrm>
          <a:off x="6873240" y="106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90401</xdr:rowOff>
    </xdr:from>
    <xdr:to>
      <xdr:col>45</xdr:col>
      <xdr:colOff>177800</xdr:colOff>
      <xdr:row>63</xdr:row>
      <xdr:rowOff>97606</xdr:rowOff>
    </xdr:to>
    <xdr:cxnSp macro="">
      <xdr:nvCxnSpPr>
        <xdr:cNvPr id="235" name="直線コネクタ 234">
          <a:extLst>
            <a:ext uri="{FF2B5EF4-FFF2-40B4-BE49-F238E27FC236}">
              <a16:creationId xmlns:a16="http://schemas.microsoft.com/office/drawing/2014/main" xmlns="" id="{DC90120C-3F30-47DA-BE26-A5FD7A92A4EE}"/>
            </a:ext>
          </a:extLst>
        </xdr:cNvPr>
        <xdr:cNvCxnSpPr/>
      </xdr:nvCxnSpPr>
      <xdr:spPr>
        <a:xfrm flipV="1">
          <a:off x="6924040" y="10651721"/>
          <a:ext cx="78994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21463</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xmlns="" id="{464D2DB1-5236-48E4-B602-BA1034B631F2}"/>
            </a:ext>
          </a:extLst>
        </xdr:cNvPr>
        <xdr:cNvSpPr txBox="1"/>
      </xdr:nvSpPr>
      <xdr:spPr>
        <a:xfrm>
          <a:off x="8214575" y="1075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155712</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xmlns="" id="{0E36CA7E-B6F2-44FF-A927-2CC5CFEBDAD6}"/>
            </a:ext>
          </a:extLst>
        </xdr:cNvPr>
        <xdr:cNvSpPr txBox="1"/>
      </xdr:nvSpPr>
      <xdr:spPr>
        <a:xfrm>
          <a:off x="7399365" y="10717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34223</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CC0F8B5A-16D6-464A-A430-FBDA223F35A9}"/>
            </a:ext>
          </a:extLst>
        </xdr:cNvPr>
        <xdr:cNvSpPr txBox="1"/>
      </xdr:nvSpPr>
      <xdr:spPr>
        <a:xfrm>
          <a:off x="6670255" y="107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154788</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xmlns="" id="{8DEB6620-3F23-4D81-BB07-6F300245DBD2}"/>
            </a:ext>
          </a:extLst>
        </xdr:cNvPr>
        <xdr:cNvSpPr txBox="1"/>
      </xdr:nvSpPr>
      <xdr:spPr>
        <a:xfrm>
          <a:off x="8184225" y="103808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157728</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xmlns="" id="{8593EF51-1A3B-4814-93A7-62D9D4806553}"/>
            </a:ext>
          </a:extLst>
        </xdr:cNvPr>
        <xdr:cNvSpPr txBox="1"/>
      </xdr:nvSpPr>
      <xdr:spPr>
        <a:xfrm>
          <a:off x="7399365" y="103837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164933</xdr:rowOff>
    </xdr:from>
    <xdr:ext cx="690189" cy="259045"/>
    <xdr:sp macro="" textlink="">
      <xdr:nvSpPr>
        <xdr:cNvPr id="241" name="n_3mainValue【橋りょう・トンネル】&#10;一人当たり有形固定資産（償却資産）額">
          <a:extLst>
            <a:ext uri="{FF2B5EF4-FFF2-40B4-BE49-F238E27FC236}">
              <a16:creationId xmlns:a16="http://schemas.microsoft.com/office/drawing/2014/main" xmlns="" id="{74DDF76C-B336-4683-9DCA-D6D2E4DC7B42}"/>
            </a:ext>
          </a:extLst>
        </xdr:cNvPr>
        <xdr:cNvSpPr txBox="1"/>
      </xdr:nvSpPr>
      <xdr:spPr>
        <a:xfrm>
          <a:off x="6624665" y="10390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82370986-B628-4356-AB4C-D1927B08918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9A501C52-6877-4A7A-B219-3711CCD415C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196F6567-6253-4141-99B2-B78E357B720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C588DE0A-CD39-43E0-9CC5-B6869322D94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92A26FD4-9F07-4F91-A68C-77A4E566755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324ADD22-5D5D-420A-9228-9EF7327CA2E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64341528-0AF0-4D97-ABB3-2BAAD87F11D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E8DD63D2-6516-4DA0-AC31-52B34211C07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5FF607BB-C9CA-4272-BD72-18C0916B6CC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3BEC6F5A-DA06-4218-998D-75091F2BAA65}"/>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9DAF002F-5B86-4780-84F7-6F2F003494A4}"/>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F403C47D-7CE3-4575-BE03-2F77D452939A}"/>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9631767F-9311-4A00-A030-CB04694B04B7}"/>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F3725A61-1F96-4893-A205-3AF594ADF66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B40FBF40-CBFE-45A2-9A9D-C2784AB23CA4}"/>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C17562D2-D752-46D6-8D81-435E0E539DCA}"/>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D485F3DB-000D-4A73-9CBF-CAC52037F35D}"/>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57B79FE4-C381-46CD-8CC9-71D71C8B8D5F}"/>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44F9B78B-5FA7-4435-8B8E-CDF95EA70659}"/>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3B9E594E-E6D3-474B-98EF-084BDFB9694C}"/>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5DD3DB40-3827-4201-89A8-BF49A322EA5A}"/>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A913F0A1-8C8E-4503-B135-333CBE00FED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232F899F-090E-4F95-8FB9-CACDEE091988}"/>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79BF6597-C768-4010-93A8-020917696A5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a:extLst>
            <a:ext uri="{FF2B5EF4-FFF2-40B4-BE49-F238E27FC236}">
              <a16:creationId xmlns:a16="http://schemas.microsoft.com/office/drawing/2014/main" xmlns="" id="{B422F1CD-DB00-445F-8BF3-A3FD6E0F6CE1}"/>
            </a:ext>
          </a:extLst>
        </xdr:cNvPr>
        <xdr:cNvCxnSpPr/>
      </xdr:nvCxnSpPr>
      <xdr:spPr>
        <a:xfrm flipV="1">
          <a:off x="4086225" y="13154025"/>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61B5FD68-39A0-492E-A548-289EBCE0733D}"/>
            </a:ext>
          </a:extLst>
        </xdr:cNvPr>
        <xdr:cNvSpPr txBox="1"/>
      </xdr:nvSpPr>
      <xdr:spPr>
        <a:xfrm>
          <a:off x="4124960"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a:extLst>
            <a:ext uri="{FF2B5EF4-FFF2-40B4-BE49-F238E27FC236}">
              <a16:creationId xmlns:a16="http://schemas.microsoft.com/office/drawing/2014/main" xmlns="" id="{490C7903-50A1-4339-98EA-9D13375203C9}"/>
            </a:ext>
          </a:extLst>
        </xdr:cNvPr>
        <xdr:cNvCxnSpPr/>
      </xdr:nvCxnSpPr>
      <xdr:spPr>
        <a:xfrm>
          <a:off x="4020820" y="1458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a:extLst>
            <a:ext uri="{FF2B5EF4-FFF2-40B4-BE49-F238E27FC236}">
              <a16:creationId xmlns:a16="http://schemas.microsoft.com/office/drawing/2014/main" xmlns="" id="{2FBC2446-B7D4-49F6-B9B6-2D6C31E5EB37}"/>
            </a:ext>
          </a:extLst>
        </xdr:cNvPr>
        <xdr:cNvSpPr txBox="1"/>
      </xdr:nvSpPr>
      <xdr:spPr>
        <a:xfrm>
          <a:off x="4124960" y="1293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a:extLst>
            <a:ext uri="{FF2B5EF4-FFF2-40B4-BE49-F238E27FC236}">
              <a16:creationId xmlns:a16="http://schemas.microsoft.com/office/drawing/2014/main" xmlns="" id="{E2E4766C-8898-4886-AE0F-AB0B08F466D1}"/>
            </a:ext>
          </a:extLst>
        </xdr:cNvPr>
        <xdr:cNvCxnSpPr/>
      </xdr:nvCxnSpPr>
      <xdr:spPr>
        <a:xfrm>
          <a:off x="4020820" y="1315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B64AFC16-A9A4-42FF-8A21-1059E074F399}"/>
            </a:ext>
          </a:extLst>
        </xdr:cNvPr>
        <xdr:cNvSpPr txBox="1"/>
      </xdr:nvSpPr>
      <xdr:spPr>
        <a:xfrm>
          <a:off x="4124960" y="13463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a:extLst>
            <a:ext uri="{FF2B5EF4-FFF2-40B4-BE49-F238E27FC236}">
              <a16:creationId xmlns:a16="http://schemas.microsoft.com/office/drawing/2014/main" xmlns="" id="{AA9CA3EC-AA79-4588-8027-F6BFB85CC651}"/>
            </a:ext>
          </a:extLst>
        </xdr:cNvPr>
        <xdr:cNvSpPr/>
      </xdr:nvSpPr>
      <xdr:spPr>
        <a:xfrm>
          <a:off x="403606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a:extLst>
            <a:ext uri="{FF2B5EF4-FFF2-40B4-BE49-F238E27FC236}">
              <a16:creationId xmlns:a16="http://schemas.microsoft.com/office/drawing/2014/main" xmlns="" id="{E16315D7-DC30-4816-B647-8F7A2AD6850C}"/>
            </a:ext>
          </a:extLst>
        </xdr:cNvPr>
        <xdr:cNvSpPr/>
      </xdr:nvSpPr>
      <xdr:spPr>
        <a:xfrm>
          <a:off x="3312160" y="13720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a:extLst>
            <a:ext uri="{FF2B5EF4-FFF2-40B4-BE49-F238E27FC236}">
              <a16:creationId xmlns:a16="http://schemas.microsoft.com/office/drawing/2014/main" xmlns="" id="{436B7D26-8210-48A9-A3E9-AC1BFCF8D540}"/>
            </a:ext>
          </a:extLst>
        </xdr:cNvPr>
        <xdr:cNvSpPr/>
      </xdr:nvSpPr>
      <xdr:spPr>
        <a:xfrm>
          <a:off x="251460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5" name="フローチャート: 判断 274">
          <a:extLst>
            <a:ext uri="{FF2B5EF4-FFF2-40B4-BE49-F238E27FC236}">
              <a16:creationId xmlns:a16="http://schemas.microsoft.com/office/drawing/2014/main" xmlns="" id="{30B8AD4A-EEED-4C66-868A-EDB1DA83335D}"/>
            </a:ext>
          </a:extLst>
        </xdr:cNvPr>
        <xdr:cNvSpPr/>
      </xdr:nvSpPr>
      <xdr:spPr>
        <a:xfrm>
          <a:off x="1739900" y="13716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F2C57A4A-CEE5-40A9-BF74-AFB2451503A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DB8F4492-E531-431C-8941-A5F8C482129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1A61F4FB-2882-42D3-AE5A-E532FE4E061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81D84C1E-259F-4F02-9A2D-44811DA3C0C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698490E4-CE07-4DC1-9713-4215352EF93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281" name="楕円 280">
          <a:extLst>
            <a:ext uri="{FF2B5EF4-FFF2-40B4-BE49-F238E27FC236}">
              <a16:creationId xmlns:a16="http://schemas.microsoft.com/office/drawing/2014/main" xmlns="" id="{FD2D4D2D-5FFF-4227-84BF-C87B911549C8}"/>
            </a:ext>
          </a:extLst>
        </xdr:cNvPr>
        <xdr:cNvSpPr/>
      </xdr:nvSpPr>
      <xdr:spPr>
        <a:xfrm>
          <a:off x="4036060" y="13901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133366</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02083C16-455B-4F92-B4F1-7805F76C2762}"/>
            </a:ext>
          </a:extLst>
        </xdr:cNvPr>
        <xdr:cNvSpPr txBox="1"/>
      </xdr:nvSpPr>
      <xdr:spPr>
        <a:xfrm>
          <a:off x="4124960"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84455</xdr:rowOff>
    </xdr:from>
    <xdr:to>
      <xdr:col>20</xdr:col>
      <xdr:colOff>38100</xdr:colOff>
      <xdr:row>82</xdr:row>
      <xdr:rowOff>14605</xdr:rowOff>
    </xdr:to>
    <xdr:sp macro="" textlink="">
      <xdr:nvSpPr>
        <xdr:cNvPr id="283" name="楕円 282">
          <a:extLst>
            <a:ext uri="{FF2B5EF4-FFF2-40B4-BE49-F238E27FC236}">
              <a16:creationId xmlns:a16="http://schemas.microsoft.com/office/drawing/2014/main" xmlns="" id="{5765791A-97AE-428A-AC73-7E352FDB8335}"/>
            </a:ext>
          </a:extLst>
        </xdr:cNvPr>
        <xdr:cNvSpPr/>
      </xdr:nvSpPr>
      <xdr:spPr>
        <a:xfrm>
          <a:off x="3312160" y="13663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135255</xdr:rowOff>
    </xdr:from>
    <xdr:to>
      <xdr:col>24</xdr:col>
      <xdr:colOff>63500</xdr:colOff>
      <xdr:row>83</xdr:row>
      <xdr:rowOff>34289</xdr:rowOff>
    </xdr:to>
    <xdr:cxnSp macro="">
      <xdr:nvCxnSpPr>
        <xdr:cNvPr id="284" name="直線コネクタ 283">
          <a:extLst>
            <a:ext uri="{FF2B5EF4-FFF2-40B4-BE49-F238E27FC236}">
              <a16:creationId xmlns:a16="http://schemas.microsoft.com/office/drawing/2014/main" xmlns="" id="{10CFEA7D-82DC-47D8-8264-67B846862F95}"/>
            </a:ext>
          </a:extLst>
        </xdr:cNvPr>
        <xdr:cNvCxnSpPr/>
      </xdr:nvCxnSpPr>
      <xdr:spPr>
        <a:xfrm>
          <a:off x="3355340" y="13714095"/>
          <a:ext cx="73152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285" name="楕円 284">
          <a:extLst>
            <a:ext uri="{FF2B5EF4-FFF2-40B4-BE49-F238E27FC236}">
              <a16:creationId xmlns:a16="http://schemas.microsoft.com/office/drawing/2014/main" xmlns="" id="{C5AAF3C1-5807-4370-82AF-20C4FD333BA3}"/>
            </a:ext>
          </a:extLst>
        </xdr:cNvPr>
        <xdr:cNvSpPr/>
      </xdr:nvSpPr>
      <xdr:spPr>
        <a:xfrm>
          <a:off x="2514600" y="136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81</xdr:row>
      <xdr:rowOff>135255</xdr:rowOff>
    </xdr:to>
    <xdr:cxnSp macro="">
      <xdr:nvCxnSpPr>
        <xdr:cNvPr id="286" name="直線コネクタ 285">
          <a:extLst>
            <a:ext uri="{FF2B5EF4-FFF2-40B4-BE49-F238E27FC236}">
              <a16:creationId xmlns:a16="http://schemas.microsoft.com/office/drawing/2014/main" xmlns="" id="{5BA7F927-A5CB-47D3-A8E8-D952A37D6C34}"/>
            </a:ext>
          </a:extLst>
        </xdr:cNvPr>
        <xdr:cNvCxnSpPr/>
      </xdr:nvCxnSpPr>
      <xdr:spPr>
        <a:xfrm>
          <a:off x="2565400" y="1369314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153036</xdr:rowOff>
    </xdr:from>
    <xdr:to>
      <xdr:col>10</xdr:col>
      <xdr:colOff>165100</xdr:colOff>
      <xdr:row>80</xdr:row>
      <xdr:rowOff>83186</xdr:rowOff>
    </xdr:to>
    <xdr:sp macro="" textlink="">
      <xdr:nvSpPr>
        <xdr:cNvPr id="287" name="楕円 286">
          <a:extLst>
            <a:ext uri="{FF2B5EF4-FFF2-40B4-BE49-F238E27FC236}">
              <a16:creationId xmlns:a16="http://schemas.microsoft.com/office/drawing/2014/main" xmlns="" id="{C2D6A38B-4C55-4879-87C5-BBE947EB6850}"/>
            </a:ext>
          </a:extLst>
        </xdr:cNvPr>
        <xdr:cNvSpPr/>
      </xdr:nvSpPr>
      <xdr:spPr>
        <a:xfrm>
          <a:off x="1739900" y="13396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32386</xdr:rowOff>
    </xdr:from>
    <xdr:to>
      <xdr:col>15</xdr:col>
      <xdr:colOff>50800</xdr:colOff>
      <xdr:row>81</xdr:row>
      <xdr:rowOff>114300</xdr:rowOff>
    </xdr:to>
    <xdr:cxnSp macro="">
      <xdr:nvCxnSpPr>
        <xdr:cNvPr id="288" name="直線コネクタ 287">
          <a:extLst>
            <a:ext uri="{FF2B5EF4-FFF2-40B4-BE49-F238E27FC236}">
              <a16:creationId xmlns:a16="http://schemas.microsoft.com/office/drawing/2014/main" xmlns="" id="{135E01C6-A9A8-415C-B8C9-58931C7EDF3E}"/>
            </a:ext>
          </a:extLst>
        </xdr:cNvPr>
        <xdr:cNvCxnSpPr/>
      </xdr:nvCxnSpPr>
      <xdr:spPr>
        <a:xfrm>
          <a:off x="1790700" y="13443586"/>
          <a:ext cx="774700" cy="24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89" name="n_1aveValue【公営住宅】&#10;有形固定資産減価償却率">
          <a:extLst>
            <a:ext uri="{FF2B5EF4-FFF2-40B4-BE49-F238E27FC236}">
              <a16:creationId xmlns:a16="http://schemas.microsoft.com/office/drawing/2014/main" xmlns="" id="{78FBC51A-DFCF-4F80-A0C7-1CA29D3DA178}"/>
            </a:ext>
          </a:extLst>
        </xdr:cNvPr>
        <xdr:cNvSpPr txBox="1"/>
      </xdr:nvSpPr>
      <xdr:spPr>
        <a:xfrm>
          <a:off x="3170564" y="1380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90" name="n_2aveValue【公営住宅】&#10;有形固定資産減価償却率">
          <a:extLst>
            <a:ext uri="{FF2B5EF4-FFF2-40B4-BE49-F238E27FC236}">
              <a16:creationId xmlns:a16="http://schemas.microsoft.com/office/drawing/2014/main" xmlns="" id="{D740625F-DBD8-4DC9-8DC9-C7AEBB51F609}"/>
            </a:ext>
          </a:extLst>
        </xdr:cNvPr>
        <xdr:cNvSpPr txBox="1"/>
      </xdr:nvSpPr>
      <xdr:spPr>
        <a:xfrm>
          <a:off x="2385704" y="1375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91" name="n_3aveValue【公営住宅】&#10;有形固定資産減価償却率">
          <a:extLst>
            <a:ext uri="{FF2B5EF4-FFF2-40B4-BE49-F238E27FC236}">
              <a16:creationId xmlns:a16="http://schemas.microsoft.com/office/drawing/2014/main" xmlns="" id="{511C9C3E-E790-46B0-ACEB-48C11BAF335C}"/>
            </a:ext>
          </a:extLst>
        </xdr:cNvPr>
        <xdr:cNvSpPr txBox="1"/>
      </xdr:nvSpPr>
      <xdr:spPr>
        <a:xfrm>
          <a:off x="1611004" y="1380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31132</xdr:rowOff>
    </xdr:from>
    <xdr:ext cx="405111" cy="259045"/>
    <xdr:sp macro="" textlink="">
      <xdr:nvSpPr>
        <xdr:cNvPr id="292" name="n_1mainValue【公営住宅】&#10;有形固定資産減価償却率">
          <a:extLst>
            <a:ext uri="{FF2B5EF4-FFF2-40B4-BE49-F238E27FC236}">
              <a16:creationId xmlns:a16="http://schemas.microsoft.com/office/drawing/2014/main" xmlns="" id="{96C43674-CE11-49E5-81F6-1948BCA378E9}"/>
            </a:ext>
          </a:extLst>
        </xdr:cNvPr>
        <xdr:cNvSpPr txBox="1"/>
      </xdr:nvSpPr>
      <xdr:spPr>
        <a:xfrm>
          <a:off x="317056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93" name="n_2mainValue【公営住宅】&#10;有形固定資産減価償却率">
          <a:extLst>
            <a:ext uri="{FF2B5EF4-FFF2-40B4-BE49-F238E27FC236}">
              <a16:creationId xmlns:a16="http://schemas.microsoft.com/office/drawing/2014/main" xmlns="" id="{9C860F46-078B-4B98-95F5-D9B252AD532D}"/>
            </a:ext>
          </a:extLst>
        </xdr:cNvPr>
        <xdr:cNvSpPr txBox="1"/>
      </xdr:nvSpPr>
      <xdr:spPr>
        <a:xfrm>
          <a:off x="238570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99713</xdr:rowOff>
    </xdr:from>
    <xdr:ext cx="405111" cy="259045"/>
    <xdr:sp macro="" textlink="">
      <xdr:nvSpPr>
        <xdr:cNvPr id="294" name="n_3mainValue【公営住宅】&#10;有形固定資産減価償却率">
          <a:extLst>
            <a:ext uri="{FF2B5EF4-FFF2-40B4-BE49-F238E27FC236}">
              <a16:creationId xmlns:a16="http://schemas.microsoft.com/office/drawing/2014/main" xmlns="" id="{776E3225-1531-45EB-BBCF-E140CB66FA7E}"/>
            </a:ext>
          </a:extLst>
        </xdr:cNvPr>
        <xdr:cNvSpPr txBox="1"/>
      </xdr:nvSpPr>
      <xdr:spPr>
        <a:xfrm>
          <a:off x="1611004" y="1317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3F36A1B7-085B-4EA2-9181-4A511C36670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2443B506-2A4A-45D7-817B-666B0123800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866DA798-A36B-47E5-96A3-C60C16E6026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173146B5-8BB6-4C58-9132-CF65EC18C8B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BC336899-B3C9-4BF9-9426-E8C1A029712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8AABC4B4-C824-417F-AD24-C709FBC8378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9F1FE2BC-D133-42BE-95C5-10980B9109D2}"/>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CC43D7F4-7173-462A-A949-59D56B226B0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DED59B3E-E265-4D83-839E-FE5A7D140C5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01F24BC8-FD29-461C-BFE5-543D49C329E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336428F1-4DDC-448C-8C18-C454E11BB693}"/>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628FB653-85E4-4871-8FCF-8EAA28D66D0F}"/>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720EA458-111C-4EC9-BB21-3A3B73498A43}"/>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xmlns="" id="{D5D67079-7838-43C5-B029-685C23C219EA}"/>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30F5BE20-9FAF-4687-B619-711F8A49375A}"/>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xmlns="" id="{14FCBE24-73C2-4076-A213-A68A4AA7DB7C}"/>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CF2C37AA-FA00-4A4F-8FBB-D1F21BBBA10D}"/>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xmlns="" id="{14007C5E-AAC5-468A-96D8-5A8188D7FEFA}"/>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A80E465A-1992-4522-BC4E-59EB1FF41017}"/>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xmlns="" id="{145A5E8D-584C-4316-8F40-F87EB2C4C25E}"/>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E162B8F0-50D2-4B3C-9629-4FE9BDF0C31F}"/>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xmlns="" id="{9C1AAC04-64E8-468F-874E-1FB967AD7556}"/>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AFD8ACF4-0A6D-4149-85CF-D9D2F56DC612}"/>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a:extLst>
            <a:ext uri="{FF2B5EF4-FFF2-40B4-BE49-F238E27FC236}">
              <a16:creationId xmlns:a16="http://schemas.microsoft.com/office/drawing/2014/main" xmlns="" id="{B4FCC67F-4A89-458B-9285-EC791449678A}"/>
            </a:ext>
          </a:extLst>
        </xdr:cNvPr>
        <xdr:cNvCxnSpPr/>
      </xdr:nvCxnSpPr>
      <xdr:spPr>
        <a:xfrm flipV="1">
          <a:off x="9219565" y="13000228"/>
          <a:ext cx="0" cy="1427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a:extLst>
            <a:ext uri="{FF2B5EF4-FFF2-40B4-BE49-F238E27FC236}">
              <a16:creationId xmlns:a16="http://schemas.microsoft.com/office/drawing/2014/main" xmlns="" id="{A3BC0E72-A8AE-42D1-8146-6D6E286B54D0}"/>
            </a:ext>
          </a:extLst>
        </xdr:cNvPr>
        <xdr:cNvSpPr txBox="1"/>
      </xdr:nvSpPr>
      <xdr:spPr>
        <a:xfrm>
          <a:off x="9258300" y="1443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a:extLst>
            <a:ext uri="{FF2B5EF4-FFF2-40B4-BE49-F238E27FC236}">
              <a16:creationId xmlns:a16="http://schemas.microsoft.com/office/drawing/2014/main" xmlns="" id="{0BD1F2C4-CFD5-427D-AD3F-E2AA93A82C71}"/>
            </a:ext>
          </a:extLst>
        </xdr:cNvPr>
        <xdr:cNvCxnSpPr/>
      </xdr:nvCxnSpPr>
      <xdr:spPr>
        <a:xfrm>
          <a:off x="9154160" y="14427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a:extLst>
            <a:ext uri="{FF2B5EF4-FFF2-40B4-BE49-F238E27FC236}">
              <a16:creationId xmlns:a16="http://schemas.microsoft.com/office/drawing/2014/main" xmlns="" id="{6D87A9FE-1460-4657-8F89-2FE3858A318E}"/>
            </a:ext>
          </a:extLst>
        </xdr:cNvPr>
        <xdr:cNvSpPr txBox="1"/>
      </xdr:nvSpPr>
      <xdr:spPr>
        <a:xfrm>
          <a:off x="9258300" y="127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a:extLst>
            <a:ext uri="{FF2B5EF4-FFF2-40B4-BE49-F238E27FC236}">
              <a16:creationId xmlns:a16="http://schemas.microsoft.com/office/drawing/2014/main" xmlns="" id="{A9A18508-7A35-4EDC-B872-C004502A7054}"/>
            </a:ext>
          </a:extLst>
        </xdr:cNvPr>
        <xdr:cNvCxnSpPr/>
      </xdr:nvCxnSpPr>
      <xdr:spPr>
        <a:xfrm>
          <a:off x="9154160" y="13000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a:extLst>
            <a:ext uri="{FF2B5EF4-FFF2-40B4-BE49-F238E27FC236}">
              <a16:creationId xmlns:a16="http://schemas.microsoft.com/office/drawing/2014/main" xmlns="" id="{740608BE-E228-4375-9BFA-2242B5F768F3}"/>
            </a:ext>
          </a:extLst>
        </xdr:cNvPr>
        <xdr:cNvSpPr txBox="1"/>
      </xdr:nvSpPr>
      <xdr:spPr>
        <a:xfrm>
          <a:off x="9258300" y="1399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a:extLst>
            <a:ext uri="{FF2B5EF4-FFF2-40B4-BE49-F238E27FC236}">
              <a16:creationId xmlns:a16="http://schemas.microsoft.com/office/drawing/2014/main" xmlns="" id="{D9F9C272-0CA8-4C2A-962D-25694A0E145D}"/>
            </a:ext>
          </a:extLst>
        </xdr:cNvPr>
        <xdr:cNvSpPr/>
      </xdr:nvSpPr>
      <xdr:spPr>
        <a:xfrm>
          <a:off x="9192260" y="14142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a:extLst>
            <a:ext uri="{FF2B5EF4-FFF2-40B4-BE49-F238E27FC236}">
              <a16:creationId xmlns:a16="http://schemas.microsoft.com/office/drawing/2014/main" xmlns="" id="{0D822750-C740-41B2-8604-F7C1B1E3104A}"/>
            </a:ext>
          </a:extLst>
        </xdr:cNvPr>
        <xdr:cNvSpPr/>
      </xdr:nvSpPr>
      <xdr:spPr>
        <a:xfrm>
          <a:off x="8445500" y="14166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a:extLst>
            <a:ext uri="{FF2B5EF4-FFF2-40B4-BE49-F238E27FC236}">
              <a16:creationId xmlns:a16="http://schemas.microsoft.com/office/drawing/2014/main" xmlns="" id="{D275CB9A-4199-4B72-9912-A2C6A53A7198}"/>
            </a:ext>
          </a:extLst>
        </xdr:cNvPr>
        <xdr:cNvSpPr/>
      </xdr:nvSpPr>
      <xdr:spPr>
        <a:xfrm>
          <a:off x="7670800" y="141847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103378</xdr:rowOff>
    </xdr:from>
    <xdr:to>
      <xdr:col>41</xdr:col>
      <xdr:colOff>101600</xdr:colOff>
      <xdr:row>84</xdr:row>
      <xdr:rowOff>33528</xdr:rowOff>
    </xdr:to>
    <xdr:sp macro="" textlink="">
      <xdr:nvSpPr>
        <xdr:cNvPr id="327" name="フローチャート: 判断 326">
          <a:extLst>
            <a:ext uri="{FF2B5EF4-FFF2-40B4-BE49-F238E27FC236}">
              <a16:creationId xmlns:a16="http://schemas.microsoft.com/office/drawing/2014/main" xmlns="" id="{7D3B4EF4-18BC-42D7-8ACE-118AE490DC87}"/>
            </a:ext>
          </a:extLst>
        </xdr:cNvPr>
        <xdr:cNvSpPr/>
      </xdr:nvSpPr>
      <xdr:spPr>
        <a:xfrm>
          <a:off x="6873240" y="140174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38962960-2BC7-4243-B23C-DDD2A8E64AA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AF5331BC-3801-48BC-A3A3-34E2C9CDBDD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75748968-B6B1-4C20-B178-C02F70B2DD2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A7F71676-90ED-4DCC-A385-2D6DDD547A6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15E146C1-A934-42D4-BFB7-DBB2DEC4BA5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141732</xdr:rowOff>
    </xdr:from>
    <xdr:to>
      <xdr:col>55</xdr:col>
      <xdr:colOff>50800</xdr:colOff>
      <xdr:row>85</xdr:row>
      <xdr:rowOff>71882</xdr:rowOff>
    </xdr:to>
    <xdr:sp macro="" textlink="">
      <xdr:nvSpPr>
        <xdr:cNvPr id="333" name="楕円 332">
          <a:extLst>
            <a:ext uri="{FF2B5EF4-FFF2-40B4-BE49-F238E27FC236}">
              <a16:creationId xmlns:a16="http://schemas.microsoft.com/office/drawing/2014/main" xmlns="" id="{52B9A1E1-2847-4D05-B069-00426461ACCE}"/>
            </a:ext>
          </a:extLst>
        </xdr:cNvPr>
        <xdr:cNvSpPr/>
      </xdr:nvSpPr>
      <xdr:spPr>
        <a:xfrm>
          <a:off x="9192260" y="142234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120159</xdr:rowOff>
    </xdr:from>
    <xdr:ext cx="469744" cy="259045"/>
    <xdr:sp macro="" textlink="">
      <xdr:nvSpPr>
        <xdr:cNvPr id="334" name="【公営住宅】&#10;一人当たり面積該当値テキスト">
          <a:extLst>
            <a:ext uri="{FF2B5EF4-FFF2-40B4-BE49-F238E27FC236}">
              <a16:creationId xmlns:a16="http://schemas.microsoft.com/office/drawing/2014/main" xmlns="" id="{E282DAE5-79CC-4561-93E5-0E8738D622B7}"/>
            </a:ext>
          </a:extLst>
        </xdr:cNvPr>
        <xdr:cNvSpPr txBox="1"/>
      </xdr:nvSpPr>
      <xdr:spPr>
        <a:xfrm>
          <a:off x="9258300" y="1420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12827</xdr:rowOff>
    </xdr:from>
    <xdr:to>
      <xdr:col>50</xdr:col>
      <xdr:colOff>165100</xdr:colOff>
      <xdr:row>85</xdr:row>
      <xdr:rowOff>114427</xdr:rowOff>
    </xdr:to>
    <xdr:sp macro="" textlink="">
      <xdr:nvSpPr>
        <xdr:cNvPr id="335" name="楕円 334">
          <a:extLst>
            <a:ext uri="{FF2B5EF4-FFF2-40B4-BE49-F238E27FC236}">
              <a16:creationId xmlns:a16="http://schemas.microsoft.com/office/drawing/2014/main" xmlns="" id="{F9E9D0BB-9EF0-4DF3-9D7A-B6AC487825E6}"/>
            </a:ext>
          </a:extLst>
        </xdr:cNvPr>
        <xdr:cNvSpPr/>
      </xdr:nvSpPr>
      <xdr:spPr>
        <a:xfrm>
          <a:off x="8445500" y="142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21082</xdr:rowOff>
    </xdr:from>
    <xdr:to>
      <xdr:col>55</xdr:col>
      <xdr:colOff>0</xdr:colOff>
      <xdr:row>85</xdr:row>
      <xdr:rowOff>63627</xdr:rowOff>
    </xdr:to>
    <xdr:cxnSp macro="">
      <xdr:nvCxnSpPr>
        <xdr:cNvPr id="336" name="直線コネクタ 335">
          <a:extLst>
            <a:ext uri="{FF2B5EF4-FFF2-40B4-BE49-F238E27FC236}">
              <a16:creationId xmlns:a16="http://schemas.microsoft.com/office/drawing/2014/main" xmlns="" id="{7A8C7D7D-5B8D-456E-8CC0-8DB0FCAE750F}"/>
            </a:ext>
          </a:extLst>
        </xdr:cNvPr>
        <xdr:cNvCxnSpPr/>
      </xdr:nvCxnSpPr>
      <xdr:spPr>
        <a:xfrm flipV="1">
          <a:off x="8496300" y="14270482"/>
          <a:ext cx="7239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24512</xdr:rowOff>
    </xdr:from>
    <xdr:to>
      <xdr:col>46</xdr:col>
      <xdr:colOff>38100</xdr:colOff>
      <xdr:row>85</xdr:row>
      <xdr:rowOff>126112</xdr:rowOff>
    </xdr:to>
    <xdr:sp macro="" textlink="">
      <xdr:nvSpPr>
        <xdr:cNvPr id="337" name="楕円 336">
          <a:extLst>
            <a:ext uri="{FF2B5EF4-FFF2-40B4-BE49-F238E27FC236}">
              <a16:creationId xmlns:a16="http://schemas.microsoft.com/office/drawing/2014/main" xmlns="" id="{D564C987-E1FD-445F-82AC-062FC717D8D0}"/>
            </a:ext>
          </a:extLst>
        </xdr:cNvPr>
        <xdr:cNvSpPr/>
      </xdr:nvSpPr>
      <xdr:spPr>
        <a:xfrm>
          <a:off x="7670800" y="142739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63627</xdr:rowOff>
    </xdr:from>
    <xdr:to>
      <xdr:col>50</xdr:col>
      <xdr:colOff>114300</xdr:colOff>
      <xdr:row>85</xdr:row>
      <xdr:rowOff>75312</xdr:rowOff>
    </xdr:to>
    <xdr:cxnSp macro="">
      <xdr:nvCxnSpPr>
        <xdr:cNvPr id="338" name="直線コネクタ 337">
          <a:extLst>
            <a:ext uri="{FF2B5EF4-FFF2-40B4-BE49-F238E27FC236}">
              <a16:creationId xmlns:a16="http://schemas.microsoft.com/office/drawing/2014/main" xmlns="" id="{BE3026C4-D127-465A-8F70-4B829189F1B6}"/>
            </a:ext>
          </a:extLst>
        </xdr:cNvPr>
        <xdr:cNvCxnSpPr/>
      </xdr:nvCxnSpPr>
      <xdr:spPr>
        <a:xfrm flipV="1">
          <a:off x="7713980" y="14313027"/>
          <a:ext cx="78232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98171</xdr:rowOff>
    </xdr:from>
    <xdr:to>
      <xdr:col>41</xdr:col>
      <xdr:colOff>101600</xdr:colOff>
      <xdr:row>86</xdr:row>
      <xdr:rowOff>28321</xdr:rowOff>
    </xdr:to>
    <xdr:sp macro="" textlink="">
      <xdr:nvSpPr>
        <xdr:cNvPr id="339" name="楕円 338">
          <a:extLst>
            <a:ext uri="{FF2B5EF4-FFF2-40B4-BE49-F238E27FC236}">
              <a16:creationId xmlns:a16="http://schemas.microsoft.com/office/drawing/2014/main" xmlns="" id="{D5D0FC87-040B-4515-B34F-3E5255A86AFE}"/>
            </a:ext>
          </a:extLst>
        </xdr:cNvPr>
        <xdr:cNvSpPr/>
      </xdr:nvSpPr>
      <xdr:spPr>
        <a:xfrm>
          <a:off x="6873240" y="14347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75312</xdr:rowOff>
    </xdr:from>
    <xdr:to>
      <xdr:col>45</xdr:col>
      <xdr:colOff>177800</xdr:colOff>
      <xdr:row>85</xdr:row>
      <xdr:rowOff>148971</xdr:rowOff>
    </xdr:to>
    <xdr:cxnSp macro="">
      <xdr:nvCxnSpPr>
        <xdr:cNvPr id="340" name="直線コネクタ 339">
          <a:extLst>
            <a:ext uri="{FF2B5EF4-FFF2-40B4-BE49-F238E27FC236}">
              <a16:creationId xmlns:a16="http://schemas.microsoft.com/office/drawing/2014/main" xmlns="" id="{45809A24-2712-4551-A5C5-676D35C28615}"/>
            </a:ext>
          </a:extLst>
        </xdr:cNvPr>
        <xdr:cNvCxnSpPr/>
      </xdr:nvCxnSpPr>
      <xdr:spPr>
        <a:xfrm flipV="1">
          <a:off x="6924040" y="14324712"/>
          <a:ext cx="789940" cy="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a:extLst>
            <a:ext uri="{FF2B5EF4-FFF2-40B4-BE49-F238E27FC236}">
              <a16:creationId xmlns:a16="http://schemas.microsoft.com/office/drawing/2014/main" xmlns="" id="{8F5174D4-2358-437D-92D6-0ECCC00AA126}"/>
            </a:ext>
          </a:extLst>
        </xdr:cNvPr>
        <xdr:cNvSpPr txBox="1"/>
      </xdr:nvSpPr>
      <xdr:spPr>
        <a:xfrm>
          <a:off x="8271587" y="1394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a:extLst>
            <a:ext uri="{FF2B5EF4-FFF2-40B4-BE49-F238E27FC236}">
              <a16:creationId xmlns:a16="http://schemas.microsoft.com/office/drawing/2014/main" xmlns="" id="{F6F3EDEC-510F-48AF-94BD-CCE59395A727}"/>
            </a:ext>
          </a:extLst>
        </xdr:cNvPr>
        <xdr:cNvSpPr txBox="1"/>
      </xdr:nvSpPr>
      <xdr:spPr>
        <a:xfrm>
          <a:off x="7509587" y="1396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50055</xdr:rowOff>
    </xdr:from>
    <xdr:ext cx="469744" cy="259045"/>
    <xdr:sp macro="" textlink="">
      <xdr:nvSpPr>
        <xdr:cNvPr id="343" name="n_3aveValue【公営住宅】&#10;一人当たり面積">
          <a:extLst>
            <a:ext uri="{FF2B5EF4-FFF2-40B4-BE49-F238E27FC236}">
              <a16:creationId xmlns:a16="http://schemas.microsoft.com/office/drawing/2014/main" xmlns="" id="{FE5DE114-8470-4F66-BD56-D7A514AC3E2D}"/>
            </a:ext>
          </a:extLst>
        </xdr:cNvPr>
        <xdr:cNvSpPr txBox="1"/>
      </xdr:nvSpPr>
      <xdr:spPr>
        <a:xfrm>
          <a:off x="6712027" y="1379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105554</xdr:rowOff>
    </xdr:from>
    <xdr:ext cx="469744" cy="259045"/>
    <xdr:sp macro="" textlink="">
      <xdr:nvSpPr>
        <xdr:cNvPr id="344" name="n_1mainValue【公営住宅】&#10;一人当たり面積">
          <a:extLst>
            <a:ext uri="{FF2B5EF4-FFF2-40B4-BE49-F238E27FC236}">
              <a16:creationId xmlns:a16="http://schemas.microsoft.com/office/drawing/2014/main" xmlns="" id="{36DC7253-63B6-44E8-BB71-E08CFD2C93BC}"/>
            </a:ext>
          </a:extLst>
        </xdr:cNvPr>
        <xdr:cNvSpPr txBox="1"/>
      </xdr:nvSpPr>
      <xdr:spPr>
        <a:xfrm>
          <a:off x="8271587" y="143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117239</xdr:rowOff>
    </xdr:from>
    <xdr:ext cx="469744" cy="259045"/>
    <xdr:sp macro="" textlink="">
      <xdr:nvSpPr>
        <xdr:cNvPr id="345" name="n_2mainValue【公営住宅】&#10;一人当たり面積">
          <a:extLst>
            <a:ext uri="{FF2B5EF4-FFF2-40B4-BE49-F238E27FC236}">
              <a16:creationId xmlns:a16="http://schemas.microsoft.com/office/drawing/2014/main" xmlns="" id="{B2F2F2C6-27B5-44B3-90BB-7670D6E92AF1}"/>
            </a:ext>
          </a:extLst>
        </xdr:cNvPr>
        <xdr:cNvSpPr txBox="1"/>
      </xdr:nvSpPr>
      <xdr:spPr>
        <a:xfrm>
          <a:off x="7509587" y="143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19448</xdr:rowOff>
    </xdr:from>
    <xdr:ext cx="469744" cy="259045"/>
    <xdr:sp macro="" textlink="">
      <xdr:nvSpPr>
        <xdr:cNvPr id="346" name="n_3mainValue【公営住宅】&#10;一人当たり面積">
          <a:extLst>
            <a:ext uri="{FF2B5EF4-FFF2-40B4-BE49-F238E27FC236}">
              <a16:creationId xmlns:a16="http://schemas.microsoft.com/office/drawing/2014/main" xmlns="" id="{CEDFB076-6B68-456B-A97B-7B1502A589E0}"/>
            </a:ext>
          </a:extLst>
        </xdr:cNvPr>
        <xdr:cNvSpPr txBox="1"/>
      </xdr:nvSpPr>
      <xdr:spPr>
        <a:xfrm>
          <a:off x="6712027" y="1443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2D46257E-1C74-4CCF-B12B-9577473C459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5513C346-E187-46E5-854F-CE63FF15BB5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EF7B7956-8AA8-43B6-BD66-6C0C5C53B22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A17020B0-5195-4846-87DC-D00499978E7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12854638-F329-4292-B7A4-2FB433D6A44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A2D9B3AA-DA77-4680-A42B-B0A64809811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3984A35A-6737-4381-8F4D-2144A51AEC8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B654AE93-CC1B-41B6-BCAF-72FC5D973B7D}"/>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DF09AFC5-8D59-454A-BFD5-ECD09746665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E583F1D3-D9EB-427C-B9BA-EFDB0271BA5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7232A5BA-A8FE-4B8D-BD81-88092469AE2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1F9CA2FE-B3D5-4252-B43A-5CFCD2273ED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ADDB7521-09D9-4066-A0E1-2DFF9CC9D1F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AA3C58BE-FF19-43E3-B00C-1D41565E289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F87C63EC-AE5F-4167-8A1D-9052EB238F3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DC7A5140-7E62-4096-94CD-ABCD6392911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52142A2A-8E33-4746-BAF8-CB155EE24DC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B5703F0C-5012-49C1-BD9E-BFE7B748698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406590C3-C9E1-402C-81C6-57026374CC0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3F40DE4C-C802-43A6-AD9C-20E23EB297A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D709958E-8142-45BF-9ACC-DF2903856FB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44BF1961-17D5-49A5-9DA9-8FF672EAD41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D33248B9-4BB1-411A-BF27-F4F27CAADB9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5F59A967-1D97-43F1-A2E6-D49915BDBE45}"/>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266DB929-3134-412E-A6C1-AFD5A3997CC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016AC0B3-3615-4852-A8FC-01DF6D8ACE2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xmlns="" id="{91081696-52C3-4B04-97C0-E144B520EA9F}"/>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xmlns="" id="{86A7A2C0-10FE-4D79-B336-03A098423CDB}"/>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xmlns="" id="{506D1BDE-FFE2-40B5-B25D-F1CC5A445EF9}"/>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xmlns="" id="{B37802D9-13E9-484D-B1CB-6D4640BAE867}"/>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xmlns="" id="{019557E4-4EFA-4468-A5E9-1198CCC46F4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xmlns="" id="{D780FD18-5F11-47F0-BE9D-F1ED66EB0838}"/>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xmlns="" id="{73C6C7AC-0DEA-4BDF-B98B-8A04B9057786}"/>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xmlns="" id="{5B68CF48-8923-4450-861B-69DBB3F77795}"/>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xmlns="" id="{65CEA77F-3513-4AF7-AA52-73793AD8788F}"/>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xmlns="" id="{9488498E-2DD7-409A-BCCC-7B15766A9559}"/>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xmlns="" id="{0A0363A7-722D-4609-BE4F-DA05CA9383D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xmlns="" id="{C48C4F14-B0F6-4543-B30E-B806DB74A43C}"/>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xmlns="" id="{03071F27-C980-4E96-BAFB-3DDD4EF26ED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xmlns="" id="{6952CF7F-B78D-479C-8493-557196DDDE87}"/>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xmlns="" id="{EBB75A43-B071-43CD-8573-78DC8EBF88D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88" name="直線コネクタ 387">
          <a:extLst>
            <a:ext uri="{FF2B5EF4-FFF2-40B4-BE49-F238E27FC236}">
              <a16:creationId xmlns:a16="http://schemas.microsoft.com/office/drawing/2014/main" xmlns="" id="{532CC828-2F91-44AA-81F4-0D9AC67195B1}"/>
            </a:ext>
          </a:extLst>
        </xdr:cNvPr>
        <xdr:cNvCxnSpPr/>
      </xdr:nvCxnSpPr>
      <xdr:spPr>
        <a:xfrm flipV="1">
          <a:off x="14375764" y="553974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xmlns="" id="{8AAAD48A-CFD0-49C1-81A9-38727011BEB0}"/>
            </a:ext>
          </a:extLst>
        </xdr:cNvPr>
        <xdr:cNvSpPr txBox="1"/>
      </xdr:nvSpPr>
      <xdr:spPr>
        <a:xfrm>
          <a:off x="144145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90" name="直線コネクタ 389">
          <a:extLst>
            <a:ext uri="{FF2B5EF4-FFF2-40B4-BE49-F238E27FC236}">
              <a16:creationId xmlns:a16="http://schemas.microsoft.com/office/drawing/2014/main" xmlns="" id="{D15EBC06-69F0-4857-9721-B6A4F3D1BC63}"/>
            </a:ext>
          </a:extLst>
        </xdr:cNvPr>
        <xdr:cNvCxnSpPr/>
      </xdr:nvCxnSpPr>
      <xdr:spPr>
        <a:xfrm>
          <a:off x="14287500" y="7082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91" name="【認定こども園・幼稚園・保育所】&#10;有形固定資産減価償却率最大値テキスト">
          <a:extLst>
            <a:ext uri="{FF2B5EF4-FFF2-40B4-BE49-F238E27FC236}">
              <a16:creationId xmlns:a16="http://schemas.microsoft.com/office/drawing/2014/main" xmlns="" id="{15804A87-8C7F-44DC-A950-B8E517ACA9B0}"/>
            </a:ext>
          </a:extLst>
        </xdr:cNvPr>
        <xdr:cNvSpPr txBox="1"/>
      </xdr:nvSpPr>
      <xdr:spPr>
        <a:xfrm>
          <a:off x="14414500" y="532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92" name="直線コネクタ 391">
          <a:extLst>
            <a:ext uri="{FF2B5EF4-FFF2-40B4-BE49-F238E27FC236}">
              <a16:creationId xmlns:a16="http://schemas.microsoft.com/office/drawing/2014/main" xmlns="" id="{5A15AA80-64BA-4F4D-9A95-92872C24D232}"/>
            </a:ext>
          </a:extLst>
        </xdr:cNvPr>
        <xdr:cNvCxnSpPr/>
      </xdr:nvCxnSpPr>
      <xdr:spPr>
        <a:xfrm>
          <a:off x="14287500" y="553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xmlns="" id="{D029577D-55D2-4B6E-9E5F-A9822498C02C}"/>
            </a:ext>
          </a:extLst>
        </xdr:cNvPr>
        <xdr:cNvSpPr txBox="1"/>
      </xdr:nvSpPr>
      <xdr:spPr>
        <a:xfrm>
          <a:off x="14414500" y="60316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94" name="フローチャート: 判断 393">
          <a:extLst>
            <a:ext uri="{FF2B5EF4-FFF2-40B4-BE49-F238E27FC236}">
              <a16:creationId xmlns:a16="http://schemas.microsoft.com/office/drawing/2014/main" xmlns="" id="{3EE0B48E-B6F5-47D6-A2C5-0F228EBE9069}"/>
            </a:ext>
          </a:extLst>
        </xdr:cNvPr>
        <xdr:cNvSpPr/>
      </xdr:nvSpPr>
      <xdr:spPr>
        <a:xfrm>
          <a:off x="14325600" y="617637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5" name="フローチャート: 判断 394">
          <a:extLst>
            <a:ext uri="{FF2B5EF4-FFF2-40B4-BE49-F238E27FC236}">
              <a16:creationId xmlns:a16="http://schemas.microsoft.com/office/drawing/2014/main" xmlns="" id="{5248103B-376F-493B-B448-0B40E817BD7B}"/>
            </a:ext>
          </a:extLst>
        </xdr:cNvPr>
        <xdr:cNvSpPr/>
      </xdr:nvSpPr>
      <xdr:spPr>
        <a:xfrm>
          <a:off x="13578840" y="6326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96" name="フローチャート: 判断 395">
          <a:extLst>
            <a:ext uri="{FF2B5EF4-FFF2-40B4-BE49-F238E27FC236}">
              <a16:creationId xmlns:a16="http://schemas.microsoft.com/office/drawing/2014/main" xmlns="" id="{6E85DC60-C442-41C2-B525-EEA25E2E2463}"/>
            </a:ext>
          </a:extLst>
        </xdr:cNvPr>
        <xdr:cNvSpPr/>
      </xdr:nvSpPr>
      <xdr:spPr>
        <a:xfrm>
          <a:off x="12804140" y="61927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97" name="フローチャート: 判断 396">
          <a:extLst>
            <a:ext uri="{FF2B5EF4-FFF2-40B4-BE49-F238E27FC236}">
              <a16:creationId xmlns:a16="http://schemas.microsoft.com/office/drawing/2014/main" xmlns="" id="{DBFB2021-BFDF-44EE-A540-607CA4766EB4}"/>
            </a:ext>
          </a:extLst>
        </xdr:cNvPr>
        <xdr:cNvSpPr/>
      </xdr:nvSpPr>
      <xdr:spPr>
        <a:xfrm>
          <a:off x="1202944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4539F2CB-E823-4035-AADF-94843A64AC2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E7508A6D-0995-4662-B112-B2ED19A3F7D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AB4BC14C-D2AE-42C3-A9B4-BA0A25FC1185}"/>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BB58F4B8-EBA2-4CCC-A8B9-34D7F16F5D5A}"/>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DA7B505A-C03B-4DE2-8B1A-C4E5B3C3C98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403" name="楕円 402">
          <a:extLst>
            <a:ext uri="{FF2B5EF4-FFF2-40B4-BE49-F238E27FC236}">
              <a16:creationId xmlns:a16="http://schemas.microsoft.com/office/drawing/2014/main" xmlns="" id="{AEE57C6B-322A-4956-A792-9479F91B4FD3}"/>
            </a:ext>
          </a:extLst>
        </xdr:cNvPr>
        <xdr:cNvSpPr/>
      </xdr:nvSpPr>
      <xdr:spPr>
        <a:xfrm>
          <a:off x="14325600" y="65214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129557</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xmlns="" id="{3B87C887-7D54-494E-B605-B6EA17C45310}"/>
            </a:ext>
          </a:extLst>
        </xdr:cNvPr>
        <xdr:cNvSpPr txBox="1"/>
      </xdr:nvSpPr>
      <xdr:spPr>
        <a:xfrm>
          <a:off x="1441450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405" name="楕円 404">
          <a:extLst>
            <a:ext uri="{FF2B5EF4-FFF2-40B4-BE49-F238E27FC236}">
              <a16:creationId xmlns:a16="http://schemas.microsoft.com/office/drawing/2014/main" xmlns="" id="{5BA985F4-3265-4F85-A2A3-1DF9F633AEE5}"/>
            </a:ext>
          </a:extLst>
        </xdr:cNvPr>
        <xdr:cNvSpPr/>
      </xdr:nvSpPr>
      <xdr:spPr>
        <a:xfrm>
          <a:off x="1357884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64770</xdr:rowOff>
    </xdr:to>
    <xdr:cxnSp macro="">
      <xdr:nvCxnSpPr>
        <xdr:cNvPr id="406" name="直線コネクタ 405">
          <a:extLst>
            <a:ext uri="{FF2B5EF4-FFF2-40B4-BE49-F238E27FC236}">
              <a16:creationId xmlns:a16="http://schemas.microsoft.com/office/drawing/2014/main" xmlns="" id="{67A02E6F-487F-4DC4-A109-EED29374B1C3}"/>
            </a:ext>
          </a:extLst>
        </xdr:cNvPr>
        <xdr:cNvCxnSpPr/>
      </xdr:nvCxnSpPr>
      <xdr:spPr>
        <a:xfrm flipV="1">
          <a:off x="13629640" y="656844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49893</xdr:rowOff>
    </xdr:from>
    <xdr:to>
      <xdr:col>76</xdr:col>
      <xdr:colOff>165100</xdr:colOff>
      <xdr:row>39</xdr:row>
      <xdr:rowOff>151493</xdr:rowOff>
    </xdr:to>
    <xdr:sp macro="" textlink="">
      <xdr:nvSpPr>
        <xdr:cNvPr id="407" name="楕円 406">
          <a:extLst>
            <a:ext uri="{FF2B5EF4-FFF2-40B4-BE49-F238E27FC236}">
              <a16:creationId xmlns:a16="http://schemas.microsoft.com/office/drawing/2014/main" xmlns="" id="{EFE4D9F1-11B7-4BCC-8878-41B7E630A6F9}"/>
            </a:ext>
          </a:extLst>
        </xdr:cNvPr>
        <xdr:cNvSpPr/>
      </xdr:nvSpPr>
      <xdr:spPr>
        <a:xfrm>
          <a:off x="1280414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100693</xdr:rowOff>
    </xdr:to>
    <xdr:cxnSp macro="">
      <xdr:nvCxnSpPr>
        <xdr:cNvPr id="408" name="直線コネクタ 407">
          <a:extLst>
            <a:ext uri="{FF2B5EF4-FFF2-40B4-BE49-F238E27FC236}">
              <a16:creationId xmlns:a16="http://schemas.microsoft.com/office/drawing/2014/main" xmlns="" id="{71967F77-B5F1-4E5E-A3F8-1679E664E31E}"/>
            </a:ext>
          </a:extLst>
        </xdr:cNvPr>
        <xdr:cNvCxnSpPr/>
      </xdr:nvCxnSpPr>
      <xdr:spPr>
        <a:xfrm flipV="1">
          <a:off x="12854940" y="660273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85816</xdr:rowOff>
    </xdr:from>
    <xdr:to>
      <xdr:col>72</xdr:col>
      <xdr:colOff>38100</xdr:colOff>
      <xdr:row>40</xdr:row>
      <xdr:rowOff>15966</xdr:rowOff>
    </xdr:to>
    <xdr:sp macro="" textlink="">
      <xdr:nvSpPr>
        <xdr:cNvPr id="409" name="楕円 408">
          <a:extLst>
            <a:ext uri="{FF2B5EF4-FFF2-40B4-BE49-F238E27FC236}">
              <a16:creationId xmlns:a16="http://schemas.microsoft.com/office/drawing/2014/main" xmlns="" id="{19E74773-C080-471F-B8ED-AFCC09B0610C}"/>
            </a:ext>
          </a:extLst>
        </xdr:cNvPr>
        <xdr:cNvSpPr/>
      </xdr:nvSpPr>
      <xdr:spPr>
        <a:xfrm>
          <a:off x="12029440" y="6623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100693</xdr:rowOff>
    </xdr:from>
    <xdr:to>
      <xdr:col>76</xdr:col>
      <xdr:colOff>114300</xdr:colOff>
      <xdr:row>39</xdr:row>
      <xdr:rowOff>136616</xdr:rowOff>
    </xdr:to>
    <xdr:cxnSp macro="">
      <xdr:nvCxnSpPr>
        <xdr:cNvPr id="410" name="直線コネクタ 409">
          <a:extLst>
            <a:ext uri="{FF2B5EF4-FFF2-40B4-BE49-F238E27FC236}">
              <a16:creationId xmlns:a16="http://schemas.microsoft.com/office/drawing/2014/main" xmlns="" id="{2F387D0B-B7B3-4FBB-B38B-323509EC44F5}"/>
            </a:ext>
          </a:extLst>
        </xdr:cNvPr>
        <xdr:cNvCxnSpPr/>
      </xdr:nvCxnSpPr>
      <xdr:spPr>
        <a:xfrm flipV="1">
          <a:off x="12072620" y="6638653"/>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xmlns="" id="{1DF9A8B0-1683-42A7-961F-BB4001B7A606}"/>
            </a:ext>
          </a:extLst>
        </xdr:cNvPr>
        <xdr:cNvSpPr txBox="1"/>
      </xdr:nvSpPr>
      <xdr:spPr>
        <a:xfrm>
          <a:off x="1343724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xmlns="" id="{106C9F55-196C-4680-A70B-BB9F569851CF}"/>
            </a:ext>
          </a:extLst>
        </xdr:cNvPr>
        <xdr:cNvSpPr txBox="1"/>
      </xdr:nvSpPr>
      <xdr:spPr>
        <a:xfrm>
          <a:off x="12675244" y="59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xmlns="" id="{9F2DCEDB-8082-424F-BA63-0193C9A55C5C}"/>
            </a:ext>
          </a:extLst>
        </xdr:cNvPr>
        <xdr:cNvSpPr txBox="1"/>
      </xdr:nvSpPr>
      <xdr:spPr>
        <a:xfrm>
          <a:off x="1190054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xmlns="" id="{341CBB12-4776-4E34-A6A4-0307355B05E8}"/>
            </a:ext>
          </a:extLst>
        </xdr:cNvPr>
        <xdr:cNvSpPr txBox="1"/>
      </xdr:nvSpPr>
      <xdr:spPr>
        <a:xfrm>
          <a:off x="134372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xmlns="" id="{F190A36F-7ADF-403E-B2DC-6A0E73CCD5BB}"/>
            </a:ext>
          </a:extLst>
        </xdr:cNvPr>
        <xdr:cNvSpPr txBox="1"/>
      </xdr:nvSpPr>
      <xdr:spPr>
        <a:xfrm>
          <a:off x="126752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7093</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xmlns="" id="{57AD6705-F246-4974-B2C2-716EE6C114F5}"/>
            </a:ext>
          </a:extLst>
        </xdr:cNvPr>
        <xdr:cNvSpPr txBox="1"/>
      </xdr:nvSpPr>
      <xdr:spPr>
        <a:xfrm>
          <a:off x="11900544" y="671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xmlns="" id="{1F9114DA-A7D5-4948-99A1-C851351D43A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xmlns="" id="{3FE827FD-580B-4366-B28C-4F010B9F974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xmlns="" id="{4A3C8789-28E9-44D4-9DA3-FB11639CA6A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xmlns="" id="{3A0D390A-EB6D-4FE0-B512-26A25DC511E4}"/>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xmlns="" id="{26CD8044-E96E-4EAE-B037-8E5BF73DB7C8}"/>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xmlns="" id="{49856DDC-4825-432E-B6C0-08E3AD568DB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xmlns="" id="{C94B45BC-B89E-4FF4-A437-636059EF117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xmlns="" id="{8C579181-A61F-4F42-9214-9DF750B154A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xmlns="" id="{07743378-19CD-4FE6-9B1D-EE6F86D8AB9E}"/>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xmlns="" id="{9E17977C-141C-4D93-8898-A3AF1CFAE91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a16="http://schemas.microsoft.com/office/drawing/2014/main" xmlns="" id="{0DA2EC30-4FD0-4F28-8553-A126C0D9BEEB}"/>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a:extLst>
            <a:ext uri="{FF2B5EF4-FFF2-40B4-BE49-F238E27FC236}">
              <a16:creationId xmlns:a16="http://schemas.microsoft.com/office/drawing/2014/main" xmlns="" id="{F914DD23-956A-495B-9E59-6331A4FCB7A5}"/>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a16="http://schemas.microsoft.com/office/drawing/2014/main" xmlns="" id="{C1592FD8-5A33-461B-9BB1-FA14574A5F37}"/>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a:extLst>
            <a:ext uri="{FF2B5EF4-FFF2-40B4-BE49-F238E27FC236}">
              <a16:creationId xmlns:a16="http://schemas.microsoft.com/office/drawing/2014/main" xmlns="" id="{EA536A25-5BDE-4825-BFA8-1C83A7877A3F}"/>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xmlns="" id="{271F693A-BAEC-4C85-9A12-458EE05611C1}"/>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a:extLst>
            <a:ext uri="{FF2B5EF4-FFF2-40B4-BE49-F238E27FC236}">
              <a16:creationId xmlns:a16="http://schemas.microsoft.com/office/drawing/2014/main" xmlns="" id="{299BA937-3BBE-4F5C-90BB-5656341A1768}"/>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a16="http://schemas.microsoft.com/office/drawing/2014/main" xmlns="" id="{077D8236-41B3-473A-8847-DAF89B38EC94}"/>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a:extLst>
            <a:ext uri="{FF2B5EF4-FFF2-40B4-BE49-F238E27FC236}">
              <a16:creationId xmlns:a16="http://schemas.microsoft.com/office/drawing/2014/main" xmlns="" id="{D00B1843-A91C-4007-9AE6-44633D4F8189}"/>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a16="http://schemas.microsoft.com/office/drawing/2014/main" xmlns="" id="{C20E8FE2-85D7-4615-8B16-78C8AFE4E076}"/>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a:extLst>
            <a:ext uri="{FF2B5EF4-FFF2-40B4-BE49-F238E27FC236}">
              <a16:creationId xmlns:a16="http://schemas.microsoft.com/office/drawing/2014/main" xmlns="" id="{62493325-0ED1-41E9-A786-F19E0C7B8723}"/>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xmlns="" id="{87287B87-AF72-4637-BE2D-8D800774B2D4}"/>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xmlns="" id="{6802D785-1CC8-40A5-BA50-A24E4BE3BCBD}"/>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xmlns="" id="{3F5E8EBB-4069-4E15-B140-8CA69E8600C8}"/>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40" name="直線コネクタ 439">
          <a:extLst>
            <a:ext uri="{FF2B5EF4-FFF2-40B4-BE49-F238E27FC236}">
              <a16:creationId xmlns:a16="http://schemas.microsoft.com/office/drawing/2014/main" xmlns="" id="{801F45E0-A970-4239-B3C9-D9ACC8E1C51A}"/>
            </a:ext>
          </a:extLst>
        </xdr:cNvPr>
        <xdr:cNvCxnSpPr/>
      </xdr:nvCxnSpPr>
      <xdr:spPr>
        <a:xfrm flipV="1">
          <a:off x="19509104" y="5633720"/>
          <a:ext cx="0" cy="12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xmlns="" id="{86FFC6F3-7230-4914-A0BA-C7B5016C6F1E}"/>
            </a:ext>
          </a:extLst>
        </xdr:cNvPr>
        <xdr:cNvSpPr txBox="1"/>
      </xdr:nvSpPr>
      <xdr:spPr>
        <a:xfrm>
          <a:off x="1954784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42" name="直線コネクタ 441">
          <a:extLst>
            <a:ext uri="{FF2B5EF4-FFF2-40B4-BE49-F238E27FC236}">
              <a16:creationId xmlns:a16="http://schemas.microsoft.com/office/drawing/2014/main" xmlns="" id="{A8491EFB-FB0F-4F97-AB88-6A4D460B80E7}"/>
            </a:ext>
          </a:extLst>
        </xdr:cNvPr>
        <xdr:cNvCxnSpPr/>
      </xdr:nvCxnSpPr>
      <xdr:spPr>
        <a:xfrm>
          <a:off x="19443700" y="689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xmlns="" id="{A4C97F38-CD8D-4D2B-B8AF-FAC9AD5ADED1}"/>
            </a:ext>
          </a:extLst>
        </xdr:cNvPr>
        <xdr:cNvSpPr txBox="1"/>
      </xdr:nvSpPr>
      <xdr:spPr>
        <a:xfrm>
          <a:off x="19547840" y="54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44" name="直線コネクタ 443">
          <a:extLst>
            <a:ext uri="{FF2B5EF4-FFF2-40B4-BE49-F238E27FC236}">
              <a16:creationId xmlns:a16="http://schemas.microsoft.com/office/drawing/2014/main" xmlns="" id="{BF945322-C767-42E8-A0FB-D9B5111BA34B}"/>
            </a:ext>
          </a:extLst>
        </xdr:cNvPr>
        <xdr:cNvCxnSpPr/>
      </xdr:nvCxnSpPr>
      <xdr:spPr>
        <a:xfrm>
          <a:off x="19443700" y="563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xmlns="" id="{2313EDB2-79F4-483E-924F-2B5CEBF758A5}"/>
            </a:ext>
          </a:extLst>
        </xdr:cNvPr>
        <xdr:cNvSpPr txBox="1"/>
      </xdr:nvSpPr>
      <xdr:spPr>
        <a:xfrm>
          <a:off x="19547840" y="655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46" name="フローチャート: 判断 445">
          <a:extLst>
            <a:ext uri="{FF2B5EF4-FFF2-40B4-BE49-F238E27FC236}">
              <a16:creationId xmlns:a16="http://schemas.microsoft.com/office/drawing/2014/main" xmlns="" id="{0AE1AD50-1DD3-43BC-8F1D-D14654522E09}"/>
            </a:ext>
          </a:extLst>
        </xdr:cNvPr>
        <xdr:cNvSpPr/>
      </xdr:nvSpPr>
      <xdr:spPr>
        <a:xfrm>
          <a:off x="1945894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47" name="フローチャート: 判断 446">
          <a:extLst>
            <a:ext uri="{FF2B5EF4-FFF2-40B4-BE49-F238E27FC236}">
              <a16:creationId xmlns:a16="http://schemas.microsoft.com/office/drawing/2014/main" xmlns="" id="{3D90D340-172E-4823-808B-7DD56BBB2539}"/>
            </a:ext>
          </a:extLst>
        </xdr:cNvPr>
        <xdr:cNvSpPr/>
      </xdr:nvSpPr>
      <xdr:spPr>
        <a:xfrm>
          <a:off x="18735040" y="65506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48" name="フローチャート: 判断 447">
          <a:extLst>
            <a:ext uri="{FF2B5EF4-FFF2-40B4-BE49-F238E27FC236}">
              <a16:creationId xmlns:a16="http://schemas.microsoft.com/office/drawing/2014/main" xmlns="" id="{C3D4F9FF-56CA-4908-9F31-FBBABEDC2ADC}"/>
            </a:ext>
          </a:extLst>
        </xdr:cNvPr>
        <xdr:cNvSpPr/>
      </xdr:nvSpPr>
      <xdr:spPr>
        <a:xfrm>
          <a:off x="17937480" y="6610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38100</xdr:rowOff>
    </xdr:from>
    <xdr:to>
      <xdr:col>102</xdr:col>
      <xdr:colOff>165100</xdr:colOff>
      <xdr:row>38</xdr:row>
      <xdr:rowOff>139700</xdr:rowOff>
    </xdr:to>
    <xdr:sp macro="" textlink="">
      <xdr:nvSpPr>
        <xdr:cNvPr id="449" name="フローチャート: 判断 448">
          <a:extLst>
            <a:ext uri="{FF2B5EF4-FFF2-40B4-BE49-F238E27FC236}">
              <a16:creationId xmlns:a16="http://schemas.microsoft.com/office/drawing/2014/main" xmlns="" id="{001A8460-EAFC-4AC3-A178-8AD917CAB07D}"/>
            </a:ext>
          </a:extLst>
        </xdr:cNvPr>
        <xdr:cNvSpPr/>
      </xdr:nvSpPr>
      <xdr:spPr>
        <a:xfrm>
          <a:off x="1716278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CE30FC4B-B85B-489E-B16D-9F826ACC1AA1}"/>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35663D0D-0A51-4313-AB51-097BBBE2994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8263056E-10D6-4716-8CE6-E7A1D3689A7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CB043F5F-ED95-4F93-B89F-0D486952412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5AE47291-AC01-4876-A42C-544AD290316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160020</xdr:rowOff>
    </xdr:from>
    <xdr:to>
      <xdr:col>116</xdr:col>
      <xdr:colOff>114300</xdr:colOff>
      <xdr:row>38</xdr:row>
      <xdr:rowOff>90170</xdr:rowOff>
    </xdr:to>
    <xdr:sp macro="" textlink="">
      <xdr:nvSpPr>
        <xdr:cNvPr id="455" name="楕円 454">
          <a:extLst>
            <a:ext uri="{FF2B5EF4-FFF2-40B4-BE49-F238E27FC236}">
              <a16:creationId xmlns:a16="http://schemas.microsoft.com/office/drawing/2014/main" xmlns="" id="{7117E49A-12D2-4150-991A-B9909A649793}"/>
            </a:ext>
          </a:extLst>
        </xdr:cNvPr>
        <xdr:cNvSpPr/>
      </xdr:nvSpPr>
      <xdr:spPr>
        <a:xfrm>
          <a:off x="19458940" y="6362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11447</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xmlns="" id="{9993455F-D091-4313-8217-88F85BC62F28}"/>
            </a:ext>
          </a:extLst>
        </xdr:cNvPr>
        <xdr:cNvSpPr txBox="1"/>
      </xdr:nvSpPr>
      <xdr:spPr>
        <a:xfrm>
          <a:off x="19547840"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xdr:rowOff>
    </xdr:from>
    <xdr:to>
      <xdr:col>112</xdr:col>
      <xdr:colOff>38100</xdr:colOff>
      <xdr:row>38</xdr:row>
      <xdr:rowOff>110490</xdr:rowOff>
    </xdr:to>
    <xdr:sp macro="" textlink="">
      <xdr:nvSpPr>
        <xdr:cNvPr id="457" name="楕円 456">
          <a:extLst>
            <a:ext uri="{FF2B5EF4-FFF2-40B4-BE49-F238E27FC236}">
              <a16:creationId xmlns:a16="http://schemas.microsoft.com/office/drawing/2014/main" xmlns="" id="{36932871-CE96-4747-AFAE-F8BBD87A1010}"/>
            </a:ext>
          </a:extLst>
        </xdr:cNvPr>
        <xdr:cNvSpPr/>
      </xdr:nvSpPr>
      <xdr:spPr>
        <a:xfrm>
          <a:off x="18735040" y="6379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39370</xdr:rowOff>
    </xdr:from>
    <xdr:to>
      <xdr:col>116</xdr:col>
      <xdr:colOff>63500</xdr:colOff>
      <xdr:row>38</xdr:row>
      <xdr:rowOff>59690</xdr:rowOff>
    </xdr:to>
    <xdr:cxnSp macro="">
      <xdr:nvCxnSpPr>
        <xdr:cNvPr id="458" name="直線コネクタ 457">
          <a:extLst>
            <a:ext uri="{FF2B5EF4-FFF2-40B4-BE49-F238E27FC236}">
              <a16:creationId xmlns:a16="http://schemas.microsoft.com/office/drawing/2014/main" xmlns="" id="{1FEED4CD-FAB4-4EFB-8858-A671FEB75347}"/>
            </a:ext>
          </a:extLst>
        </xdr:cNvPr>
        <xdr:cNvCxnSpPr/>
      </xdr:nvCxnSpPr>
      <xdr:spPr>
        <a:xfrm flipV="1">
          <a:off x="18778220" y="6409690"/>
          <a:ext cx="73152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22860</xdr:rowOff>
    </xdr:from>
    <xdr:to>
      <xdr:col>107</xdr:col>
      <xdr:colOff>101600</xdr:colOff>
      <xdr:row>38</xdr:row>
      <xdr:rowOff>124460</xdr:rowOff>
    </xdr:to>
    <xdr:sp macro="" textlink="">
      <xdr:nvSpPr>
        <xdr:cNvPr id="459" name="楕円 458">
          <a:extLst>
            <a:ext uri="{FF2B5EF4-FFF2-40B4-BE49-F238E27FC236}">
              <a16:creationId xmlns:a16="http://schemas.microsoft.com/office/drawing/2014/main" xmlns="" id="{ECE71424-8F04-494D-9D65-42FD12C3F6EA}"/>
            </a:ext>
          </a:extLst>
        </xdr:cNvPr>
        <xdr:cNvSpPr/>
      </xdr:nvSpPr>
      <xdr:spPr>
        <a:xfrm>
          <a:off x="1793748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59690</xdr:rowOff>
    </xdr:from>
    <xdr:to>
      <xdr:col>111</xdr:col>
      <xdr:colOff>177800</xdr:colOff>
      <xdr:row>38</xdr:row>
      <xdr:rowOff>73660</xdr:rowOff>
    </xdr:to>
    <xdr:cxnSp macro="">
      <xdr:nvCxnSpPr>
        <xdr:cNvPr id="460" name="直線コネクタ 459">
          <a:extLst>
            <a:ext uri="{FF2B5EF4-FFF2-40B4-BE49-F238E27FC236}">
              <a16:creationId xmlns:a16="http://schemas.microsoft.com/office/drawing/2014/main" xmlns="" id="{7EB5DD22-8736-40C5-830E-46FBC5BCBF6F}"/>
            </a:ext>
          </a:extLst>
        </xdr:cNvPr>
        <xdr:cNvCxnSpPr/>
      </xdr:nvCxnSpPr>
      <xdr:spPr>
        <a:xfrm flipV="1">
          <a:off x="17988280" y="6430010"/>
          <a:ext cx="78994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461" name="楕円 460">
          <a:extLst>
            <a:ext uri="{FF2B5EF4-FFF2-40B4-BE49-F238E27FC236}">
              <a16:creationId xmlns:a16="http://schemas.microsoft.com/office/drawing/2014/main" xmlns="" id="{E3B735CC-64AF-4D6A-96D4-C0043FC8BEE0}"/>
            </a:ext>
          </a:extLst>
        </xdr:cNvPr>
        <xdr:cNvSpPr/>
      </xdr:nvSpPr>
      <xdr:spPr>
        <a:xfrm>
          <a:off x="1716278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73660</xdr:rowOff>
    </xdr:from>
    <xdr:to>
      <xdr:col>107</xdr:col>
      <xdr:colOff>50800</xdr:colOff>
      <xdr:row>38</xdr:row>
      <xdr:rowOff>93980</xdr:rowOff>
    </xdr:to>
    <xdr:cxnSp macro="">
      <xdr:nvCxnSpPr>
        <xdr:cNvPr id="462" name="直線コネクタ 461">
          <a:extLst>
            <a:ext uri="{FF2B5EF4-FFF2-40B4-BE49-F238E27FC236}">
              <a16:creationId xmlns:a16="http://schemas.microsoft.com/office/drawing/2014/main" xmlns="" id="{F6C42D86-FE66-4EFF-99E1-0F81E33FD1A5}"/>
            </a:ext>
          </a:extLst>
        </xdr:cNvPr>
        <xdr:cNvCxnSpPr/>
      </xdr:nvCxnSpPr>
      <xdr:spPr>
        <a:xfrm flipV="1">
          <a:off x="17213580" y="6443980"/>
          <a:ext cx="7747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xmlns="" id="{D98DACB8-D28F-4991-9B5E-3338264C42CC}"/>
            </a:ext>
          </a:extLst>
        </xdr:cNvPr>
        <xdr:cNvSpPr txBox="1"/>
      </xdr:nvSpPr>
      <xdr:spPr>
        <a:xfrm>
          <a:off x="185611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xmlns="" id="{279384B9-2048-489A-BF7C-A300E6E8E5E7}"/>
            </a:ext>
          </a:extLst>
        </xdr:cNvPr>
        <xdr:cNvSpPr txBox="1"/>
      </xdr:nvSpPr>
      <xdr:spPr>
        <a:xfrm>
          <a:off x="1777626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156227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xmlns="" id="{6DA6528C-EB33-4FD2-B42B-E86B8BE4F66E}"/>
            </a:ext>
          </a:extLst>
        </xdr:cNvPr>
        <xdr:cNvSpPr txBox="1"/>
      </xdr:nvSpPr>
      <xdr:spPr>
        <a:xfrm>
          <a:off x="17001567" y="619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127017</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xmlns="" id="{2B077BAA-E50B-400F-85B0-DC1990A947F2}"/>
            </a:ext>
          </a:extLst>
        </xdr:cNvPr>
        <xdr:cNvSpPr txBox="1"/>
      </xdr:nvSpPr>
      <xdr:spPr>
        <a:xfrm>
          <a:off x="18561127"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140987</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xmlns="" id="{7F34FA57-F961-4A52-B135-DE10879AF65C}"/>
            </a:ext>
          </a:extLst>
        </xdr:cNvPr>
        <xdr:cNvSpPr txBox="1"/>
      </xdr:nvSpPr>
      <xdr:spPr>
        <a:xfrm>
          <a:off x="1777626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135907</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xmlns="" id="{8727526D-BC71-44A8-B283-7756F6729059}"/>
            </a:ext>
          </a:extLst>
        </xdr:cNvPr>
        <xdr:cNvSpPr txBox="1"/>
      </xdr:nvSpPr>
      <xdr:spPr>
        <a:xfrm>
          <a:off x="1700156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xmlns="" id="{CD38A21F-06C8-4529-8803-45022E66E96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xmlns="" id="{F3115BC0-71C7-4C65-BDAB-DAD2832247A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xmlns="" id="{7C86E991-78B8-444A-9621-291DBA4080E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xmlns="" id="{C3570CB3-1FF2-479D-B5C8-04BFD85ADD2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xmlns="" id="{33451A08-E291-4D0E-B0AB-67213D66CD1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xmlns="" id="{E2BD5C32-EEB8-4E79-A620-9528676FED3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xmlns="" id="{9639D8F0-28DE-4A84-B436-53B55BD80EC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xmlns="" id="{85B788DF-DE1A-4F18-A1DC-4639F07CBCD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xmlns="" id="{0504D375-461A-4BF3-80FE-BF1BDC1B4D01}"/>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xmlns="" id="{8EA78A1B-8205-4930-AEA9-B0CE3FC2B25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xmlns="" id="{27FAE40F-6DAE-4C71-977C-BE8BDAF49AD3}"/>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xmlns="" id="{9BBD9A6E-7892-4365-8C4E-5B8A538DE1B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xmlns="" id="{1FB6D5BE-31FA-46BE-BAF4-5AA34E3F84D4}"/>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xmlns="" id="{E1594CFC-3F30-4C1E-8927-77DF01A7C91E}"/>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xmlns="" id="{82D88082-ED98-4111-AFAA-B800C9C0064B}"/>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xmlns="" id="{58C24974-CA6D-4F24-81B1-222E721485D7}"/>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xmlns="" id="{1E0DEACC-6072-4338-956B-50016FA2D1C6}"/>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xmlns="" id="{9BFF9388-95FA-4901-8DC9-61D5EA696B85}"/>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xmlns="" id="{34E42137-4D14-4BAC-B318-284B88727822}"/>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xmlns="" id="{4E4B3557-A838-4A27-AA3A-231A1503E0DB}"/>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xmlns="" id="{230663B7-A825-43C0-BD75-2BE7FDB4F940}"/>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xmlns="" id="{F4B9558B-DA89-470E-8F7D-D6D70B059D9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xmlns="" id="{C997F165-EE85-44E7-94AC-E57CD8CE60EC}"/>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xmlns="" id="{694526B8-FB8C-495A-A41C-33DC9D27D22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93" name="直線コネクタ 492">
          <a:extLst>
            <a:ext uri="{FF2B5EF4-FFF2-40B4-BE49-F238E27FC236}">
              <a16:creationId xmlns:a16="http://schemas.microsoft.com/office/drawing/2014/main" xmlns="" id="{A6515B59-0BE5-467E-9802-6B325B15D0B5}"/>
            </a:ext>
          </a:extLst>
        </xdr:cNvPr>
        <xdr:cNvCxnSpPr/>
      </xdr:nvCxnSpPr>
      <xdr:spPr>
        <a:xfrm flipV="1">
          <a:off x="14375764" y="941451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94" name="【学校施設】&#10;有形固定資産減価償却率最小値テキスト">
          <a:extLst>
            <a:ext uri="{FF2B5EF4-FFF2-40B4-BE49-F238E27FC236}">
              <a16:creationId xmlns:a16="http://schemas.microsoft.com/office/drawing/2014/main" xmlns="" id="{BFEF7877-6BD9-4B23-B2C9-D96B5E2045F6}"/>
            </a:ext>
          </a:extLst>
        </xdr:cNvPr>
        <xdr:cNvSpPr txBox="1"/>
      </xdr:nvSpPr>
      <xdr:spPr>
        <a:xfrm>
          <a:off x="14414500"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95" name="直線コネクタ 494">
          <a:extLst>
            <a:ext uri="{FF2B5EF4-FFF2-40B4-BE49-F238E27FC236}">
              <a16:creationId xmlns:a16="http://schemas.microsoft.com/office/drawing/2014/main" xmlns="" id="{95FD90F0-3B69-4C55-B175-FB0257A6A56F}"/>
            </a:ext>
          </a:extLst>
        </xdr:cNvPr>
        <xdr:cNvCxnSpPr/>
      </xdr:nvCxnSpPr>
      <xdr:spPr>
        <a:xfrm>
          <a:off x="14287500" y="1081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96" name="【学校施設】&#10;有形固定資産減価償却率最大値テキスト">
          <a:extLst>
            <a:ext uri="{FF2B5EF4-FFF2-40B4-BE49-F238E27FC236}">
              <a16:creationId xmlns:a16="http://schemas.microsoft.com/office/drawing/2014/main" xmlns="" id="{23D446AC-9616-41FC-AD81-DD655580E1F5}"/>
            </a:ext>
          </a:extLst>
        </xdr:cNvPr>
        <xdr:cNvSpPr txBox="1"/>
      </xdr:nvSpPr>
      <xdr:spPr>
        <a:xfrm>
          <a:off x="144145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97" name="直線コネクタ 496">
          <a:extLst>
            <a:ext uri="{FF2B5EF4-FFF2-40B4-BE49-F238E27FC236}">
              <a16:creationId xmlns:a16="http://schemas.microsoft.com/office/drawing/2014/main" xmlns="" id="{515A45AD-DC7E-43E5-934B-1F103594AAB9}"/>
            </a:ext>
          </a:extLst>
        </xdr:cNvPr>
        <xdr:cNvCxnSpPr/>
      </xdr:nvCxnSpPr>
      <xdr:spPr>
        <a:xfrm>
          <a:off x="1428750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xmlns="" id="{3032D238-A587-46E6-995E-70716D20A599}"/>
            </a:ext>
          </a:extLst>
        </xdr:cNvPr>
        <xdr:cNvSpPr txBox="1"/>
      </xdr:nvSpPr>
      <xdr:spPr>
        <a:xfrm>
          <a:off x="14414500" y="10003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99" name="フローチャート: 判断 498">
          <a:extLst>
            <a:ext uri="{FF2B5EF4-FFF2-40B4-BE49-F238E27FC236}">
              <a16:creationId xmlns:a16="http://schemas.microsoft.com/office/drawing/2014/main" xmlns="" id="{7AF46006-B38B-4F80-9479-988E249BBC5F}"/>
            </a:ext>
          </a:extLst>
        </xdr:cNvPr>
        <xdr:cNvSpPr/>
      </xdr:nvSpPr>
      <xdr:spPr>
        <a:xfrm>
          <a:off x="14325600" y="100247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0" name="フローチャート: 判断 499">
          <a:extLst>
            <a:ext uri="{FF2B5EF4-FFF2-40B4-BE49-F238E27FC236}">
              <a16:creationId xmlns:a16="http://schemas.microsoft.com/office/drawing/2014/main" xmlns="" id="{E57232A4-72AB-42E2-B4CB-2BC7ACF9A773}"/>
            </a:ext>
          </a:extLst>
        </xdr:cNvPr>
        <xdr:cNvSpPr/>
      </xdr:nvSpPr>
      <xdr:spPr>
        <a:xfrm>
          <a:off x="135788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01" name="フローチャート: 判断 500">
          <a:extLst>
            <a:ext uri="{FF2B5EF4-FFF2-40B4-BE49-F238E27FC236}">
              <a16:creationId xmlns:a16="http://schemas.microsoft.com/office/drawing/2014/main" xmlns="" id="{53822BBF-3CC2-48CE-B08A-7E0D7B2B819E}"/>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02" name="フローチャート: 判断 501">
          <a:extLst>
            <a:ext uri="{FF2B5EF4-FFF2-40B4-BE49-F238E27FC236}">
              <a16:creationId xmlns:a16="http://schemas.microsoft.com/office/drawing/2014/main" xmlns="" id="{1EB6390A-3A76-4651-8009-D440F8BD9AD8}"/>
            </a:ext>
          </a:extLst>
        </xdr:cNvPr>
        <xdr:cNvSpPr/>
      </xdr:nvSpPr>
      <xdr:spPr>
        <a:xfrm>
          <a:off x="1202944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45CE47D1-9886-4B3D-99DE-365DEA51C714}"/>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B4CE75AB-3077-4306-8EBA-8183E6A7CFD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6A91425C-964C-4C7B-A89D-375932B6BDE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B4C8FD58-2565-457D-B12E-65EC56D7E88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FC378166-8934-4394-B1CE-CE2F21E634EB}"/>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65405</xdr:rowOff>
    </xdr:from>
    <xdr:to>
      <xdr:col>85</xdr:col>
      <xdr:colOff>177800</xdr:colOff>
      <xdr:row>57</xdr:row>
      <xdr:rowOff>167005</xdr:rowOff>
    </xdr:to>
    <xdr:sp macro="" textlink="">
      <xdr:nvSpPr>
        <xdr:cNvPr id="508" name="楕円 507">
          <a:extLst>
            <a:ext uri="{FF2B5EF4-FFF2-40B4-BE49-F238E27FC236}">
              <a16:creationId xmlns:a16="http://schemas.microsoft.com/office/drawing/2014/main" xmlns="" id="{D3D96858-A441-4444-B518-B1ECBE76883F}"/>
            </a:ext>
          </a:extLst>
        </xdr:cNvPr>
        <xdr:cNvSpPr/>
      </xdr:nvSpPr>
      <xdr:spPr>
        <a:xfrm>
          <a:off x="14325600" y="96208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88282</xdr:rowOff>
    </xdr:from>
    <xdr:ext cx="405111" cy="259045"/>
    <xdr:sp macro="" textlink="">
      <xdr:nvSpPr>
        <xdr:cNvPr id="509" name="【学校施設】&#10;有形固定資産減価償却率該当値テキスト">
          <a:extLst>
            <a:ext uri="{FF2B5EF4-FFF2-40B4-BE49-F238E27FC236}">
              <a16:creationId xmlns:a16="http://schemas.microsoft.com/office/drawing/2014/main" xmlns="" id="{469F031D-2B07-41FE-B8C3-2E5E999512E1}"/>
            </a:ext>
          </a:extLst>
        </xdr:cNvPr>
        <xdr:cNvSpPr txBox="1"/>
      </xdr:nvSpPr>
      <xdr:spPr>
        <a:xfrm>
          <a:off x="14414500"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510" name="楕円 509">
          <a:extLst>
            <a:ext uri="{FF2B5EF4-FFF2-40B4-BE49-F238E27FC236}">
              <a16:creationId xmlns:a16="http://schemas.microsoft.com/office/drawing/2014/main" xmlns="" id="{9E0B48BB-BFE8-401C-8B3F-747307E676D2}"/>
            </a:ext>
          </a:extLst>
        </xdr:cNvPr>
        <xdr:cNvSpPr/>
      </xdr:nvSpPr>
      <xdr:spPr>
        <a:xfrm>
          <a:off x="13578840" y="9664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116205</xdr:rowOff>
    </xdr:from>
    <xdr:to>
      <xdr:col>85</xdr:col>
      <xdr:colOff>127000</xdr:colOff>
      <xdr:row>57</xdr:row>
      <xdr:rowOff>160020</xdr:rowOff>
    </xdr:to>
    <xdr:cxnSp macro="">
      <xdr:nvCxnSpPr>
        <xdr:cNvPr id="511" name="直線コネクタ 510">
          <a:extLst>
            <a:ext uri="{FF2B5EF4-FFF2-40B4-BE49-F238E27FC236}">
              <a16:creationId xmlns:a16="http://schemas.microsoft.com/office/drawing/2014/main" xmlns="" id="{BF22CF74-1B34-4FAF-BD72-63DC530E7B81}"/>
            </a:ext>
          </a:extLst>
        </xdr:cNvPr>
        <xdr:cNvCxnSpPr/>
      </xdr:nvCxnSpPr>
      <xdr:spPr>
        <a:xfrm flipV="1">
          <a:off x="13629640" y="967168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153035</xdr:rowOff>
    </xdr:from>
    <xdr:to>
      <xdr:col>76</xdr:col>
      <xdr:colOff>165100</xdr:colOff>
      <xdr:row>58</xdr:row>
      <xdr:rowOff>83185</xdr:rowOff>
    </xdr:to>
    <xdr:sp macro="" textlink="">
      <xdr:nvSpPr>
        <xdr:cNvPr id="512" name="楕円 511">
          <a:extLst>
            <a:ext uri="{FF2B5EF4-FFF2-40B4-BE49-F238E27FC236}">
              <a16:creationId xmlns:a16="http://schemas.microsoft.com/office/drawing/2014/main" xmlns="" id="{D4C2F89A-A6A1-41D0-B4BA-10367E71BB19}"/>
            </a:ext>
          </a:extLst>
        </xdr:cNvPr>
        <xdr:cNvSpPr/>
      </xdr:nvSpPr>
      <xdr:spPr>
        <a:xfrm>
          <a:off x="12804140" y="9708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32385</xdr:rowOff>
    </xdr:to>
    <xdr:cxnSp macro="">
      <xdr:nvCxnSpPr>
        <xdr:cNvPr id="513" name="直線コネクタ 512">
          <a:extLst>
            <a:ext uri="{FF2B5EF4-FFF2-40B4-BE49-F238E27FC236}">
              <a16:creationId xmlns:a16="http://schemas.microsoft.com/office/drawing/2014/main" xmlns="" id="{3C6AE945-6140-41A5-932B-CCCA524E89E2}"/>
            </a:ext>
          </a:extLst>
        </xdr:cNvPr>
        <xdr:cNvCxnSpPr/>
      </xdr:nvCxnSpPr>
      <xdr:spPr>
        <a:xfrm flipV="1">
          <a:off x="12854940" y="971550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31115</xdr:rowOff>
    </xdr:from>
    <xdr:to>
      <xdr:col>72</xdr:col>
      <xdr:colOff>38100</xdr:colOff>
      <xdr:row>58</xdr:row>
      <xdr:rowOff>132715</xdr:rowOff>
    </xdr:to>
    <xdr:sp macro="" textlink="">
      <xdr:nvSpPr>
        <xdr:cNvPr id="514" name="楕円 513">
          <a:extLst>
            <a:ext uri="{FF2B5EF4-FFF2-40B4-BE49-F238E27FC236}">
              <a16:creationId xmlns:a16="http://schemas.microsoft.com/office/drawing/2014/main" xmlns="" id="{A936B244-FDB7-4ADA-ACFC-5F9BDAE385E2}"/>
            </a:ext>
          </a:extLst>
        </xdr:cNvPr>
        <xdr:cNvSpPr/>
      </xdr:nvSpPr>
      <xdr:spPr>
        <a:xfrm>
          <a:off x="12029440" y="97542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32385</xdr:rowOff>
    </xdr:from>
    <xdr:to>
      <xdr:col>76</xdr:col>
      <xdr:colOff>114300</xdr:colOff>
      <xdr:row>58</xdr:row>
      <xdr:rowOff>81915</xdr:rowOff>
    </xdr:to>
    <xdr:cxnSp macro="">
      <xdr:nvCxnSpPr>
        <xdr:cNvPr id="515" name="直線コネクタ 514">
          <a:extLst>
            <a:ext uri="{FF2B5EF4-FFF2-40B4-BE49-F238E27FC236}">
              <a16:creationId xmlns:a16="http://schemas.microsoft.com/office/drawing/2014/main" xmlns="" id="{5531239A-7D54-46E2-9F18-78CB8DFD34EB}"/>
            </a:ext>
          </a:extLst>
        </xdr:cNvPr>
        <xdr:cNvCxnSpPr/>
      </xdr:nvCxnSpPr>
      <xdr:spPr>
        <a:xfrm flipV="1">
          <a:off x="12072620" y="9755505"/>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16" name="n_1aveValue【学校施設】&#10;有形固定資産減価償却率">
          <a:extLst>
            <a:ext uri="{FF2B5EF4-FFF2-40B4-BE49-F238E27FC236}">
              <a16:creationId xmlns:a16="http://schemas.microsoft.com/office/drawing/2014/main" xmlns="" id="{6F53D27E-705B-48F7-BC6A-52CD8C4EE3D7}"/>
            </a:ext>
          </a:extLst>
        </xdr:cNvPr>
        <xdr:cNvSpPr txBox="1"/>
      </xdr:nvSpPr>
      <xdr:spPr>
        <a:xfrm>
          <a:off x="134372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17" name="n_2aveValue【学校施設】&#10;有形固定資産減価償却率">
          <a:extLst>
            <a:ext uri="{FF2B5EF4-FFF2-40B4-BE49-F238E27FC236}">
              <a16:creationId xmlns:a16="http://schemas.microsoft.com/office/drawing/2014/main" xmlns="" id="{C20C5BDC-4675-48FC-B62B-32204F54B4F0}"/>
            </a:ext>
          </a:extLst>
        </xdr:cNvPr>
        <xdr:cNvSpPr txBox="1"/>
      </xdr:nvSpPr>
      <xdr:spPr>
        <a:xfrm>
          <a:off x="126752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18" name="n_3aveValue【学校施設】&#10;有形固定資産減価償却率">
          <a:extLst>
            <a:ext uri="{FF2B5EF4-FFF2-40B4-BE49-F238E27FC236}">
              <a16:creationId xmlns:a16="http://schemas.microsoft.com/office/drawing/2014/main" xmlns="" id="{09305362-2BD2-4BA3-9FB7-D1A5432F6676}"/>
            </a:ext>
          </a:extLst>
        </xdr:cNvPr>
        <xdr:cNvSpPr txBox="1"/>
      </xdr:nvSpPr>
      <xdr:spPr>
        <a:xfrm>
          <a:off x="119005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519" name="n_1mainValue【学校施設】&#10;有形固定資産減価償却率">
          <a:extLst>
            <a:ext uri="{FF2B5EF4-FFF2-40B4-BE49-F238E27FC236}">
              <a16:creationId xmlns:a16="http://schemas.microsoft.com/office/drawing/2014/main" xmlns="" id="{0FC77CBE-F603-43A8-AA1A-16CBD85FCA87}"/>
            </a:ext>
          </a:extLst>
        </xdr:cNvPr>
        <xdr:cNvSpPr txBox="1"/>
      </xdr:nvSpPr>
      <xdr:spPr>
        <a:xfrm>
          <a:off x="134372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99712</xdr:rowOff>
    </xdr:from>
    <xdr:ext cx="405111" cy="259045"/>
    <xdr:sp macro="" textlink="">
      <xdr:nvSpPr>
        <xdr:cNvPr id="520" name="n_2mainValue【学校施設】&#10;有形固定資産減価償却率">
          <a:extLst>
            <a:ext uri="{FF2B5EF4-FFF2-40B4-BE49-F238E27FC236}">
              <a16:creationId xmlns:a16="http://schemas.microsoft.com/office/drawing/2014/main" xmlns="" id="{F2FB3751-57AF-45FE-B342-EB1D277AD633}"/>
            </a:ext>
          </a:extLst>
        </xdr:cNvPr>
        <xdr:cNvSpPr txBox="1"/>
      </xdr:nvSpPr>
      <xdr:spPr>
        <a:xfrm>
          <a:off x="126752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149242</xdr:rowOff>
    </xdr:from>
    <xdr:ext cx="405111" cy="259045"/>
    <xdr:sp macro="" textlink="">
      <xdr:nvSpPr>
        <xdr:cNvPr id="521" name="n_3mainValue【学校施設】&#10;有形固定資産減価償却率">
          <a:extLst>
            <a:ext uri="{FF2B5EF4-FFF2-40B4-BE49-F238E27FC236}">
              <a16:creationId xmlns:a16="http://schemas.microsoft.com/office/drawing/2014/main" xmlns="" id="{3C407CF3-D87B-434D-A3D3-DB3E1D58263C}"/>
            </a:ext>
          </a:extLst>
        </xdr:cNvPr>
        <xdr:cNvSpPr txBox="1"/>
      </xdr:nvSpPr>
      <xdr:spPr>
        <a:xfrm>
          <a:off x="119005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xmlns="" id="{B01AB26D-9D12-43B1-8202-F48A1F096AE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xmlns="" id="{4ECE7B69-CC5A-4701-9758-8C088C0DF2F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xmlns="" id="{D249CD30-FCEA-4647-BE86-0B9C4E65508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xmlns="" id="{706D7CB4-CF1E-41DA-B536-D081259A257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xmlns="" id="{8CDD3FA6-F247-491A-AE91-D9AC5E5A822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xmlns="" id="{B1838141-C3CB-4B82-9A6E-F8E39C68A43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xmlns="" id="{6DB2E467-6A11-4A2F-BF67-87754EA69B8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xmlns="" id="{ECBA7DE9-C150-4F17-890B-65EE0BBF15B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xmlns="" id="{A85FCEA1-CE36-44A1-8FD9-090E0387EB4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xmlns="" id="{DE0033B9-F788-4454-82D5-BFFA3A2A622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xmlns="" id="{F023B3E1-8D60-4539-BE4F-C5528E6DB454}"/>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xmlns="" id="{4C8E2B6C-64EC-41BD-AEF3-2E15CAFC4C19}"/>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xmlns="" id="{AA6598CE-34C6-4060-9E08-C8CD3139C6CF}"/>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xmlns="" id="{364F50CC-497D-42B7-8EFB-13F417128EB9}"/>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xmlns="" id="{7D7D1459-E12F-433B-94C2-579A2542C2E9}"/>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xmlns="" id="{5ECB98EA-E1CF-4E4B-90FD-8B4117388A14}"/>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xmlns="" id="{BD27D8B5-8120-4ADC-AEEA-AAE7B8B53DAD}"/>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xmlns="" id="{245B2506-67EB-4C8A-BDC1-4FDCA34D4412}"/>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xmlns="" id="{B6AEB7E5-F8EB-487C-983D-435E8E269ACF}"/>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xmlns="" id="{4E328B32-7DD0-4CE0-AF3D-B9972D8E95A6}"/>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xmlns="" id="{BA55A0D3-E2B5-4D39-8B9C-319A1D3923A3}"/>
            </a:ext>
          </a:extLst>
        </xdr:cNvPr>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xmlns="" id="{F0D2F3B1-7895-4545-B6B6-D5D94C154FFD}"/>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xmlns="" id="{373C3F20-599A-498D-B2E9-957A204FB8C8}"/>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xmlns="" id="{0C28098E-4B53-4F44-A742-19206167DF6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xmlns="" id="{F854A841-6793-43C5-B54A-DB7139C901E2}"/>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xmlns="" id="{5AAEE5F4-AEB6-4B89-BFAE-CBDC6552515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48" name="直線コネクタ 547">
          <a:extLst>
            <a:ext uri="{FF2B5EF4-FFF2-40B4-BE49-F238E27FC236}">
              <a16:creationId xmlns:a16="http://schemas.microsoft.com/office/drawing/2014/main" xmlns="" id="{9ED423CF-B0A1-4F5D-B97B-7C19602C3FA9}"/>
            </a:ext>
          </a:extLst>
        </xdr:cNvPr>
        <xdr:cNvCxnSpPr/>
      </xdr:nvCxnSpPr>
      <xdr:spPr>
        <a:xfrm flipV="1">
          <a:off x="19509104" y="9378097"/>
          <a:ext cx="0" cy="152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49" name="【学校施設】&#10;一人当たり面積最小値テキスト">
          <a:extLst>
            <a:ext uri="{FF2B5EF4-FFF2-40B4-BE49-F238E27FC236}">
              <a16:creationId xmlns:a16="http://schemas.microsoft.com/office/drawing/2014/main" xmlns="" id="{49616E80-BB46-419F-A82B-F497F2270BBF}"/>
            </a:ext>
          </a:extLst>
        </xdr:cNvPr>
        <xdr:cNvSpPr txBox="1"/>
      </xdr:nvSpPr>
      <xdr:spPr>
        <a:xfrm>
          <a:off x="19547840" y="1090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50" name="直線コネクタ 549">
          <a:extLst>
            <a:ext uri="{FF2B5EF4-FFF2-40B4-BE49-F238E27FC236}">
              <a16:creationId xmlns:a16="http://schemas.microsoft.com/office/drawing/2014/main" xmlns="" id="{7DE81AEA-59F0-4C84-8EA9-AAA39240D836}"/>
            </a:ext>
          </a:extLst>
        </xdr:cNvPr>
        <xdr:cNvCxnSpPr/>
      </xdr:nvCxnSpPr>
      <xdr:spPr>
        <a:xfrm>
          <a:off x="19443700" y="109029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51" name="【学校施設】&#10;一人当たり面積最大値テキスト">
          <a:extLst>
            <a:ext uri="{FF2B5EF4-FFF2-40B4-BE49-F238E27FC236}">
              <a16:creationId xmlns:a16="http://schemas.microsoft.com/office/drawing/2014/main" xmlns="" id="{3D84CE06-7902-4C15-B81F-A156AD3C7D4B}"/>
            </a:ext>
          </a:extLst>
        </xdr:cNvPr>
        <xdr:cNvSpPr txBox="1"/>
      </xdr:nvSpPr>
      <xdr:spPr>
        <a:xfrm>
          <a:off x="19547840" y="91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52" name="直線コネクタ 551">
          <a:extLst>
            <a:ext uri="{FF2B5EF4-FFF2-40B4-BE49-F238E27FC236}">
              <a16:creationId xmlns:a16="http://schemas.microsoft.com/office/drawing/2014/main" xmlns="" id="{F9C84D80-A30A-40BA-9A42-CEF735B210C1}"/>
            </a:ext>
          </a:extLst>
        </xdr:cNvPr>
        <xdr:cNvCxnSpPr/>
      </xdr:nvCxnSpPr>
      <xdr:spPr>
        <a:xfrm>
          <a:off x="19443700" y="9378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53" name="【学校施設】&#10;一人当たり面積平均値テキスト">
          <a:extLst>
            <a:ext uri="{FF2B5EF4-FFF2-40B4-BE49-F238E27FC236}">
              <a16:creationId xmlns:a16="http://schemas.microsoft.com/office/drawing/2014/main" xmlns="" id="{481D1776-D3C0-4B9D-BE40-2254D0C614AB}"/>
            </a:ext>
          </a:extLst>
        </xdr:cNvPr>
        <xdr:cNvSpPr txBox="1"/>
      </xdr:nvSpPr>
      <xdr:spPr>
        <a:xfrm>
          <a:off x="19547840" y="10549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54" name="フローチャート: 判断 553">
          <a:extLst>
            <a:ext uri="{FF2B5EF4-FFF2-40B4-BE49-F238E27FC236}">
              <a16:creationId xmlns:a16="http://schemas.microsoft.com/office/drawing/2014/main" xmlns="" id="{76EF38D8-6660-4428-8ABD-72D50DC88F1A}"/>
            </a:ext>
          </a:extLst>
        </xdr:cNvPr>
        <xdr:cNvSpPr/>
      </xdr:nvSpPr>
      <xdr:spPr>
        <a:xfrm>
          <a:off x="19458940" y="105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55" name="フローチャート: 判断 554">
          <a:extLst>
            <a:ext uri="{FF2B5EF4-FFF2-40B4-BE49-F238E27FC236}">
              <a16:creationId xmlns:a16="http://schemas.microsoft.com/office/drawing/2014/main" xmlns="" id="{BA9479C5-72F9-4114-89D4-C88DA2F1F141}"/>
            </a:ext>
          </a:extLst>
        </xdr:cNvPr>
        <xdr:cNvSpPr/>
      </xdr:nvSpPr>
      <xdr:spPr>
        <a:xfrm>
          <a:off x="18735040" y="105853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56" name="フローチャート: 判断 555">
          <a:extLst>
            <a:ext uri="{FF2B5EF4-FFF2-40B4-BE49-F238E27FC236}">
              <a16:creationId xmlns:a16="http://schemas.microsoft.com/office/drawing/2014/main" xmlns="" id="{14B415C3-94BF-423F-84EE-498472522F56}"/>
            </a:ext>
          </a:extLst>
        </xdr:cNvPr>
        <xdr:cNvSpPr/>
      </xdr:nvSpPr>
      <xdr:spPr>
        <a:xfrm>
          <a:off x="17937480" y="104797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130937</xdr:rowOff>
    </xdr:from>
    <xdr:to>
      <xdr:col>102</xdr:col>
      <xdr:colOff>165100</xdr:colOff>
      <xdr:row>63</xdr:row>
      <xdr:rowOff>61087</xdr:rowOff>
    </xdr:to>
    <xdr:sp macro="" textlink="">
      <xdr:nvSpPr>
        <xdr:cNvPr id="557" name="フローチャート: 判断 556">
          <a:extLst>
            <a:ext uri="{FF2B5EF4-FFF2-40B4-BE49-F238E27FC236}">
              <a16:creationId xmlns:a16="http://schemas.microsoft.com/office/drawing/2014/main" xmlns="" id="{A3CC1AEA-C369-4C16-B972-D77ED8C5380E}"/>
            </a:ext>
          </a:extLst>
        </xdr:cNvPr>
        <xdr:cNvSpPr/>
      </xdr:nvSpPr>
      <xdr:spPr>
        <a:xfrm>
          <a:off x="17162780" y="10524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60F001BA-DC48-48B3-9191-98FACBB813F9}"/>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BE2BB5D2-1459-4681-9920-DC73A3C7923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AFBE192F-58C3-4D3A-B2F4-FF61EB62A6FD}"/>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FA21185B-6F73-4BE1-80B2-85FC8BBD587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CE9175FB-C2B5-41FF-A7DA-F4C476A6807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29047</xdr:rowOff>
    </xdr:from>
    <xdr:to>
      <xdr:col>116</xdr:col>
      <xdr:colOff>114300</xdr:colOff>
      <xdr:row>61</xdr:row>
      <xdr:rowOff>130647</xdr:rowOff>
    </xdr:to>
    <xdr:sp macro="" textlink="">
      <xdr:nvSpPr>
        <xdr:cNvPr id="563" name="楕円 562">
          <a:extLst>
            <a:ext uri="{FF2B5EF4-FFF2-40B4-BE49-F238E27FC236}">
              <a16:creationId xmlns:a16="http://schemas.microsoft.com/office/drawing/2014/main" xmlns="" id="{FA8E41CF-D9BC-4DE8-898B-3865B2BB8617}"/>
            </a:ext>
          </a:extLst>
        </xdr:cNvPr>
        <xdr:cNvSpPr/>
      </xdr:nvSpPr>
      <xdr:spPr>
        <a:xfrm>
          <a:off x="19458940" y="102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51924</xdr:rowOff>
    </xdr:from>
    <xdr:ext cx="469744" cy="259045"/>
    <xdr:sp macro="" textlink="">
      <xdr:nvSpPr>
        <xdr:cNvPr id="564" name="【学校施設】&#10;一人当たり面積該当値テキスト">
          <a:extLst>
            <a:ext uri="{FF2B5EF4-FFF2-40B4-BE49-F238E27FC236}">
              <a16:creationId xmlns:a16="http://schemas.microsoft.com/office/drawing/2014/main" xmlns="" id="{CA00A3BE-E209-441B-9A71-4DA5E7E088EE}"/>
            </a:ext>
          </a:extLst>
        </xdr:cNvPr>
        <xdr:cNvSpPr txBox="1"/>
      </xdr:nvSpPr>
      <xdr:spPr>
        <a:xfrm>
          <a:off x="19547840" y="1011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56315</xdr:rowOff>
    </xdr:from>
    <xdr:to>
      <xdr:col>112</xdr:col>
      <xdr:colOff>38100</xdr:colOff>
      <xdr:row>61</xdr:row>
      <xdr:rowOff>157915</xdr:rowOff>
    </xdr:to>
    <xdr:sp macro="" textlink="">
      <xdr:nvSpPr>
        <xdr:cNvPr id="565" name="楕円 564">
          <a:extLst>
            <a:ext uri="{FF2B5EF4-FFF2-40B4-BE49-F238E27FC236}">
              <a16:creationId xmlns:a16="http://schemas.microsoft.com/office/drawing/2014/main" xmlns="" id="{1480D504-6A8A-4B78-90F7-30D99C452B14}"/>
            </a:ext>
          </a:extLst>
        </xdr:cNvPr>
        <xdr:cNvSpPr/>
      </xdr:nvSpPr>
      <xdr:spPr>
        <a:xfrm>
          <a:off x="18735040" y="102823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79847</xdr:rowOff>
    </xdr:from>
    <xdr:to>
      <xdr:col>116</xdr:col>
      <xdr:colOff>63500</xdr:colOff>
      <xdr:row>61</xdr:row>
      <xdr:rowOff>107115</xdr:rowOff>
    </xdr:to>
    <xdr:cxnSp macro="">
      <xdr:nvCxnSpPr>
        <xdr:cNvPr id="566" name="直線コネクタ 565">
          <a:extLst>
            <a:ext uri="{FF2B5EF4-FFF2-40B4-BE49-F238E27FC236}">
              <a16:creationId xmlns:a16="http://schemas.microsoft.com/office/drawing/2014/main" xmlns="" id="{625363D6-59C8-418E-B748-3D6D48054CA5}"/>
            </a:ext>
          </a:extLst>
        </xdr:cNvPr>
        <xdr:cNvCxnSpPr/>
      </xdr:nvCxnSpPr>
      <xdr:spPr>
        <a:xfrm flipV="1">
          <a:off x="18778220" y="10305887"/>
          <a:ext cx="73152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73623</xdr:rowOff>
    </xdr:from>
    <xdr:to>
      <xdr:col>107</xdr:col>
      <xdr:colOff>101600</xdr:colOff>
      <xdr:row>62</xdr:row>
      <xdr:rowOff>3773</xdr:rowOff>
    </xdr:to>
    <xdr:sp macro="" textlink="">
      <xdr:nvSpPr>
        <xdr:cNvPr id="567" name="楕円 566">
          <a:extLst>
            <a:ext uri="{FF2B5EF4-FFF2-40B4-BE49-F238E27FC236}">
              <a16:creationId xmlns:a16="http://schemas.microsoft.com/office/drawing/2014/main" xmlns="" id="{7F09D5B8-9B37-43A8-B22D-14FA8094F8C0}"/>
            </a:ext>
          </a:extLst>
        </xdr:cNvPr>
        <xdr:cNvSpPr/>
      </xdr:nvSpPr>
      <xdr:spPr>
        <a:xfrm>
          <a:off x="17937480" y="10299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107115</xdr:rowOff>
    </xdr:from>
    <xdr:to>
      <xdr:col>111</xdr:col>
      <xdr:colOff>177800</xdr:colOff>
      <xdr:row>61</xdr:row>
      <xdr:rowOff>124423</xdr:rowOff>
    </xdr:to>
    <xdr:cxnSp macro="">
      <xdr:nvCxnSpPr>
        <xdr:cNvPr id="568" name="直線コネクタ 567">
          <a:extLst>
            <a:ext uri="{FF2B5EF4-FFF2-40B4-BE49-F238E27FC236}">
              <a16:creationId xmlns:a16="http://schemas.microsoft.com/office/drawing/2014/main" xmlns="" id="{453E8FE2-8636-412B-83DB-DA7E9758B42D}"/>
            </a:ext>
          </a:extLst>
        </xdr:cNvPr>
        <xdr:cNvCxnSpPr/>
      </xdr:nvCxnSpPr>
      <xdr:spPr>
        <a:xfrm flipV="1">
          <a:off x="17988280" y="10333155"/>
          <a:ext cx="78994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99913</xdr:rowOff>
    </xdr:from>
    <xdr:to>
      <xdr:col>102</xdr:col>
      <xdr:colOff>165100</xdr:colOff>
      <xdr:row>62</xdr:row>
      <xdr:rowOff>30063</xdr:rowOff>
    </xdr:to>
    <xdr:sp macro="" textlink="">
      <xdr:nvSpPr>
        <xdr:cNvPr id="569" name="楕円 568">
          <a:extLst>
            <a:ext uri="{FF2B5EF4-FFF2-40B4-BE49-F238E27FC236}">
              <a16:creationId xmlns:a16="http://schemas.microsoft.com/office/drawing/2014/main" xmlns="" id="{ECAD2F30-EC41-4AC2-AFD8-0B56D9B6DD50}"/>
            </a:ext>
          </a:extLst>
        </xdr:cNvPr>
        <xdr:cNvSpPr/>
      </xdr:nvSpPr>
      <xdr:spPr>
        <a:xfrm>
          <a:off x="17162780" y="103259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124423</xdr:rowOff>
    </xdr:from>
    <xdr:to>
      <xdr:col>107</xdr:col>
      <xdr:colOff>50800</xdr:colOff>
      <xdr:row>61</xdr:row>
      <xdr:rowOff>150713</xdr:rowOff>
    </xdr:to>
    <xdr:cxnSp macro="">
      <xdr:nvCxnSpPr>
        <xdr:cNvPr id="570" name="直線コネクタ 569">
          <a:extLst>
            <a:ext uri="{FF2B5EF4-FFF2-40B4-BE49-F238E27FC236}">
              <a16:creationId xmlns:a16="http://schemas.microsoft.com/office/drawing/2014/main" xmlns="" id="{E9A206AD-AD1D-486B-9CCF-1C17C3854AE2}"/>
            </a:ext>
          </a:extLst>
        </xdr:cNvPr>
        <xdr:cNvCxnSpPr/>
      </xdr:nvCxnSpPr>
      <xdr:spPr>
        <a:xfrm flipV="1">
          <a:off x="17213580" y="10350463"/>
          <a:ext cx="7747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71" name="n_1aveValue【学校施設】&#10;一人当たり面積">
          <a:extLst>
            <a:ext uri="{FF2B5EF4-FFF2-40B4-BE49-F238E27FC236}">
              <a16:creationId xmlns:a16="http://schemas.microsoft.com/office/drawing/2014/main" xmlns="" id="{D3A7AB92-E8F3-4E39-9BE1-8E685F07B85E}"/>
            </a:ext>
          </a:extLst>
        </xdr:cNvPr>
        <xdr:cNvSpPr txBox="1"/>
      </xdr:nvSpPr>
      <xdr:spPr>
        <a:xfrm>
          <a:off x="18561127" y="106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572" name="n_2aveValue【学校施設】&#10;一人当たり面積">
          <a:extLst>
            <a:ext uri="{FF2B5EF4-FFF2-40B4-BE49-F238E27FC236}">
              <a16:creationId xmlns:a16="http://schemas.microsoft.com/office/drawing/2014/main" xmlns="" id="{EBA369ED-3144-45AE-B015-E9F0156B530C}"/>
            </a:ext>
          </a:extLst>
        </xdr:cNvPr>
        <xdr:cNvSpPr txBox="1"/>
      </xdr:nvSpPr>
      <xdr:spPr>
        <a:xfrm>
          <a:off x="17776267" y="1056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52214</xdr:rowOff>
    </xdr:from>
    <xdr:ext cx="469744" cy="259045"/>
    <xdr:sp macro="" textlink="">
      <xdr:nvSpPr>
        <xdr:cNvPr id="573" name="n_3aveValue【学校施設】&#10;一人当たり面積">
          <a:extLst>
            <a:ext uri="{FF2B5EF4-FFF2-40B4-BE49-F238E27FC236}">
              <a16:creationId xmlns:a16="http://schemas.microsoft.com/office/drawing/2014/main" xmlns="" id="{FC0AB82C-188A-499C-A926-53535F8C3350}"/>
            </a:ext>
          </a:extLst>
        </xdr:cNvPr>
        <xdr:cNvSpPr txBox="1"/>
      </xdr:nvSpPr>
      <xdr:spPr>
        <a:xfrm>
          <a:off x="17001567" y="1061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2992</xdr:rowOff>
    </xdr:from>
    <xdr:ext cx="469744" cy="259045"/>
    <xdr:sp macro="" textlink="">
      <xdr:nvSpPr>
        <xdr:cNvPr id="574" name="n_1mainValue【学校施設】&#10;一人当たり面積">
          <a:extLst>
            <a:ext uri="{FF2B5EF4-FFF2-40B4-BE49-F238E27FC236}">
              <a16:creationId xmlns:a16="http://schemas.microsoft.com/office/drawing/2014/main" xmlns="" id="{9F068A53-0112-47AB-9CAD-1BA0AAB218F7}"/>
            </a:ext>
          </a:extLst>
        </xdr:cNvPr>
        <xdr:cNvSpPr txBox="1"/>
      </xdr:nvSpPr>
      <xdr:spPr>
        <a:xfrm>
          <a:off x="18561127" y="1006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20300</xdr:rowOff>
    </xdr:from>
    <xdr:ext cx="469744" cy="259045"/>
    <xdr:sp macro="" textlink="">
      <xdr:nvSpPr>
        <xdr:cNvPr id="575" name="n_2mainValue【学校施設】&#10;一人当たり面積">
          <a:extLst>
            <a:ext uri="{FF2B5EF4-FFF2-40B4-BE49-F238E27FC236}">
              <a16:creationId xmlns:a16="http://schemas.microsoft.com/office/drawing/2014/main" xmlns="" id="{4DE2FB37-69BA-49F2-AD8F-BEA0B68CBD1F}"/>
            </a:ext>
          </a:extLst>
        </xdr:cNvPr>
        <xdr:cNvSpPr txBox="1"/>
      </xdr:nvSpPr>
      <xdr:spPr>
        <a:xfrm>
          <a:off x="17776267" y="100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46590</xdr:rowOff>
    </xdr:from>
    <xdr:ext cx="469744" cy="259045"/>
    <xdr:sp macro="" textlink="">
      <xdr:nvSpPr>
        <xdr:cNvPr id="576" name="n_3mainValue【学校施設】&#10;一人当たり面積">
          <a:extLst>
            <a:ext uri="{FF2B5EF4-FFF2-40B4-BE49-F238E27FC236}">
              <a16:creationId xmlns:a16="http://schemas.microsoft.com/office/drawing/2014/main" xmlns="" id="{826E8D5E-6A5C-4BF5-9FED-B1F1CCF29169}"/>
            </a:ext>
          </a:extLst>
        </xdr:cNvPr>
        <xdr:cNvSpPr txBox="1"/>
      </xdr:nvSpPr>
      <xdr:spPr>
        <a:xfrm>
          <a:off x="17001567" y="101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xmlns="" id="{4863CA0A-FDCF-446F-8FB8-ACF15D1E034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xmlns="" id="{EF187D38-04A2-494B-91A7-B1DED622D25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xmlns="" id="{9F2DDEBF-E47C-4646-AD9F-7D9F1A5DF1C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xmlns="" id="{B790B2E3-4185-471F-9F5F-9841A6D0125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xmlns="" id="{FA49A3CF-9A93-46E4-9591-C9DA8666151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xmlns="" id="{ADFE9CC2-E925-4DF9-A68B-C941D13935D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xmlns="" id="{8B1AFBE7-7283-494E-B47B-6EC7B1C6FF6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xmlns="" id="{BD85D0C8-2057-4E72-9D0F-B2757AF4A248}"/>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xmlns="" id="{B8DB4309-71E5-48EB-BC19-E3DB6D8208DF}"/>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xmlns="" id="{80EB602A-8564-4D66-9097-CC0005038F0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xmlns="" id="{B782D21E-1DD0-4CED-B2F9-F15713DF4FD4}"/>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88" name="テキスト ボックス 587">
          <a:extLst>
            <a:ext uri="{FF2B5EF4-FFF2-40B4-BE49-F238E27FC236}">
              <a16:creationId xmlns:a16="http://schemas.microsoft.com/office/drawing/2014/main" xmlns="" id="{B7FC56FC-8994-4C42-892A-54CA44BEBB5B}"/>
            </a:ext>
          </a:extLst>
        </xdr:cNvPr>
        <xdr:cNvSpPr txBox="1"/>
      </xdr:nvSpPr>
      <xdr:spPr>
        <a:xfrm>
          <a:off x="10666881" y="14392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xmlns="" id="{37309F85-EBFE-4E62-A70E-A4BD9F5E50BE}"/>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xmlns="" id="{E758788A-F660-4C5C-92BA-923F340BA409}"/>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xmlns="" id="{57660814-1FE6-474F-9325-3AE3632551D9}"/>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xmlns="" id="{F21F7CC4-CD02-48FB-BF90-C6B4F0F0C122}"/>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xmlns="" id="{914C22EF-BA43-4A17-AC4E-F46E7CFD883F}"/>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xmlns="" id="{070338AD-EEAE-4FFA-A948-4564FE1569C1}"/>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xmlns="" id="{4E251EEF-9E37-4FD1-9519-6D6E846C49DF}"/>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xmlns="" id="{8C6CFA08-4C94-438C-819E-503671F047A8}"/>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xmlns="" id="{825118F5-D8A3-4FEE-A7B5-810BB03B11E9}"/>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xmlns="" id="{D42963EC-3E9D-4F19-A0DF-3FDDC383B1DF}"/>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a:extLst>
            <a:ext uri="{FF2B5EF4-FFF2-40B4-BE49-F238E27FC236}">
              <a16:creationId xmlns:a16="http://schemas.microsoft.com/office/drawing/2014/main" xmlns="" id="{059F29BC-E02B-41EB-BF96-DCF39FF30D6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600" name="直線コネクタ 599">
          <a:extLst>
            <a:ext uri="{FF2B5EF4-FFF2-40B4-BE49-F238E27FC236}">
              <a16:creationId xmlns:a16="http://schemas.microsoft.com/office/drawing/2014/main" xmlns="" id="{118FDB37-2D0F-4E84-B07A-DB234DD28B3B}"/>
            </a:ext>
          </a:extLst>
        </xdr:cNvPr>
        <xdr:cNvCxnSpPr/>
      </xdr:nvCxnSpPr>
      <xdr:spPr>
        <a:xfrm flipV="1">
          <a:off x="14375764" y="1328801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601" name="【児童館】&#10;有形固定資産減価償却率最小値テキスト">
          <a:extLst>
            <a:ext uri="{FF2B5EF4-FFF2-40B4-BE49-F238E27FC236}">
              <a16:creationId xmlns:a16="http://schemas.microsoft.com/office/drawing/2014/main" xmlns="" id="{495D13E7-176C-468D-9AF5-03C220EE24A8}"/>
            </a:ext>
          </a:extLst>
        </xdr:cNvPr>
        <xdr:cNvSpPr txBox="1"/>
      </xdr:nvSpPr>
      <xdr:spPr>
        <a:xfrm>
          <a:off x="14414500" y="14535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2" name="直線コネクタ 601">
          <a:extLst>
            <a:ext uri="{FF2B5EF4-FFF2-40B4-BE49-F238E27FC236}">
              <a16:creationId xmlns:a16="http://schemas.microsoft.com/office/drawing/2014/main" xmlns="" id="{3599C73F-EBAA-4FA0-94C9-48B92858E5B9}"/>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03" name="【児童館】&#10;有形固定資産減価償却率最大値テキスト">
          <a:extLst>
            <a:ext uri="{FF2B5EF4-FFF2-40B4-BE49-F238E27FC236}">
              <a16:creationId xmlns:a16="http://schemas.microsoft.com/office/drawing/2014/main" xmlns="" id="{0A831AEA-F2E4-417A-88A4-50B0B02F4980}"/>
            </a:ext>
          </a:extLst>
        </xdr:cNvPr>
        <xdr:cNvSpPr txBox="1"/>
      </xdr:nvSpPr>
      <xdr:spPr>
        <a:xfrm>
          <a:off x="14414500"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04" name="直線コネクタ 603">
          <a:extLst>
            <a:ext uri="{FF2B5EF4-FFF2-40B4-BE49-F238E27FC236}">
              <a16:creationId xmlns:a16="http://schemas.microsoft.com/office/drawing/2014/main" xmlns="" id="{7658D980-4EE7-4B64-8AE2-476DF8F14854}"/>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2557</xdr:rowOff>
    </xdr:from>
    <xdr:ext cx="405111" cy="259045"/>
    <xdr:sp macro="" textlink="">
      <xdr:nvSpPr>
        <xdr:cNvPr id="605" name="【児童館】&#10;有形固定資産減価償却率平均値テキスト">
          <a:extLst>
            <a:ext uri="{FF2B5EF4-FFF2-40B4-BE49-F238E27FC236}">
              <a16:creationId xmlns:a16="http://schemas.microsoft.com/office/drawing/2014/main" xmlns="" id="{32B58DCD-6C04-4DD3-B0EA-E84B36F1672C}"/>
            </a:ext>
          </a:extLst>
        </xdr:cNvPr>
        <xdr:cNvSpPr txBox="1"/>
      </xdr:nvSpPr>
      <xdr:spPr>
        <a:xfrm>
          <a:off x="14414500" y="1358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151130</xdr:rowOff>
    </xdr:from>
    <xdr:to>
      <xdr:col>85</xdr:col>
      <xdr:colOff>177800</xdr:colOff>
      <xdr:row>82</xdr:row>
      <xdr:rowOff>81280</xdr:rowOff>
    </xdr:to>
    <xdr:sp macro="" textlink="">
      <xdr:nvSpPr>
        <xdr:cNvPr id="606" name="フローチャート: 判断 605">
          <a:extLst>
            <a:ext uri="{FF2B5EF4-FFF2-40B4-BE49-F238E27FC236}">
              <a16:creationId xmlns:a16="http://schemas.microsoft.com/office/drawing/2014/main" xmlns="" id="{BD2E47E3-5A6B-44E9-ABD1-10E254B4E91C}"/>
            </a:ext>
          </a:extLst>
        </xdr:cNvPr>
        <xdr:cNvSpPr/>
      </xdr:nvSpPr>
      <xdr:spPr>
        <a:xfrm>
          <a:off x="14325600" y="137299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69850</xdr:rowOff>
    </xdr:from>
    <xdr:to>
      <xdr:col>81</xdr:col>
      <xdr:colOff>101600</xdr:colOff>
      <xdr:row>83</xdr:row>
      <xdr:rowOff>0</xdr:rowOff>
    </xdr:to>
    <xdr:sp macro="" textlink="">
      <xdr:nvSpPr>
        <xdr:cNvPr id="607" name="フローチャート: 判断 606">
          <a:extLst>
            <a:ext uri="{FF2B5EF4-FFF2-40B4-BE49-F238E27FC236}">
              <a16:creationId xmlns:a16="http://schemas.microsoft.com/office/drawing/2014/main" xmlns="" id="{D4E94210-1942-4678-91C0-C123C0690ABB}"/>
            </a:ext>
          </a:extLst>
        </xdr:cNvPr>
        <xdr:cNvSpPr/>
      </xdr:nvSpPr>
      <xdr:spPr>
        <a:xfrm>
          <a:off x="13578840" y="1381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66039</xdr:rowOff>
    </xdr:from>
    <xdr:to>
      <xdr:col>76</xdr:col>
      <xdr:colOff>165100</xdr:colOff>
      <xdr:row>83</xdr:row>
      <xdr:rowOff>167639</xdr:rowOff>
    </xdr:to>
    <xdr:sp macro="" textlink="">
      <xdr:nvSpPr>
        <xdr:cNvPr id="608" name="フローチャート: 判断 607">
          <a:extLst>
            <a:ext uri="{FF2B5EF4-FFF2-40B4-BE49-F238E27FC236}">
              <a16:creationId xmlns:a16="http://schemas.microsoft.com/office/drawing/2014/main" xmlns="" id="{FA51B740-A749-4E56-BE98-229C77E8813E}"/>
            </a:ext>
          </a:extLst>
        </xdr:cNvPr>
        <xdr:cNvSpPr/>
      </xdr:nvSpPr>
      <xdr:spPr>
        <a:xfrm>
          <a:off x="12804140" y="139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43180</xdr:rowOff>
    </xdr:from>
    <xdr:to>
      <xdr:col>72</xdr:col>
      <xdr:colOff>38100</xdr:colOff>
      <xdr:row>79</xdr:row>
      <xdr:rowOff>144780</xdr:rowOff>
    </xdr:to>
    <xdr:sp macro="" textlink="">
      <xdr:nvSpPr>
        <xdr:cNvPr id="609" name="フローチャート: 判断 608">
          <a:extLst>
            <a:ext uri="{FF2B5EF4-FFF2-40B4-BE49-F238E27FC236}">
              <a16:creationId xmlns:a16="http://schemas.microsoft.com/office/drawing/2014/main" xmlns="" id="{D056F1BE-DE7A-470F-976C-65CE892B58A0}"/>
            </a:ext>
          </a:extLst>
        </xdr:cNvPr>
        <xdr:cNvSpPr/>
      </xdr:nvSpPr>
      <xdr:spPr>
        <a:xfrm>
          <a:off x="12029440" y="132867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xmlns="" id="{9BBEFB72-EBB0-491D-8D1B-FA6CA026BBD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xmlns="" id="{0151760E-1278-41C6-8B3A-C79C445C2541}"/>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xmlns="" id="{131E58B6-8F60-42BD-A1DB-8372F2CB974E}"/>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32AB75C1-1FE0-4DFB-9F11-32017B13CB51}"/>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038F13F1-DD8D-468E-B123-E7A8D42F6FC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15" name="楕円 614">
          <a:extLst>
            <a:ext uri="{FF2B5EF4-FFF2-40B4-BE49-F238E27FC236}">
              <a16:creationId xmlns:a16="http://schemas.microsoft.com/office/drawing/2014/main" xmlns="" id="{9057366E-8E8C-4A3E-8084-30F4F796CFF4}"/>
            </a:ext>
          </a:extLst>
        </xdr:cNvPr>
        <xdr:cNvSpPr/>
      </xdr:nvSpPr>
      <xdr:spPr>
        <a:xfrm>
          <a:off x="14325600" y="138252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57166</xdr:rowOff>
    </xdr:from>
    <xdr:ext cx="405111" cy="259045"/>
    <xdr:sp macro="" textlink="">
      <xdr:nvSpPr>
        <xdr:cNvPr id="616" name="【児童館】&#10;有形固定資産減価償却率該当値テキスト">
          <a:extLst>
            <a:ext uri="{FF2B5EF4-FFF2-40B4-BE49-F238E27FC236}">
              <a16:creationId xmlns:a16="http://schemas.microsoft.com/office/drawing/2014/main" xmlns="" id="{1E61193C-132D-4554-9C89-B60BE13DAABB}"/>
            </a:ext>
          </a:extLst>
        </xdr:cNvPr>
        <xdr:cNvSpPr txBox="1"/>
      </xdr:nvSpPr>
      <xdr:spPr>
        <a:xfrm>
          <a:off x="14414500"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106680</xdr:rowOff>
    </xdr:from>
    <xdr:to>
      <xdr:col>81</xdr:col>
      <xdr:colOff>101600</xdr:colOff>
      <xdr:row>83</xdr:row>
      <xdr:rowOff>36830</xdr:rowOff>
    </xdr:to>
    <xdr:sp macro="" textlink="">
      <xdr:nvSpPr>
        <xdr:cNvPr id="617" name="楕円 616">
          <a:extLst>
            <a:ext uri="{FF2B5EF4-FFF2-40B4-BE49-F238E27FC236}">
              <a16:creationId xmlns:a16="http://schemas.microsoft.com/office/drawing/2014/main" xmlns="" id="{373455C3-346B-4019-912D-EB20C2D36229}"/>
            </a:ext>
          </a:extLst>
        </xdr:cNvPr>
        <xdr:cNvSpPr/>
      </xdr:nvSpPr>
      <xdr:spPr>
        <a:xfrm>
          <a:off x="13578840" y="13853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129539</xdr:rowOff>
    </xdr:from>
    <xdr:to>
      <xdr:col>85</xdr:col>
      <xdr:colOff>127000</xdr:colOff>
      <xdr:row>82</xdr:row>
      <xdr:rowOff>157480</xdr:rowOff>
    </xdr:to>
    <xdr:cxnSp macro="">
      <xdr:nvCxnSpPr>
        <xdr:cNvPr id="618" name="直線コネクタ 617">
          <a:extLst>
            <a:ext uri="{FF2B5EF4-FFF2-40B4-BE49-F238E27FC236}">
              <a16:creationId xmlns:a16="http://schemas.microsoft.com/office/drawing/2014/main" xmlns="" id="{76569195-6DB0-42F2-802F-9A40F6043EC2}"/>
            </a:ext>
          </a:extLst>
        </xdr:cNvPr>
        <xdr:cNvCxnSpPr/>
      </xdr:nvCxnSpPr>
      <xdr:spPr>
        <a:xfrm flipV="1">
          <a:off x="13629640" y="13876019"/>
          <a:ext cx="74676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134620</xdr:rowOff>
    </xdr:from>
    <xdr:to>
      <xdr:col>76</xdr:col>
      <xdr:colOff>165100</xdr:colOff>
      <xdr:row>83</xdr:row>
      <xdr:rowOff>64770</xdr:rowOff>
    </xdr:to>
    <xdr:sp macro="" textlink="">
      <xdr:nvSpPr>
        <xdr:cNvPr id="619" name="楕円 618">
          <a:extLst>
            <a:ext uri="{FF2B5EF4-FFF2-40B4-BE49-F238E27FC236}">
              <a16:creationId xmlns:a16="http://schemas.microsoft.com/office/drawing/2014/main" xmlns="" id="{68EF8E84-021E-466D-AE82-EAB1DECA8AB4}"/>
            </a:ext>
          </a:extLst>
        </xdr:cNvPr>
        <xdr:cNvSpPr/>
      </xdr:nvSpPr>
      <xdr:spPr>
        <a:xfrm>
          <a:off x="12804140" y="13881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157480</xdr:rowOff>
    </xdr:from>
    <xdr:to>
      <xdr:col>81</xdr:col>
      <xdr:colOff>50800</xdr:colOff>
      <xdr:row>83</xdr:row>
      <xdr:rowOff>13970</xdr:rowOff>
    </xdr:to>
    <xdr:cxnSp macro="">
      <xdr:nvCxnSpPr>
        <xdr:cNvPr id="620" name="直線コネクタ 619">
          <a:extLst>
            <a:ext uri="{FF2B5EF4-FFF2-40B4-BE49-F238E27FC236}">
              <a16:creationId xmlns:a16="http://schemas.microsoft.com/office/drawing/2014/main" xmlns="" id="{169969E2-5AF1-4D6A-A758-21E526103ADA}"/>
            </a:ext>
          </a:extLst>
        </xdr:cNvPr>
        <xdr:cNvCxnSpPr/>
      </xdr:nvCxnSpPr>
      <xdr:spPr>
        <a:xfrm flipV="1">
          <a:off x="12854940" y="13903960"/>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16527</xdr:rowOff>
    </xdr:from>
    <xdr:ext cx="405111" cy="259045"/>
    <xdr:sp macro="" textlink="">
      <xdr:nvSpPr>
        <xdr:cNvPr id="621" name="n_1aveValue【児童館】&#10;有形固定資産減価償却率">
          <a:extLst>
            <a:ext uri="{FF2B5EF4-FFF2-40B4-BE49-F238E27FC236}">
              <a16:creationId xmlns:a16="http://schemas.microsoft.com/office/drawing/2014/main" xmlns="" id="{AE1D5217-A020-48AC-B5A8-3D16B36C4B02}"/>
            </a:ext>
          </a:extLst>
        </xdr:cNvPr>
        <xdr:cNvSpPr txBox="1"/>
      </xdr:nvSpPr>
      <xdr:spPr>
        <a:xfrm>
          <a:off x="13437244" y="1359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158766</xdr:rowOff>
    </xdr:from>
    <xdr:ext cx="405111" cy="259045"/>
    <xdr:sp macro="" textlink="">
      <xdr:nvSpPr>
        <xdr:cNvPr id="622" name="n_2aveValue【児童館】&#10;有形固定資産減価償却率">
          <a:extLst>
            <a:ext uri="{FF2B5EF4-FFF2-40B4-BE49-F238E27FC236}">
              <a16:creationId xmlns:a16="http://schemas.microsoft.com/office/drawing/2014/main" xmlns="" id="{F30ED3E2-E189-4268-8315-12DEC6DF72AE}"/>
            </a:ext>
          </a:extLst>
        </xdr:cNvPr>
        <xdr:cNvSpPr txBox="1"/>
      </xdr:nvSpPr>
      <xdr:spPr>
        <a:xfrm>
          <a:off x="12675244" y="14072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161307</xdr:rowOff>
    </xdr:from>
    <xdr:ext cx="405111" cy="259045"/>
    <xdr:sp macro="" textlink="">
      <xdr:nvSpPr>
        <xdr:cNvPr id="623" name="n_3aveValue【児童館】&#10;有形固定資産減価償却率">
          <a:extLst>
            <a:ext uri="{FF2B5EF4-FFF2-40B4-BE49-F238E27FC236}">
              <a16:creationId xmlns:a16="http://schemas.microsoft.com/office/drawing/2014/main" xmlns="" id="{04A18C02-65AE-4564-9D2A-6F2F63F4F3C0}"/>
            </a:ext>
          </a:extLst>
        </xdr:cNvPr>
        <xdr:cNvSpPr txBox="1"/>
      </xdr:nvSpPr>
      <xdr:spPr>
        <a:xfrm>
          <a:off x="11900544" y="1306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27957</xdr:rowOff>
    </xdr:from>
    <xdr:ext cx="405111" cy="259045"/>
    <xdr:sp macro="" textlink="">
      <xdr:nvSpPr>
        <xdr:cNvPr id="624" name="n_1mainValue【児童館】&#10;有形固定資産減価償却率">
          <a:extLst>
            <a:ext uri="{FF2B5EF4-FFF2-40B4-BE49-F238E27FC236}">
              <a16:creationId xmlns:a16="http://schemas.microsoft.com/office/drawing/2014/main" xmlns="" id="{EE97E230-22DB-4708-9640-EACBAEC9EC15}"/>
            </a:ext>
          </a:extLst>
        </xdr:cNvPr>
        <xdr:cNvSpPr txBox="1"/>
      </xdr:nvSpPr>
      <xdr:spPr>
        <a:xfrm>
          <a:off x="13437244" y="1394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81297</xdr:rowOff>
    </xdr:from>
    <xdr:ext cx="405111" cy="259045"/>
    <xdr:sp macro="" textlink="">
      <xdr:nvSpPr>
        <xdr:cNvPr id="625" name="n_2mainValue【児童館】&#10;有形固定資産減価償却率">
          <a:extLst>
            <a:ext uri="{FF2B5EF4-FFF2-40B4-BE49-F238E27FC236}">
              <a16:creationId xmlns:a16="http://schemas.microsoft.com/office/drawing/2014/main" xmlns="" id="{BCA0E08A-38D8-4C93-90EE-04DA792500F3}"/>
            </a:ext>
          </a:extLst>
        </xdr:cNvPr>
        <xdr:cNvSpPr txBox="1"/>
      </xdr:nvSpPr>
      <xdr:spPr>
        <a:xfrm>
          <a:off x="12675244" y="1366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xmlns="" id="{90C29CED-B97E-4827-A602-E9109A61B07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xmlns="" id="{71592D2B-0079-4103-8B8C-38BE3BC7CA9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xmlns="" id="{D063E00B-DF75-4C30-856E-EB327286222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xmlns="" id="{6FC21007-65C5-45F2-B461-E6E7E98BDD7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xmlns="" id="{05D18289-685E-4E23-AAE5-ABDC7403E2D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xmlns="" id="{EF97162F-A781-409D-A17A-CDF4B1E04882}"/>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xmlns="" id="{62FB11DC-0F87-4E21-9871-5B132872859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xmlns="" id="{755CEA35-84B3-4BDC-9C71-CB0B88F1E33D}"/>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xmlns="" id="{588B2F82-9DE1-4FDA-8811-848B1418CEC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xmlns="" id="{49C67CAE-F7E8-47B7-8A07-BB283A17B6BA}"/>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6" name="直線コネクタ 635">
          <a:extLst>
            <a:ext uri="{FF2B5EF4-FFF2-40B4-BE49-F238E27FC236}">
              <a16:creationId xmlns:a16="http://schemas.microsoft.com/office/drawing/2014/main" xmlns="" id="{6FFA095A-B2AD-41B5-BA9C-81DB1F94787B}"/>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xmlns="" id="{404A49C6-FF90-4A76-8408-D602312E1FD8}"/>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8" name="直線コネクタ 637">
          <a:extLst>
            <a:ext uri="{FF2B5EF4-FFF2-40B4-BE49-F238E27FC236}">
              <a16:creationId xmlns:a16="http://schemas.microsoft.com/office/drawing/2014/main" xmlns="" id="{D68D15CF-6B87-4D87-A734-B163D3472F86}"/>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9" name="テキスト ボックス 638">
          <a:extLst>
            <a:ext uri="{FF2B5EF4-FFF2-40B4-BE49-F238E27FC236}">
              <a16:creationId xmlns:a16="http://schemas.microsoft.com/office/drawing/2014/main" xmlns="" id="{6EE5F32A-835A-4A48-904D-A973BE971DAC}"/>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a:extLst>
            <a:ext uri="{FF2B5EF4-FFF2-40B4-BE49-F238E27FC236}">
              <a16:creationId xmlns:a16="http://schemas.microsoft.com/office/drawing/2014/main" xmlns="" id="{B37AB75F-1DB9-423D-9C7C-AD06B9A7390C}"/>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a:extLst>
            <a:ext uri="{FF2B5EF4-FFF2-40B4-BE49-F238E27FC236}">
              <a16:creationId xmlns:a16="http://schemas.microsoft.com/office/drawing/2014/main" xmlns="" id="{A09836DF-4A7A-4F98-A4F5-B23270D0A001}"/>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2" name="直線コネクタ 641">
          <a:extLst>
            <a:ext uri="{FF2B5EF4-FFF2-40B4-BE49-F238E27FC236}">
              <a16:creationId xmlns:a16="http://schemas.microsoft.com/office/drawing/2014/main" xmlns="" id="{198DBEB5-8EA5-4ED5-B712-AEA5E0DFF6B6}"/>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3" name="テキスト ボックス 642">
          <a:extLst>
            <a:ext uri="{FF2B5EF4-FFF2-40B4-BE49-F238E27FC236}">
              <a16:creationId xmlns:a16="http://schemas.microsoft.com/office/drawing/2014/main" xmlns="" id="{B706C4A0-72B7-4A78-99F5-08B6F8D8AE29}"/>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4" name="直線コネクタ 643">
          <a:extLst>
            <a:ext uri="{FF2B5EF4-FFF2-40B4-BE49-F238E27FC236}">
              <a16:creationId xmlns:a16="http://schemas.microsoft.com/office/drawing/2014/main" xmlns="" id="{AE54D66E-F6DC-43F1-8549-51CC4F411CB9}"/>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5" name="テキスト ボックス 644">
          <a:extLst>
            <a:ext uri="{FF2B5EF4-FFF2-40B4-BE49-F238E27FC236}">
              <a16:creationId xmlns:a16="http://schemas.microsoft.com/office/drawing/2014/main" xmlns="" id="{B53BB4B4-DD74-4D9F-97EB-23FBB6099549}"/>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a:extLst>
            <a:ext uri="{FF2B5EF4-FFF2-40B4-BE49-F238E27FC236}">
              <a16:creationId xmlns:a16="http://schemas.microsoft.com/office/drawing/2014/main" xmlns="" id="{D087535F-C2AD-4EB0-90F8-039F2B2F00A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xmlns="" id="{120A9A29-6839-4301-A558-0D0914DB2D2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児童館】&#10;一人当たり面積グラフ枠">
          <a:extLst>
            <a:ext uri="{FF2B5EF4-FFF2-40B4-BE49-F238E27FC236}">
              <a16:creationId xmlns:a16="http://schemas.microsoft.com/office/drawing/2014/main" xmlns="" id="{28EADA56-6C71-4878-BC98-F92A070D4B8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5714</xdr:rowOff>
    </xdr:from>
    <xdr:to>
      <xdr:col>116</xdr:col>
      <xdr:colOff>62864</xdr:colOff>
      <xdr:row>86</xdr:row>
      <xdr:rowOff>28575</xdr:rowOff>
    </xdr:to>
    <xdr:cxnSp macro="">
      <xdr:nvCxnSpPr>
        <xdr:cNvPr id="649" name="直線コネクタ 648">
          <a:extLst>
            <a:ext uri="{FF2B5EF4-FFF2-40B4-BE49-F238E27FC236}">
              <a16:creationId xmlns:a16="http://schemas.microsoft.com/office/drawing/2014/main" xmlns="" id="{4724D3A2-F5FA-4794-B07D-C44DE1B4A384}"/>
            </a:ext>
          </a:extLst>
        </xdr:cNvPr>
        <xdr:cNvCxnSpPr/>
      </xdr:nvCxnSpPr>
      <xdr:spPr>
        <a:xfrm flipV="1">
          <a:off x="19509104" y="13081634"/>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32402</xdr:rowOff>
    </xdr:from>
    <xdr:ext cx="469744" cy="259045"/>
    <xdr:sp macro="" textlink="">
      <xdr:nvSpPr>
        <xdr:cNvPr id="650" name="【児童館】&#10;一人当たり面積最小値テキスト">
          <a:extLst>
            <a:ext uri="{FF2B5EF4-FFF2-40B4-BE49-F238E27FC236}">
              <a16:creationId xmlns:a16="http://schemas.microsoft.com/office/drawing/2014/main" xmlns="" id="{D609926A-CBE0-4D48-AD0A-4E264DDDE999}"/>
            </a:ext>
          </a:extLst>
        </xdr:cNvPr>
        <xdr:cNvSpPr txBox="1"/>
      </xdr:nvSpPr>
      <xdr:spPr>
        <a:xfrm>
          <a:off x="19547840" y="144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28575</xdr:rowOff>
    </xdr:from>
    <xdr:to>
      <xdr:col>116</xdr:col>
      <xdr:colOff>152400</xdr:colOff>
      <xdr:row>86</xdr:row>
      <xdr:rowOff>28575</xdr:rowOff>
    </xdr:to>
    <xdr:cxnSp macro="">
      <xdr:nvCxnSpPr>
        <xdr:cNvPr id="651" name="直線コネクタ 650">
          <a:extLst>
            <a:ext uri="{FF2B5EF4-FFF2-40B4-BE49-F238E27FC236}">
              <a16:creationId xmlns:a16="http://schemas.microsoft.com/office/drawing/2014/main" xmlns="" id="{340993F3-C038-4628-AD44-05D2F3A90CAC}"/>
            </a:ext>
          </a:extLst>
        </xdr:cNvPr>
        <xdr:cNvCxnSpPr/>
      </xdr:nvCxnSpPr>
      <xdr:spPr>
        <a:xfrm>
          <a:off x="19443700" y="1444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123841</xdr:rowOff>
    </xdr:from>
    <xdr:ext cx="469744" cy="259045"/>
    <xdr:sp macro="" textlink="">
      <xdr:nvSpPr>
        <xdr:cNvPr id="652" name="【児童館】&#10;一人当たり面積最大値テキスト">
          <a:extLst>
            <a:ext uri="{FF2B5EF4-FFF2-40B4-BE49-F238E27FC236}">
              <a16:creationId xmlns:a16="http://schemas.microsoft.com/office/drawing/2014/main" xmlns="" id="{C8FDB8F8-B1AF-48BF-B2E8-43D9CCFC0D31}"/>
            </a:ext>
          </a:extLst>
        </xdr:cNvPr>
        <xdr:cNvSpPr txBox="1"/>
      </xdr:nvSpPr>
      <xdr:spPr>
        <a:xfrm>
          <a:off x="19547840" y="1286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5714</xdr:rowOff>
    </xdr:from>
    <xdr:to>
      <xdr:col>116</xdr:col>
      <xdr:colOff>152400</xdr:colOff>
      <xdr:row>78</xdr:row>
      <xdr:rowOff>5714</xdr:rowOff>
    </xdr:to>
    <xdr:cxnSp macro="">
      <xdr:nvCxnSpPr>
        <xdr:cNvPr id="653" name="直線コネクタ 652">
          <a:extLst>
            <a:ext uri="{FF2B5EF4-FFF2-40B4-BE49-F238E27FC236}">
              <a16:creationId xmlns:a16="http://schemas.microsoft.com/office/drawing/2014/main" xmlns="" id="{343527A5-EAFF-4526-99AC-190561AEDEF3}"/>
            </a:ext>
          </a:extLst>
        </xdr:cNvPr>
        <xdr:cNvCxnSpPr/>
      </xdr:nvCxnSpPr>
      <xdr:spPr>
        <a:xfrm>
          <a:off x="19443700" y="13081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54" name="【児童館】&#10;一人当たり面積平均値テキスト">
          <a:extLst>
            <a:ext uri="{FF2B5EF4-FFF2-40B4-BE49-F238E27FC236}">
              <a16:creationId xmlns:a16="http://schemas.microsoft.com/office/drawing/2014/main" xmlns="" id="{58254110-A689-4950-9274-D2D55CF2673A}"/>
            </a:ext>
          </a:extLst>
        </xdr:cNvPr>
        <xdr:cNvSpPr txBox="1"/>
      </xdr:nvSpPr>
      <xdr:spPr>
        <a:xfrm>
          <a:off x="19547840" y="14215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55" name="フローチャート: 判断 654">
          <a:extLst>
            <a:ext uri="{FF2B5EF4-FFF2-40B4-BE49-F238E27FC236}">
              <a16:creationId xmlns:a16="http://schemas.microsoft.com/office/drawing/2014/main" xmlns="" id="{526223CE-3B89-4A48-BCD0-27AF6D14B16C}"/>
            </a:ext>
          </a:extLst>
        </xdr:cNvPr>
        <xdr:cNvSpPr/>
      </xdr:nvSpPr>
      <xdr:spPr>
        <a:xfrm>
          <a:off x="19458940" y="14236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92075</xdr:rowOff>
    </xdr:from>
    <xdr:to>
      <xdr:col>112</xdr:col>
      <xdr:colOff>38100</xdr:colOff>
      <xdr:row>85</xdr:row>
      <xdr:rowOff>22225</xdr:rowOff>
    </xdr:to>
    <xdr:sp macro="" textlink="">
      <xdr:nvSpPr>
        <xdr:cNvPr id="656" name="フローチャート: 判断 655">
          <a:extLst>
            <a:ext uri="{FF2B5EF4-FFF2-40B4-BE49-F238E27FC236}">
              <a16:creationId xmlns:a16="http://schemas.microsoft.com/office/drawing/2014/main" xmlns="" id="{938F2B61-4BE4-4524-9A48-F14483A3D901}"/>
            </a:ext>
          </a:extLst>
        </xdr:cNvPr>
        <xdr:cNvSpPr/>
      </xdr:nvSpPr>
      <xdr:spPr>
        <a:xfrm>
          <a:off x="18735040" y="14173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74930</xdr:rowOff>
    </xdr:from>
    <xdr:to>
      <xdr:col>107</xdr:col>
      <xdr:colOff>101600</xdr:colOff>
      <xdr:row>85</xdr:row>
      <xdr:rowOff>5080</xdr:rowOff>
    </xdr:to>
    <xdr:sp macro="" textlink="">
      <xdr:nvSpPr>
        <xdr:cNvPr id="657" name="フローチャート: 判断 656">
          <a:extLst>
            <a:ext uri="{FF2B5EF4-FFF2-40B4-BE49-F238E27FC236}">
              <a16:creationId xmlns:a16="http://schemas.microsoft.com/office/drawing/2014/main" xmlns="" id="{46F9E589-F704-44D4-92D3-2E70066A94A0}"/>
            </a:ext>
          </a:extLst>
        </xdr:cNvPr>
        <xdr:cNvSpPr/>
      </xdr:nvSpPr>
      <xdr:spPr>
        <a:xfrm>
          <a:off x="17937480" y="1415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73025</xdr:rowOff>
    </xdr:from>
    <xdr:to>
      <xdr:col>102</xdr:col>
      <xdr:colOff>165100</xdr:colOff>
      <xdr:row>86</xdr:row>
      <xdr:rowOff>3175</xdr:rowOff>
    </xdr:to>
    <xdr:sp macro="" textlink="">
      <xdr:nvSpPr>
        <xdr:cNvPr id="658" name="フローチャート: 判断 657">
          <a:extLst>
            <a:ext uri="{FF2B5EF4-FFF2-40B4-BE49-F238E27FC236}">
              <a16:creationId xmlns:a16="http://schemas.microsoft.com/office/drawing/2014/main" xmlns="" id="{47B0EADF-ACE1-42FA-82FD-615B5032816D}"/>
            </a:ext>
          </a:extLst>
        </xdr:cNvPr>
        <xdr:cNvSpPr/>
      </xdr:nvSpPr>
      <xdr:spPr>
        <a:xfrm>
          <a:off x="17162780" y="14322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43EC3B9F-C64B-4424-81A5-6B96078AD23B}"/>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282B9A12-2E5A-441A-A045-0E222EEE1B71}"/>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E2AE8CE9-B3EB-4D44-B9ED-47BDE8C7EA3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AED6333D-0614-45E8-BBAE-82B9E9C72DEF}"/>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E361D9F7-9CEC-4752-9B3E-BD7BD76862C7}"/>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141605</xdr:rowOff>
    </xdr:from>
    <xdr:to>
      <xdr:col>116</xdr:col>
      <xdr:colOff>114300</xdr:colOff>
      <xdr:row>82</xdr:row>
      <xdr:rowOff>71755</xdr:rowOff>
    </xdr:to>
    <xdr:sp macro="" textlink="">
      <xdr:nvSpPr>
        <xdr:cNvPr id="664" name="楕円 663">
          <a:extLst>
            <a:ext uri="{FF2B5EF4-FFF2-40B4-BE49-F238E27FC236}">
              <a16:creationId xmlns:a16="http://schemas.microsoft.com/office/drawing/2014/main" xmlns="" id="{31FFF1F0-D873-4AC8-AD35-AFE5E46C44BE}"/>
            </a:ext>
          </a:extLst>
        </xdr:cNvPr>
        <xdr:cNvSpPr/>
      </xdr:nvSpPr>
      <xdr:spPr>
        <a:xfrm>
          <a:off x="19458940" y="13720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164482</xdr:rowOff>
    </xdr:from>
    <xdr:ext cx="469744" cy="259045"/>
    <xdr:sp macro="" textlink="">
      <xdr:nvSpPr>
        <xdr:cNvPr id="665" name="【児童館】&#10;一人当たり面積該当値テキスト">
          <a:extLst>
            <a:ext uri="{FF2B5EF4-FFF2-40B4-BE49-F238E27FC236}">
              <a16:creationId xmlns:a16="http://schemas.microsoft.com/office/drawing/2014/main" xmlns="" id="{19E81626-2190-4A20-A137-C77D24D703BA}"/>
            </a:ext>
          </a:extLst>
        </xdr:cNvPr>
        <xdr:cNvSpPr txBox="1"/>
      </xdr:nvSpPr>
      <xdr:spPr>
        <a:xfrm>
          <a:off x="19547840" y="135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166370</xdr:rowOff>
    </xdr:from>
    <xdr:to>
      <xdr:col>112</xdr:col>
      <xdr:colOff>38100</xdr:colOff>
      <xdr:row>82</xdr:row>
      <xdr:rowOff>96520</xdr:rowOff>
    </xdr:to>
    <xdr:sp macro="" textlink="">
      <xdr:nvSpPr>
        <xdr:cNvPr id="666" name="楕円 665">
          <a:extLst>
            <a:ext uri="{FF2B5EF4-FFF2-40B4-BE49-F238E27FC236}">
              <a16:creationId xmlns:a16="http://schemas.microsoft.com/office/drawing/2014/main" xmlns="" id="{4B1094BB-C23B-48CC-AE99-95E19DE36945}"/>
            </a:ext>
          </a:extLst>
        </xdr:cNvPr>
        <xdr:cNvSpPr/>
      </xdr:nvSpPr>
      <xdr:spPr>
        <a:xfrm>
          <a:off x="18735040" y="13745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20955</xdr:rowOff>
    </xdr:from>
    <xdr:to>
      <xdr:col>116</xdr:col>
      <xdr:colOff>63500</xdr:colOff>
      <xdr:row>82</xdr:row>
      <xdr:rowOff>45720</xdr:rowOff>
    </xdr:to>
    <xdr:cxnSp macro="">
      <xdr:nvCxnSpPr>
        <xdr:cNvPr id="667" name="直線コネクタ 666">
          <a:extLst>
            <a:ext uri="{FF2B5EF4-FFF2-40B4-BE49-F238E27FC236}">
              <a16:creationId xmlns:a16="http://schemas.microsoft.com/office/drawing/2014/main" xmlns="" id="{D14EC306-C882-45FB-98D6-525F91CE387E}"/>
            </a:ext>
          </a:extLst>
        </xdr:cNvPr>
        <xdr:cNvCxnSpPr/>
      </xdr:nvCxnSpPr>
      <xdr:spPr>
        <a:xfrm flipV="1">
          <a:off x="18778220" y="13767435"/>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668" name="楕円 667">
          <a:extLst>
            <a:ext uri="{FF2B5EF4-FFF2-40B4-BE49-F238E27FC236}">
              <a16:creationId xmlns:a16="http://schemas.microsoft.com/office/drawing/2014/main" xmlns="" id="{783EC4F2-4D7D-481F-9E41-9E8288C4244F}"/>
            </a:ext>
          </a:extLst>
        </xdr:cNvPr>
        <xdr:cNvSpPr/>
      </xdr:nvSpPr>
      <xdr:spPr>
        <a:xfrm>
          <a:off x="1793748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45720</xdr:rowOff>
    </xdr:from>
    <xdr:to>
      <xdr:col>111</xdr:col>
      <xdr:colOff>177800</xdr:colOff>
      <xdr:row>82</xdr:row>
      <xdr:rowOff>60961</xdr:rowOff>
    </xdr:to>
    <xdr:cxnSp macro="">
      <xdr:nvCxnSpPr>
        <xdr:cNvPr id="669" name="直線コネクタ 668">
          <a:extLst>
            <a:ext uri="{FF2B5EF4-FFF2-40B4-BE49-F238E27FC236}">
              <a16:creationId xmlns:a16="http://schemas.microsoft.com/office/drawing/2014/main" xmlns="" id="{2A1DDC78-D2FE-4DF3-8C0E-1ED810A92570}"/>
            </a:ext>
          </a:extLst>
        </xdr:cNvPr>
        <xdr:cNvCxnSpPr/>
      </xdr:nvCxnSpPr>
      <xdr:spPr>
        <a:xfrm flipV="1">
          <a:off x="17988280" y="13792200"/>
          <a:ext cx="78994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13352</xdr:rowOff>
    </xdr:from>
    <xdr:ext cx="469744" cy="259045"/>
    <xdr:sp macro="" textlink="">
      <xdr:nvSpPr>
        <xdr:cNvPr id="670" name="n_1aveValue【児童館】&#10;一人当たり面積">
          <a:extLst>
            <a:ext uri="{FF2B5EF4-FFF2-40B4-BE49-F238E27FC236}">
              <a16:creationId xmlns:a16="http://schemas.microsoft.com/office/drawing/2014/main" xmlns="" id="{A365EEA6-3627-49A7-898D-D8992B3438F5}"/>
            </a:ext>
          </a:extLst>
        </xdr:cNvPr>
        <xdr:cNvSpPr txBox="1"/>
      </xdr:nvSpPr>
      <xdr:spPr>
        <a:xfrm>
          <a:off x="18561127" y="142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167657</xdr:rowOff>
    </xdr:from>
    <xdr:ext cx="469744" cy="259045"/>
    <xdr:sp macro="" textlink="">
      <xdr:nvSpPr>
        <xdr:cNvPr id="671" name="n_2aveValue【児童館】&#10;一人当たり面積">
          <a:extLst>
            <a:ext uri="{FF2B5EF4-FFF2-40B4-BE49-F238E27FC236}">
              <a16:creationId xmlns:a16="http://schemas.microsoft.com/office/drawing/2014/main" xmlns="" id="{755550D9-8ADC-4EE8-8F85-2B47A9A69F33}"/>
            </a:ext>
          </a:extLst>
        </xdr:cNvPr>
        <xdr:cNvSpPr txBox="1"/>
      </xdr:nvSpPr>
      <xdr:spPr>
        <a:xfrm>
          <a:off x="17776267" y="1424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19702</xdr:rowOff>
    </xdr:from>
    <xdr:ext cx="469744" cy="259045"/>
    <xdr:sp macro="" textlink="">
      <xdr:nvSpPr>
        <xdr:cNvPr id="672" name="n_3aveValue【児童館】&#10;一人当たり面積">
          <a:extLst>
            <a:ext uri="{FF2B5EF4-FFF2-40B4-BE49-F238E27FC236}">
              <a16:creationId xmlns:a16="http://schemas.microsoft.com/office/drawing/2014/main" xmlns="" id="{4DF0BEDF-F93C-4D4B-BBC4-4824794CA1FC}"/>
            </a:ext>
          </a:extLst>
        </xdr:cNvPr>
        <xdr:cNvSpPr txBox="1"/>
      </xdr:nvSpPr>
      <xdr:spPr>
        <a:xfrm>
          <a:off x="17001567" y="141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113047</xdr:rowOff>
    </xdr:from>
    <xdr:ext cx="469744" cy="259045"/>
    <xdr:sp macro="" textlink="">
      <xdr:nvSpPr>
        <xdr:cNvPr id="673" name="n_1mainValue【児童館】&#10;一人当たり面積">
          <a:extLst>
            <a:ext uri="{FF2B5EF4-FFF2-40B4-BE49-F238E27FC236}">
              <a16:creationId xmlns:a16="http://schemas.microsoft.com/office/drawing/2014/main" xmlns="" id="{25FEC355-6602-4866-88D4-9ADE73668A70}"/>
            </a:ext>
          </a:extLst>
        </xdr:cNvPr>
        <xdr:cNvSpPr txBox="1"/>
      </xdr:nvSpPr>
      <xdr:spPr>
        <a:xfrm>
          <a:off x="185611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674" name="n_2mainValue【児童館】&#10;一人当たり面積">
          <a:extLst>
            <a:ext uri="{FF2B5EF4-FFF2-40B4-BE49-F238E27FC236}">
              <a16:creationId xmlns:a16="http://schemas.microsoft.com/office/drawing/2014/main" xmlns="" id="{F3BF09C2-B6D1-4DDF-81B3-29492C1FB6D7}"/>
            </a:ext>
          </a:extLst>
        </xdr:cNvPr>
        <xdr:cNvSpPr txBox="1"/>
      </xdr:nvSpPr>
      <xdr:spPr>
        <a:xfrm>
          <a:off x="1777626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a:extLst>
            <a:ext uri="{FF2B5EF4-FFF2-40B4-BE49-F238E27FC236}">
              <a16:creationId xmlns:a16="http://schemas.microsoft.com/office/drawing/2014/main" xmlns="" id="{3573DDDB-47E4-47A4-9494-35B1DE6A2B4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a:extLst>
            <a:ext uri="{FF2B5EF4-FFF2-40B4-BE49-F238E27FC236}">
              <a16:creationId xmlns:a16="http://schemas.microsoft.com/office/drawing/2014/main" xmlns="" id="{4213AEC7-BA3B-4ECF-B384-4559E11931E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a:extLst>
            <a:ext uri="{FF2B5EF4-FFF2-40B4-BE49-F238E27FC236}">
              <a16:creationId xmlns:a16="http://schemas.microsoft.com/office/drawing/2014/main" xmlns="" id="{2BA7B2BC-EA64-4A72-8E51-3E57E3CE930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a:extLst>
            <a:ext uri="{FF2B5EF4-FFF2-40B4-BE49-F238E27FC236}">
              <a16:creationId xmlns:a16="http://schemas.microsoft.com/office/drawing/2014/main" xmlns="" id="{63359373-9BCE-4DA8-B91C-8AAF350AC7A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a:extLst>
            <a:ext uri="{FF2B5EF4-FFF2-40B4-BE49-F238E27FC236}">
              <a16:creationId xmlns:a16="http://schemas.microsoft.com/office/drawing/2014/main" xmlns="" id="{5698CABA-F9E0-42C2-A351-CCD8944902D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a:extLst>
            <a:ext uri="{FF2B5EF4-FFF2-40B4-BE49-F238E27FC236}">
              <a16:creationId xmlns:a16="http://schemas.microsoft.com/office/drawing/2014/main" xmlns="" id="{D85B6A3A-9A23-4C9C-AE6E-C612F1E9B0F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a:extLst>
            <a:ext uri="{FF2B5EF4-FFF2-40B4-BE49-F238E27FC236}">
              <a16:creationId xmlns:a16="http://schemas.microsoft.com/office/drawing/2014/main" xmlns="" id="{3ECE1ED3-9CBC-47B4-A914-E3EC6732CF6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a:extLst>
            <a:ext uri="{FF2B5EF4-FFF2-40B4-BE49-F238E27FC236}">
              <a16:creationId xmlns:a16="http://schemas.microsoft.com/office/drawing/2014/main" xmlns="" id="{77F20B6A-76B6-4447-94E1-29205170081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a:extLst>
            <a:ext uri="{FF2B5EF4-FFF2-40B4-BE49-F238E27FC236}">
              <a16:creationId xmlns:a16="http://schemas.microsoft.com/office/drawing/2014/main" xmlns="" id="{A043458E-927F-4F41-B8A8-E61FE685B21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a:extLst>
            <a:ext uri="{FF2B5EF4-FFF2-40B4-BE49-F238E27FC236}">
              <a16:creationId xmlns:a16="http://schemas.microsoft.com/office/drawing/2014/main" xmlns="" id="{6335058A-45F2-49FE-9D87-268A758F3E0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a:extLst>
            <a:ext uri="{FF2B5EF4-FFF2-40B4-BE49-F238E27FC236}">
              <a16:creationId xmlns:a16="http://schemas.microsoft.com/office/drawing/2014/main" xmlns="" id="{BB567907-4EF6-4713-92B3-CA3DDB82435B}"/>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6" name="直線コネクタ 685">
          <a:extLst>
            <a:ext uri="{FF2B5EF4-FFF2-40B4-BE49-F238E27FC236}">
              <a16:creationId xmlns:a16="http://schemas.microsoft.com/office/drawing/2014/main" xmlns="" id="{7B132D28-44D1-48D2-A735-ADF98D0BC4A8}"/>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7" name="テキスト ボックス 686">
          <a:extLst>
            <a:ext uri="{FF2B5EF4-FFF2-40B4-BE49-F238E27FC236}">
              <a16:creationId xmlns:a16="http://schemas.microsoft.com/office/drawing/2014/main" xmlns="" id="{FDD41D00-4F06-4466-B458-1E868155D3FD}"/>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8" name="直線コネクタ 687">
          <a:extLst>
            <a:ext uri="{FF2B5EF4-FFF2-40B4-BE49-F238E27FC236}">
              <a16:creationId xmlns:a16="http://schemas.microsoft.com/office/drawing/2014/main" xmlns="" id="{AC9BC8AC-E402-48C9-86FC-FFAEC439A009}"/>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9" name="テキスト ボックス 688">
          <a:extLst>
            <a:ext uri="{FF2B5EF4-FFF2-40B4-BE49-F238E27FC236}">
              <a16:creationId xmlns:a16="http://schemas.microsoft.com/office/drawing/2014/main" xmlns="" id="{482B530E-360B-47C5-818D-ECCC74C3E148}"/>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0" name="直線コネクタ 689">
          <a:extLst>
            <a:ext uri="{FF2B5EF4-FFF2-40B4-BE49-F238E27FC236}">
              <a16:creationId xmlns:a16="http://schemas.microsoft.com/office/drawing/2014/main" xmlns="" id="{5DE644CA-636A-4905-BC78-0AA5FB1BFEA1}"/>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1" name="テキスト ボックス 690">
          <a:extLst>
            <a:ext uri="{FF2B5EF4-FFF2-40B4-BE49-F238E27FC236}">
              <a16:creationId xmlns:a16="http://schemas.microsoft.com/office/drawing/2014/main" xmlns="" id="{295CED38-2809-49DB-8A05-8F6EC8EEE3A2}"/>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2" name="直線コネクタ 691">
          <a:extLst>
            <a:ext uri="{FF2B5EF4-FFF2-40B4-BE49-F238E27FC236}">
              <a16:creationId xmlns:a16="http://schemas.microsoft.com/office/drawing/2014/main" xmlns="" id="{D2D3EA26-6095-49AB-A758-8B389DD72DA3}"/>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3" name="テキスト ボックス 692">
          <a:extLst>
            <a:ext uri="{FF2B5EF4-FFF2-40B4-BE49-F238E27FC236}">
              <a16:creationId xmlns:a16="http://schemas.microsoft.com/office/drawing/2014/main" xmlns="" id="{A9E35AFC-900A-4382-B26A-90072BD85A8F}"/>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4" name="直線コネクタ 693">
          <a:extLst>
            <a:ext uri="{FF2B5EF4-FFF2-40B4-BE49-F238E27FC236}">
              <a16:creationId xmlns:a16="http://schemas.microsoft.com/office/drawing/2014/main" xmlns="" id="{EA57DA62-9662-4F4B-B744-9E39FF7E791B}"/>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5" name="テキスト ボックス 694">
          <a:extLst>
            <a:ext uri="{FF2B5EF4-FFF2-40B4-BE49-F238E27FC236}">
              <a16:creationId xmlns:a16="http://schemas.microsoft.com/office/drawing/2014/main" xmlns="" id="{01078CE4-BC6A-4682-BDA5-A8903A705B02}"/>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xmlns="" id="{274FBEFD-6592-4F35-9882-192481A53CA5}"/>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xmlns="" id="{64A3F12B-47D3-4697-95DF-095561F7723F}"/>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xmlns="" id="{53F56E70-E780-45B9-B38D-D9D0A1DC2AC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99" name="直線コネクタ 698">
          <a:extLst>
            <a:ext uri="{FF2B5EF4-FFF2-40B4-BE49-F238E27FC236}">
              <a16:creationId xmlns:a16="http://schemas.microsoft.com/office/drawing/2014/main" xmlns="" id="{C963BAFA-20C6-48C1-AA68-0B9EC5F4639D}"/>
            </a:ext>
          </a:extLst>
        </xdr:cNvPr>
        <xdr:cNvCxnSpPr/>
      </xdr:nvCxnSpPr>
      <xdr:spPr>
        <a:xfrm flipV="1">
          <a:off x="14375764" y="16764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00" name="【公民館】&#10;有形固定資産減価償却率最小値テキスト">
          <a:extLst>
            <a:ext uri="{FF2B5EF4-FFF2-40B4-BE49-F238E27FC236}">
              <a16:creationId xmlns:a16="http://schemas.microsoft.com/office/drawing/2014/main" xmlns="" id="{2435244E-C7FB-42AF-8AAB-6AB41538C991}"/>
            </a:ext>
          </a:extLst>
        </xdr:cNvPr>
        <xdr:cNvSpPr txBox="1"/>
      </xdr:nvSpPr>
      <xdr:spPr>
        <a:xfrm>
          <a:off x="14414500" y="1816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01" name="直線コネクタ 700">
          <a:extLst>
            <a:ext uri="{FF2B5EF4-FFF2-40B4-BE49-F238E27FC236}">
              <a16:creationId xmlns:a16="http://schemas.microsoft.com/office/drawing/2014/main" xmlns="" id="{BC026804-7E2B-477F-81A9-D61BD2595745}"/>
            </a:ext>
          </a:extLst>
        </xdr:cNvPr>
        <xdr:cNvCxnSpPr/>
      </xdr:nvCxnSpPr>
      <xdr:spPr>
        <a:xfrm>
          <a:off x="14287500" y="18160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02" name="【公民館】&#10;有形固定資産減価償却率最大値テキスト">
          <a:extLst>
            <a:ext uri="{FF2B5EF4-FFF2-40B4-BE49-F238E27FC236}">
              <a16:creationId xmlns:a16="http://schemas.microsoft.com/office/drawing/2014/main" xmlns="" id="{93DFB0AF-1DF2-4028-9250-82455925900C}"/>
            </a:ext>
          </a:extLst>
        </xdr:cNvPr>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3" name="直線コネクタ 702">
          <a:extLst>
            <a:ext uri="{FF2B5EF4-FFF2-40B4-BE49-F238E27FC236}">
              <a16:creationId xmlns:a16="http://schemas.microsoft.com/office/drawing/2014/main" xmlns="" id="{35A8E3D0-F04E-48F9-A8CB-1396218662B8}"/>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704" name="【公民館】&#10;有形固定資産減価償却率平均値テキスト">
          <a:extLst>
            <a:ext uri="{FF2B5EF4-FFF2-40B4-BE49-F238E27FC236}">
              <a16:creationId xmlns:a16="http://schemas.microsoft.com/office/drawing/2014/main" xmlns="" id="{262F99E8-C86E-4166-967B-0E0132E2D522}"/>
            </a:ext>
          </a:extLst>
        </xdr:cNvPr>
        <xdr:cNvSpPr txBox="1"/>
      </xdr:nvSpPr>
      <xdr:spPr>
        <a:xfrm>
          <a:off x="14414500" y="17287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705" name="フローチャート: 判断 704">
          <a:extLst>
            <a:ext uri="{FF2B5EF4-FFF2-40B4-BE49-F238E27FC236}">
              <a16:creationId xmlns:a16="http://schemas.microsoft.com/office/drawing/2014/main" xmlns="" id="{0AE4D6DC-4EE4-4AFC-87B1-8A1D1170D2DB}"/>
            </a:ext>
          </a:extLst>
        </xdr:cNvPr>
        <xdr:cNvSpPr/>
      </xdr:nvSpPr>
      <xdr:spPr>
        <a:xfrm>
          <a:off x="14325600" y="173094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706" name="フローチャート: 判断 705">
          <a:extLst>
            <a:ext uri="{FF2B5EF4-FFF2-40B4-BE49-F238E27FC236}">
              <a16:creationId xmlns:a16="http://schemas.microsoft.com/office/drawing/2014/main" xmlns="" id="{26ED512C-C20C-4B97-94BD-0770BCA41319}"/>
            </a:ext>
          </a:extLst>
        </xdr:cNvPr>
        <xdr:cNvSpPr/>
      </xdr:nvSpPr>
      <xdr:spPr>
        <a:xfrm>
          <a:off x="13578840" y="1734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707" name="フローチャート: 判断 706">
          <a:extLst>
            <a:ext uri="{FF2B5EF4-FFF2-40B4-BE49-F238E27FC236}">
              <a16:creationId xmlns:a16="http://schemas.microsoft.com/office/drawing/2014/main" xmlns="" id="{537EF7FC-27A9-4F20-90AE-B31C55DF1D34}"/>
            </a:ext>
          </a:extLst>
        </xdr:cNvPr>
        <xdr:cNvSpPr/>
      </xdr:nvSpPr>
      <xdr:spPr>
        <a:xfrm>
          <a:off x="12804140" y="17357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95886</xdr:rowOff>
    </xdr:from>
    <xdr:to>
      <xdr:col>72</xdr:col>
      <xdr:colOff>38100</xdr:colOff>
      <xdr:row>104</xdr:row>
      <xdr:rowOff>26036</xdr:rowOff>
    </xdr:to>
    <xdr:sp macro="" textlink="">
      <xdr:nvSpPr>
        <xdr:cNvPr id="708" name="フローチャート: 判断 707">
          <a:extLst>
            <a:ext uri="{FF2B5EF4-FFF2-40B4-BE49-F238E27FC236}">
              <a16:creationId xmlns:a16="http://schemas.microsoft.com/office/drawing/2014/main" xmlns="" id="{4B522030-02AE-409C-9D4A-B8BAC117F5E8}"/>
            </a:ext>
          </a:extLst>
        </xdr:cNvPr>
        <xdr:cNvSpPr/>
      </xdr:nvSpPr>
      <xdr:spPr>
        <a:xfrm>
          <a:off x="12029440" y="1736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xmlns="" id="{7D4B3E34-7159-4D61-B518-F44E8AE7CB1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xmlns="" id="{FD64394B-489E-4842-A1F1-C4F39F33DB0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xmlns="" id="{6D82817A-B8E6-4EF9-B853-322F58A9936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xmlns="" id="{A9670912-F935-4220-BD78-BFFAFBE2D634}"/>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xmlns="" id="{5A709F53-9536-4E74-B355-CB677B0F893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120650</xdr:rowOff>
    </xdr:from>
    <xdr:to>
      <xdr:col>85</xdr:col>
      <xdr:colOff>177800</xdr:colOff>
      <xdr:row>102</xdr:row>
      <xdr:rowOff>50800</xdr:rowOff>
    </xdr:to>
    <xdr:sp macro="" textlink="">
      <xdr:nvSpPr>
        <xdr:cNvPr id="714" name="楕円 713">
          <a:extLst>
            <a:ext uri="{FF2B5EF4-FFF2-40B4-BE49-F238E27FC236}">
              <a16:creationId xmlns:a16="http://schemas.microsoft.com/office/drawing/2014/main" xmlns="" id="{BBD5DADB-0FAE-4CA4-B67D-86133932D4E2}"/>
            </a:ext>
          </a:extLst>
        </xdr:cNvPr>
        <xdr:cNvSpPr/>
      </xdr:nvSpPr>
      <xdr:spPr>
        <a:xfrm>
          <a:off x="14325600" y="170522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143527</xdr:rowOff>
    </xdr:from>
    <xdr:ext cx="405111" cy="259045"/>
    <xdr:sp macro="" textlink="">
      <xdr:nvSpPr>
        <xdr:cNvPr id="715" name="【公民館】&#10;有形固定資産減価償却率該当値テキスト">
          <a:extLst>
            <a:ext uri="{FF2B5EF4-FFF2-40B4-BE49-F238E27FC236}">
              <a16:creationId xmlns:a16="http://schemas.microsoft.com/office/drawing/2014/main" xmlns="" id="{B5183620-5C8D-4C3B-B1A4-A7D9E64973C3}"/>
            </a:ext>
          </a:extLst>
        </xdr:cNvPr>
        <xdr:cNvSpPr txBox="1"/>
      </xdr:nvSpPr>
      <xdr:spPr>
        <a:xfrm>
          <a:off x="14414500"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153036</xdr:rowOff>
    </xdr:from>
    <xdr:to>
      <xdr:col>81</xdr:col>
      <xdr:colOff>101600</xdr:colOff>
      <xdr:row>102</xdr:row>
      <xdr:rowOff>83186</xdr:rowOff>
    </xdr:to>
    <xdr:sp macro="" textlink="">
      <xdr:nvSpPr>
        <xdr:cNvPr id="716" name="楕円 715">
          <a:extLst>
            <a:ext uri="{FF2B5EF4-FFF2-40B4-BE49-F238E27FC236}">
              <a16:creationId xmlns:a16="http://schemas.microsoft.com/office/drawing/2014/main" xmlns="" id="{16940110-CFE8-46B4-8350-764C3AF112DD}"/>
            </a:ext>
          </a:extLst>
        </xdr:cNvPr>
        <xdr:cNvSpPr/>
      </xdr:nvSpPr>
      <xdr:spPr>
        <a:xfrm>
          <a:off x="13578840" y="17084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0</xdr:rowOff>
    </xdr:from>
    <xdr:to>
      <xdr:col>85</xdr:col>
      <xdr:colOff>127000</xdr:colOff>
      <xdr:row>102</xdr:row>
      <xdr:rowOff>32386</xdr:rowOff>
    </xdr:to>
    <xdr:cxnSp macro="">
      <xdr:nvCxnSpPr>
        <xdr:cNvPr id="717" name="直線コネクタ 716">
          <a:extLst>
            <a:ext uri="{FF2B5EF4-FFF2-40B4-BE49-F238E27FC236}">
              <a16:creationId xmlns:a16="http://schemas.microsoft.com/office/drawing/2014/main" xmlns="" id="{6E138BEC-075F-4562-9808-725DC45E13F0}"/>
            </a:ext>
          </a:extLst>
        </xdr:cNvPr>
        <xdr:cNvCxnSpPr/>
      </xdr:nvCxnSpPr>
      <xdr:spPr>
        <a:xfrm flipV="1">
          <a:off x="13629640" y="17099280"/>
          <a:ext cx="7467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21589</xdr:rowOff>
    </xdr:from>
    <xdr:to>
      <xdr:col>76</xdr:col>
      <xdr:colOff>165100</xdr:colOff>
      <xdr:row>102</xdr:row>
      <xdr:rowOff>123189</xdr:rowOff>
    </xdr:to>
    <xdr:sp macro="" textlink="">
      <xdr:nvSpPr>
        <xdr:cNvPr id="718" name="楕円 717">
          <a:extLst>
            <a:ext uri="{FF2B5EF4-FFF2-40B4-BE49-F238E27FC236}">
              <a16:creationId xmlns:a16="http://schemas.microsoft.com/office/drawing/2014/main" xmlns="" id="{518E522C-4D62-4B3D-AC54-89DA73472C90}"/>
            </a:ext>
          </a:extLst>
        </xdr:cNvPr>
        <xdr:cNvSpPr/>
      </xdr:nvSpPr>
      <xdr:spPr>
        <a:xfrm>
          <a:off x="12804140" y="171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32386</xdr:rowOff>
    </xdr:from>
    <xdr:to>
      <xdr:col>81</xdr:col>
      <xdr:colOff>50800</xdr:colOff>
      <xdr:row>102</xdr:row>
      <xdr:rowOff>72389</xdr:rowOff>
    </xdr:to>
    <xdr:cxnSp macro="">
      <xdr:nvCxnSpPr>
        <xdr:cNvPr id="719" name="直線コネクタ 718">
          <a:extLst>
            <a:ext uri="{FF2B5EF4-FFF2-40B4-BE49-F238E27FC236}">
              <a16:creationId xmlns:a16="http://schemas.microsoft.com/office/drawing/2014/main" xmlns="" id="{AD344F52-CBCF-472E-A85B-84E8042BECA9}"/>
            </a:ext>
          </a:extLst>
        </xdr:cNvPr>
        <xdr:cNvCxnSpPr/>
      </xdr:nvCxnSpPr>
      <xdr:spPr>
        <a:xfrm flipV="1">
          <a:off x="12854940" y="17131666"/>
          <a:ext cx="7747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720" name="n_1aveValue【公民館】&#10;有形固定資産減価償却率">
          <a:extLst>
            <a:ext uri="{FF2B5EF4-FFF2-40B4-BE49-F238E27FC236}">
              <a16:creationId xmlns:a16="http://schemas.microsoft.com/office/drawing/2014/main" xmlns="" id="{64883D3B-F1FD-44F1-98A0-A57719DB1EFF}"/>
            </a:ext>
          </a:extLst>
        </xdr:cNvPr>
        <xdr:cNvSpPr txBox="1"/>
      </xdr:nvSpPr>
      <xdr:spPr>
        <a:xfrm>
          <a:off x="13437244" y="1743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721" name="n_2aveValue【公民館】&#10;有形固定資産減価償却率">
          <a:extLst>
            <a:ext uri="{FF2B5EF4-FFF2-40B4-BE49-F238E27FC236}">
              <a16:creationId xmlns:a16="http://schemas.microsoft.com/office/drawing/2014/main" xmlns="" id="{05C50154-F1B8-4E08-AD1E-C5CA65AF6FCE}"/>
            </a:ext>
          </a:extLst>
        </xdr:cNvPr>
        <xdr:cNvSpPr txBox="1"/>
      </xdr:nvSpPr>
      <xdr:spPr>
        <a:xfrm>
          <a:off x="1267524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42563</xdr:rowOff>
    </xdr:from>
    <xdr:ext cx="405111" cy="259045"/>
    <xdr:sp macro="" textlink="">
      <xdr:nvSpPr>
        <xdr:cNvPr id="722" name="n_3aveValue【公民館】&#10;有形固定資産減価償却率">
          <a:extLst>
            <a:ext uri="{FF2B5EF4-FFF2-40B4-BE49-F238E27FC236}">
              <a16:creationId xmlns:a16="http://schemas.microsoft.com/office/drawing/2014/main" xmlns="" id="{281362B1-BB6C-4AF5-8221-9BD54E0ED157}"/>
            </a:ext>
          </a:extLst>
        </xdr:cNvPr>
        <xdr:cNvSpPr txBox="1"/>
      </xdr:nvSpPr>
      <xdr:spPr>
        <a:xfrm>
          <a:off x="11900544" y="1714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99713</xdr:rowOff>
    </xdr:from>
    <xdr:ext cx="405111" cy="259045"/>
    <xdr:sp macro="" textlink="">
      <xdr:nvSpPr>
        <xdr:cNvPr id="723" name="n_1mainValue【公民館】&#10;有形固定資産減価償却率">
          <a:extLst>
            <a:ext uri="{FF2B5EF4-FFF2-40B4-BE49-F238E27FC236}">
              <a16:creationId xmlns:a16="http://schemas.microsoft.com/office/drawing/2014/main" xmlns="" id="{24299746-6A4B-4D45-88D8-C2C77A39FF6C}"/>
            </a:ext>
          </a:extLst>
        </xdr:cNvPr>
        <xdr:cNvSpPr txBox="1"/>
      </xdr:nvSpPr>
      <xdr:spPr>
        <a:xfrm>
          <a:off x="13437244" y="1686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139716</xdr:rowOff>
    </xdr:from>
    <xdr:ext cx="405111" cy="259045"/>
    <xdr:sp macro="" textlink="">
      <xdr:nvSpPr>
        <xdr:cNvPr id="724" name="n_2mainValue【公民館】&#10;有形固定資産減価償却率">
          <a:extLst>
            <a:ext uri="{FF2B5EF4-FFF2-40B4-BE49-F238E27FC236}">
              <a16:creationId xmlns:a16="http://schemas.microsoft.com/office/drawing/2014/main" xmlns="" id="{098F571D-DC9E-488D-9A6B-763635F04E0D}"/>
            </a:ext>
          </a:extLst>
        </xdr:cNvPr>
        <xdr:cNvSpPr txBox="1"/>
      </xdr:nvSpPr>
      <xdr:spPr>
        <a:xfrm>
          <a:off x="12675244"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xmlns="" id="{11C353BD-DE33-4692-88C6-9AA94631C24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xmlns="" id="{FEE68817-9E50-45C9-900B-70BF1FB07A2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xmlns="" id="{41CEE948-31DB-4AC6-90C3-9120D6D620D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xmlns="" id="{BB793369-5F20-4814-BAEA-B90C854AFE6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xmlns="" id="{2DB7A411-7A71-4081-9D61-F9F9D421E72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xmlns="" id="{280741AB-AFC5-4905-A6A7-8FE00B276AD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xmlns="" id="{B188891D-D3CA-4A9F-9474-90F606140A1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xmlns="" id="{08AAD792-325D-493E-BBB2-244B20FEF5BB}"/>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xmlns="" id="{1599276F-1C70-4739-9D57-A1BD0490D00F}"/>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xmlns="" id="{BBEF5695-599B-49C2-9730-CC694CB5B7B9}"/>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5" name="直線コネクタ 734">
          <a:extLst>
            <a:ext uri="{FF2B5EF4-FFF2-40B4-BE49-F238E27FC236}">
              <a16:creationId xmlns:a16="http://schemas.microsoft.com/office/drawing/2014/main" xmlns="" id="{C7751CB3-9EF4-449B-8527-D30041959B75}"/>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6" name="テキスト ボックス 735">
          <a:extLst>
            <a:ext uri="{FF2B5EF4-FFF2-40B4-BE49-F238E27FC236}">
              <a16:creationId xmlns:a16="http://schemas.microsoft.com/office/drawing/2014/main" xmlns="" id="{D5A95216-D411-4272-A725-0A949FEDAB0A}"/>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7" name="直線コネクタ 736">
          <a:extLst>
            <a:ext uri="{FF2B5EF4-FFF2-40B4-BE49-F238E27FC236}">
              <a16:creationId xmlns:a16="http://schemas.microsoft.com/office/drawing/2014/main" xmlns="" id="{1C9FD811-3B22-4379-BF46-91A7DA22EA4F}"/>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8" name="テキスト ボックス 737">
          <a:extLst>
            <a:ext uri="{FF2B5EF4-FFF2-40B4-BE49-F238E27FC236}">
              <a16:creationId xmlns:a16="http://schemas.microsoft.com/office/drawing/2014/main" xmlns="" id="{13A73FF4-90D3-472C-98FD-07C6EFB89B1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9" name="直線コネクタ 738">
          <a:extLst>
            <a:ext uri="{FF2B5EF4-FFF2-40B4-BE49-F238E27FC236}">
              <a16:creationId xmlns:a16="http://schemas.microsoft.com/office/drawing/2014/main" xmlns="" id="{449439F3-C4BF-4E6C-BFBC-B760ABB26A5D}"/>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0" name="テキスト ボックス 739">
          <a:extLst>
            <a:ext uri="{FF2B5EF4-FFF2-40B4-BE49-F238E27FC236}">
              <a16:creationId xmlns:a16="http://schemas.microsoft.com/office/drawing/2014/main" xmlns="" id="{DCFA9D48-0F04-4F81-8B80-8CEE11C3A122}"/>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1" name="直線コネクタ 740">
          <a:extLst>
            <a:ext uri="{FF2B5EF4-FFF2-40B4-BE49-F238E27FC236}">
              <a16:creationId xmlns:a16="http://schemas.microsoft.com/office/drawing/2014/main" xmlns="" id="{95DAE270-2524-47F6-B485-F4A43F88C486}"/>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2" name="テキスト ボックス 741">
          <a:extLst>
            <a:ext uri="{FF2B5EF4-FFF2-40B4-BE49-F238E27FC236}">
              <a16:creationId xmlns:a16="http://schemas.microsoft.com/office/drawing/2014/main" xmlns="" id="{41D33906-0BE5-4CB7-BBE0-B63AC3F9522D}"/>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3" name="直線コネクタ 742">
          <a:extLst>
            <a:ext uri="{FF2B5EF4-FFF2-40B4-BE49-F238E27FC236}">
              <a16:creationId xmlns:a16="http://schemas.microsoft.com/office/drawing/2014/main" xmlns="" id="{2B5F69B3-E6E0-415A-96AE-15B30AB04A8B}"/>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4" name="テキスト ボックス 743">
          <a:extLst>
            <a:ext uri="{FF2B5EF4-FFF2-40B4-BE49-F238E27FC236}">
              <a16:creationId xmlns:a16="http://schemas.microsoft.com/office/drawing/2014/main" xmlns="" id="{DA4BDFB5-6F56-4E20-8147-235DA427B6E6}"/>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a:extLst>
            <a:ext uri="{FF2B5EF4-FFF2-40B4-BE49-F238E27FC236}">
              <a16:creationId xmlns:a16="http://schemas.microsoft.com/office/drawing/2014/main" xmlns="" id="{F1C6727D-04B7-4F5C-BD8C-21CF297AA88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a:extLst>
            <a:ext uri="{FF2B5EF4-FFF2-40B4-BE49-F238E27FC236}">
              <a16:creationId xmlns:a16="http://schemas.microsoft.com/office/drawing/2014/main" xmlns="" id="{2448CAC9-4226-4569-8359-6AC2135BA5D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公民館】&#10;一人当たり面積グラフ枠">
          <a:extLst>
            <a:ext uri="{FF2B5EF4-FFF2-40B4-BE49-F238E27FC236}">
              <a16:creationId xmlns:a16="http://schemas.microsoft.com/office/drawing/2014/main" xmlns="" id="{406A0AF9-AB22-46F9-837A-017F0F47CC0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48" name="直線コネクタ 747">
          <a:extLst>
            <a:ext uri="{FF2B5EF4-FFF2-40B4-BE49-F238E27FC236}">
              <a16:creationId xmlns:a16="http://schemas.microsoft.com/office/drawing/2014/main" xmlns="" id="{C2256419-EAC5-48E1-B9E4-B58A96530A86}"/>
            </a:ext>
          </a:extLst>
        </xdr:cNvPr>
        <xdr:cNvCxnSpPr/>
      </xdr:nvCxnSpPr>
      <xdr:spPr>
        <a:xfrm flipV="1">
          <a:off x="19509104" y="16989171"/>
          <a:ext cx="0" cy="1226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49" name="【公民館】&#10;一人当たり面積最小値テキスト">
          <a:extLst>
            <a:ext uri="{FF2B5EF4-FFF2-40B4-BE49-F238E27FC236}">
              <a16:creationId xmlns:a16="http://schemas.microsoft.com/office/drawing/2014/main" xmlns="" id="{0FD09F15-C952-4E87-9B06-DC0310761867}"/>
            </a:ext>
          </a:extLst>
        </xdr:cNvPr>
        <xdr:cNvSpPr txBox="1"/>
      </xdr:nvSpPr>
      <xdr:spPr>
        <a:xfrm>
          <a:off x="19547840" y="1821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50" name="直線コネクタ 749">
          <a:extLst>
            <a:ext uri="{FF2B5EF4-FFF2-40B4-BE49-F238E27FC236}">
              <a16:creationId xmlns:a16="http://schemas.microsoft.com/office/drawing/2014/main" xmlns="" id="{23DE5B88-B5FB-46AC-BE36-08867DF1DFE9}"/>
            </a:ext>
          </a:extLst>
        </xdr:cNvPr>
        <xdr:cNvCxnSpPr/>
      </xdr:nvCxnSpPr>
      <xdr:spPr>
        <a:xfrm>
          <a:off x="19443700" y="18215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51" name="【公民館】&#10;一人当たり面積最大値テキスト">
          <a:extLst>
            <a:ext uri="{FF2B5EF4-FFF2-40B4-BE49-F238E27FC236}">
              <a16:creationId xmlns:a16="http://schemas.microsoft.com/office/drawing/2014/main" xmlns="" id="{619F8F96-0177-486C-B92D-6C601DADD377}"/>
            </a:ext>
          </a:extLst>
        </xdr:cNvPr>
        <xdr:cNvSpPr txBox="1"/>
      </xdr:nvSpPr>
      <xdr:spPr>
        <a:xfrm>
          <a:off x="19547840" y="1676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52" name="直線コネクタ 751">
          <a:extLst>
            <a:ext uri="{FF2B5EF4-FFF2-40B4-BE49-F238E27FC236}">
              <a16:creationId xmlns:a16="http://schemas.microsoft.com/office/drawing/2014/main" xmlns="" id="{FEFA11EC-A177-4627-B713-54CDA63F7AFD}"/>
            </a:ext>
          </a:extLst>
        </xdr:cNvPr>
        <xdr:cNvCxnSpPr/>
      </xdr:nvCxnSpPr>
      <xdr:spPr>
        <a:xfrm>
          <a:off x="19443700" y="169891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753" name="【公民館】&#10;一人当たり面積平均値テキスト">
          <a:extLst>
            <a:ext uri="{FF2B5EF4-FFF2-40B4-BE49-F238E27FC236}">
              <a16:creationId xmlns:a16="http://schemas.microsoft.com/office/drawing/2014/main" xmlns="" id="{269345A3-E21C-46A6-9C71-248218C31D20}"/>
            </a:ext>
          </a:extLst>
        </xdr:cNvPr>
        <xdr:cNvSpPr txBox="1"/>
      </xdr:nvSpPr>
      <xdr:spPr>
        <a:xfrm>
          <a:off x="19547840" y="1789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54" name="フローチャート: 判断 753">
          <a:extLst>
            <a:ext uri="{FF2B5EF4-FFF2-40B4-BE49-F238E27FC236}">
              <a16:creationId xmlns:a16="http://schemas.microsoft.com/office/drawing/2014/main" xmlns="" id="{1878F899-D930-4EFB-95CB-0D0DB8C1647F}"/>
            </a:ext>
          </a:extLst>
        </xdr:cNvPr>
        <xdr:cNvSpPr/>
      </xdr:nvSpPr>
      <xdr:spPr>
        <a:xfrm>
          <a:off x="19458940" y="179179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55" name="フローチャート: 判断 754">
          <a:extLst>
            <a:ext uri="{FF2B5EF4-FFF2-40B4-BE49-F238E27FC236}">
              <a16:creationId xmlns:a16="http://schemas.microsoft.com/office/drawing/2014/main" xmlns="" id="{D61F877B-5CCC-4D9F-8C93-64AFF5F620E8}"/>
            </a:ext>
          </a:extLst>
        </xdr:cNvPr>
        <xdr:cNvSpPr/>
      </xdr:nvSpPr>
      <xdr:spPr>
        <a:xfrm>
          <a:off x="18735040" y="179464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56" name="フローチャート: 判断 755">
          <a:extLst>
            <a:ext uri="{FF2B5EF4-FFF2-40B4-BE49-F238E27FC236}">
              <a16:creationId xmlns:a16="http://schemas.microsoft.com/office/drawing/2014/main" xmlns="" id="{35327D32-BB8C-4CB7-985E-E66465C30699}"/>
            </a:ext>
          </a:extLst>
        </xdr:cNvPr>
        <xdr:cNvSpPr/>
      </xdr:nvSpPr>
      <xdr:spPr>
        <a:xfrm>
          <a:off x="17937480" y="1794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27305</xdr:rowOff>
    </xdr:from>
    <xdr:to>
      <xdr:col>102</xdr:col>
      <xdr:colOff>165100</xdr:colOff>
      <xdr:row>107</xdr:row>
      <xdr:rowOff>128905</xdr:rowOff>
    </xdr:to>
    <xdr:sp macro="" textlink="">
      <xdr:nvSpPr>
        <xdr:cNvPr id="757" name="フローチャート: 判断 756">
          <a:extLst>
            <a:ext uri="{FF2B5EF4-FFF2-40B4-BE49-F238E27FC236}">
              <a16:creationId xmlns:a16="http://schemas.microsoft.com/office/drawing/2014/main" xmlns="" id="{FC2AC63E-AABA-4958-BE0B-1E54B0B676DA}"/>
            </a:ext>
          </a:extLst>
        </xdr:cNvPr>
        <xdr:cNvSpPr/>
      </xdr:nvSpPr>
      <xdr:spPr>
        <a:xfrm>
          <a:off x="17162780" y="1796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xmlns="" id="{50F8DFF6-9379-42CF-969A-395EC90FED5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xmlns="" id="{565143F8-962F-46C7-B3EC-0A3A523B483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xmlns="" id="{704D491C-43DB-4BC4-844D-9D939CE9543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xmlns="" id="{9BC795CB-8023-4737-9865-29CE2ED8AC2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xmlns="" id="{E791D431-85D0-4A19-BBCC-98655D5A1B3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6731</xdr:rowOff>
    </xdr:from>
    <xdr:to>
      <xdr:col>116</xdr:col>
      <xdr:colOff>114300</xdr:colOff>
      <xdr:row>101</xdr:row>
      <xdr:rowOff>108331</xdr:rowOff>
    </xdr:to>
    <xdr:sp macro="" textlink="">
      <xdr:nvSpPr>
        <xdr:cNvPr id="763" name="楕円 762">
          <a:extLst>
            <a:ext uri="{FF2B5EF4-FFF2-40B4-BE49-F238E27FC236}">
              <a16:creationId xmlns:a16="http://schemas.microsoft.com/office/drawing/2014/main" xmlns="" id="{46BA08CD-9111-4CC0-8AE5-D6BC1F5F37AD}"/>
            </a:ext>
          </a:extLst>
        </xdr:cNvPr>
        <xdr:cNvSpPr/>
      </xdr:nvSpPr>
      <xdr:spPr>
        <a:xfrm>
          <a:off x="19458940" y="1693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131208</xdr:rowOff>
    </xdr:from>
    <xdr:ext cx="469744" cy="259045"/>
    <xdr:sp macro="" textlink="">
      <xdr:nvSpPr>
        <xdr:cNvPr id="764" name="【公民館】&#10;一人当たり面積該当値テキスト">
          <a:extLst>
            <a:ext uri="{FF2B5EF4-FFF2-40B4-BE49-F238E27FC236}">
              <a16:creationId xmlns:a16="http://schemas.microsoft.com/office/drawing/2014/main" xmlns="" id="{17441B29-D56B-429B-8BF9-06EF7A8B25CB}"/>
            </a:ext>
          </a:extLst>
        </xdr:cNvPr>
        <xdr:cNvSpPr txBox="1"/>
      </xdr:nvSpPr>
      <xdr:spPr>
        <a:xfrm>
          <a:off x="19547840" y="1689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46355</xdr:rowOff>
    </xdr:from>
    <xdr:to>
      <xdr:col>112</xdr:col>
      <xdr:colOff>38100</xdr:colOff>
      <xdr:row>101</xdr:row>
      <xdr:rowOff>147955</xdr:rowOff>
    </xdr:to>
    <xdr:sp macro="" textlink="">
      <xdr:nvSpPr>
        <xdr:cNvPr id="765" name="楕円 764">
          <a:extLst>
            <a:ext uri="{FF2B5EF4-FFF2-40B4-BE49-F238E27FC236}">
              <a16:creationId xmlns:a16="http://schemas.microsoft.com/office/drawing/2014/main" xmlns="" id="{DBCDD5FF-AF5B-4660-A4AC-988C379F782E}"/>
            </a:ext>
          </a:extLst>
        </xdr:cNvPr>
        <xdr:cNvSpPr/>
      </xdr:nvSpPr>
      <xdr:spPr>
        <a:xfrm>
          <a:off x="18735040" y="16977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57531</xdr:rowOff>
    </xdr:from>
    <xdr:to>
      <xdr:col>116</xdr:col>
      <xdr:colOff>63500</xdr:colOff>
      <xdr:row>101</xdr:row>
      <xdr:rowOff>97155</xdr:rowOff>
    </xdr:to>
    <xdr:cxnSp macro="">
      <xdr:nvCxnSpPr>
        <xdr:cNvPr id="766" name="直線コネクタ 765">
          <a:extLst>
            <a:ext uri="{FF2B5EF4-FFF2-40B4-BE49-F238E27FC236}">
              <a16:creationId xmlns:a16="http://schemas.microsoft.com/office/drawing/2014/main" xmlns="" id="{AE10D292-3281-409F-A08D-7BF865F4FC41}"/>
            </a:ext>
          </a:extLst>
        </xdr:cNvPr>
        <xdr:cNvCxnSpPr/>
      </xdr:nvCxnSpPr>
      <xdr:spPr>
        <a:xfrm flipV="1">
          <a:off x="18778220" y="16989171"/>
          <a:ext cx="73152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71501</xdr:rowOff>
    </xdr:from>
    <xdr:to>
      <xdr:col>107</xdr:col>
      <xdr:colOff>101600</xdr:colOff>
      <xdr:row>102</xdr:row>
      <xdr:rowOff>1651</xdr:rowOff>
    </xdr:to>
    <xdr:sp macro="" textlink="">
      <xdr:nvSpPr>
        <xdr:cNvPr id="767" name="楕円 766">
          <a:extLst>
            <a:ext uri="{FF2B5EF4-FFF2-40B4-BE49-F238E27FC236}">
              <a16:creationId xmlns:a16="http://schemas.microsoft.com/office/drawing/2014/main" xmlns="" id="{00FB4F0D-88EA-4675-92F4-8154F4EF1864}"/>
            </a:ext>
          </a:extLst>
        </xdr:cNvPr>
        <xdr:cNvSpPr/>
      </xdr:nvSpPr>
      <xdr:spPr>
        <a:xfrm>
          <a:off x="17937480" y="170031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97155</xdr:rowOff>
    </xdr:from>
    <xdr:to>
      <xdr:col>111</xdr:col>
      <xdr:colOff>177800</xdr:colOff>
      <xdr:row>101</xdr:row>
      <xdr:rowOff>122301</xdr:rowOff>
    </xdr:to>
    <xdr:cxnSp macro="">
      <xdr:nvCxnSpPr>
        <xdr:cNvPr id="768" name="直線コネクタ 767">
          <a:extLst>
            <a:ext uri="{FF2B5EF4-FFF2-40B4-BE49-F238E27FC236}">
              <a16:creationId xmlns:a16="http://schemas.microsoft.com/office/drawing/2014/main" xmlns="" id="{8692E3E0-3242-436D-A09C-77A9F20963B6}"/>
            </a:ext>
          </a:extLst>
        </xdr:cNvPr>
        <xdr:cNvCxnSpPr/>
      </xdr:nvCxnSpPr>
      <xdr:spPr>
        <a:xfrm flipV="1">
          <a:off x="17988280" y="17028795"/>
          <a:ext cx="78994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769" name="n_1aveValue【公民館】&#10;一人当たり面積">
          <a:extLst>
            <a:ext uri="{FF2B5EF4-FFF2-40B4-BE49-F238E27FC236}">
              <a16:creationId xmlns:a16="http://schemas.microsoft.com/office/drawing/2014/main" xmlns="" id="{40545AEC-449B-4610-BCB7-5A66BF2F72E1}"/>
            </a:ext>
          </a:extLst>
        </xdr:cNvPr>
        <xdr:cNvSpPr txBox="1"/>
      </xdr:nvSpPr>
      <xdr:spPr>
        <a:xfrm>
          <a:off x="18561127" y="1803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770" name="n_2aveValue【公民館】&#10;一人当たり面積">
          <a:extLst>
            <a:ext uri="{FF2B5EF4-FFF2-40B4-BE49-F238E27FC236}">
              <a16:creationId xmlns:a16="http://schemas.microsoft.com/office/drawing/2014/main" xmlns="" id="{BDA3902B-C39C-4AD1-A361-EC8DCC9DA921}"/>
            </a:ext>
          </a:extLst>
        </xdr:cNvPr>
        <xdr:cNvSpPr txBox="1"/>
      </xdr:nvSpPr>
      <xdr:spPr>
        <a:xfrm>
          <a:off x="17776267"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145432</xdr:rowOff>
    </xdr:from>
    <xdr:ext cx="469744" cy="259045"/>
    <xdr:sp macro="" textlink="">
      <xdr:nvSpPr>
        <xdr:cNvPr id="771" name="n_3aveValue【公民館】&#10;一人当たり面積">
          <a:extLst>
            <a:ext uri="{FF2B5EF4-FFF2-40B4-BE49-F238E27FC236}">
              <a16:creationId xmlns:a16="http://schemas.microsoft.com/office/drawing/2014/main" xmlns="" id="{671C3A8E-9894-46F2-9BC2-E3508A46BDD9}"/>
            </a:ext>
          </a:extLst>
        </xdr:cNvPr>
        <xdr:cNvSpPr txBox="1"/>
      </xdr:nvSpPr>
      <xdr:spPr>
        <a:xfrm>
          <a:off x="17001567" y="1774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164482</xdr:rowOff>
    </xdr:from>
    <xdr:ext cx="469744" cy="259045"/>
    <xdr:sp macro="" textlink="">
      <xdr:nvSpPr>
        <xdr:cNvPr id="772" name="n_1mainValue【公民館】&#10;一人当たり面積">
          <a:extLst>
            <a:ext uri="{FF2B5EF4-FFF2-40B4-BE49-F238E27FC236}">
              <a16:creationId xmlns:a16="http://schemas.microsoft.com/office/drawing/2014/main" xmlns="" id="{10644A92-030A-46C3-B6EA-8D5EB3230189}"/>
            </a:ext>
          </a:extLst>
        </xdr:cNvPr>
        <xdr:cNvSpPr txBox="1"/>
      </xdr:nvSpPr>
      <xdr:spPr>
        <a:xfrm>
          <a:off x="18561127" y="1676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18178</xdr:rowOff>
    </xdr:from>
    <xdr:ext cx="469744" cy="259045"/>
    <xdr:sp macro="" textlink="">
      <xdr:nvSpPr>
        <xdr:cNvPr id="773" name="n_2mainValue【公民館】&#10;一人当たり面積">
          <a:extLst>
            <a:ext uri="{FF2B5EF4-FFF2-40B4-BE49-F238E27FC236}">
              <a16:creationId xmlns:a16="http://schemas.microsoft.com/office/drawing/2014/main" xmlns="" id="{873E166C-53E6-4C88-AB54-AB5501788EC0}"/>
            </a:ext>
          </a:extLst>
        </xdr:cNvPr>
        <xdr:cNvSpPr txBox="1"/>
      </xdr:nvSpPr>
      <xdr:spPr>
        <a:xfrm>
          <a:off x="17776267" y="167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a16="http://schemas.microsoft.com/office/drawing/2014/main" xmlns="" id="{804004F0-6AA8-45EF-9EB0-AA27571C20C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a16="http://schemas.microsoft.com/office/drawing/2014/main" xmlns="" id="{58573265-73E4-43ED-9766-22F79AB1AB8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a16="http://schemas.microsoft.com/office/drawing/2014/main" xmlns="" id="{884499D7-3B63-47E1-91ED-EF90F09DA19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施設類型別の有形固定資産減価償却率を類似団体平均と比べると、特に「学校施設」おいて高い値となっていることがわかる。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学校施設における有形固定資産減価償却率が高い主な要因は、小学校の建物付属設備において耐用年数を終えているものが複数存在していることによるものである。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今後は施設の更新に多額の費用が要することが考えられるため、計画的に公共施設等の整備を進めていく。</a:t>
          </a:r>
        </a:p>
        <a:p>
          <a:r>
            <a:rPr kumimoji="1" lang="en-US" altLang="ja-JP" sz="1300">
              <a:latin typeface="ＭＳ Ｐゴシック" panose="020B0600070205080204" pitchFamily="50" charset="-128"/>
              <a:ea typeface="ＭＳ Ｐゴシック" panose="020B0600070205080204" pitchFamily="50" charset="-128"/>
            </a:rPr>
            <a:t>0</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4915A0D-82BF-4B9F-854B-82CDDFEF10D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3783AE6-26E5-4485-B503-E195ED7E916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E0E255A-6FDE-4B70-A230-8B7EC2C947F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79856DA-004F-4D0D-BC6C-B066466F169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F81CAC1-E22D-4081-A38E-50BF3144BD0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86003B7-46C7-46FD-B999-B160DE74DD1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D253BE3-12F1-4905-8B66-FC507CB9754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CB63BD9-65F8-4406-BC15-DE188082B8A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72EF301-E016-43CE-9930-874E176A509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3779A39-596F-4063-9A1D-181155C3DEE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
1,417
269.26
3,275,064
3,068,231
206,833
1,427,997
2,884,784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A4675F4-4076-47C0-90CF-C86627A1B13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E3337F9-19EB-46E1-965A-819A174DEE1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012A5C7-EABB-4CDA-852C-96A2091DE40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C92CA5A-A919-4EF8-A505-A87277FB493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9DF9E73-8D74-43F3-9BEF-766DA6C2D7C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AD983A4-88DA-4FE0-AB3F-6F75B66D6098}"/>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76425F2-2EBC-4E7B-8F01-6F2989676E6B}"/>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E6C7FA1-D9FC-4463-B4A4-98E60818E0D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D75462D-2F39-4F88-9186-541241F1E9A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61A90EA-FBD8-4714-AEBF-2DB1DE8AE06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AAF84CC-B208-4591-859E-E8118C67078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B82CB26-67AE-451C-8D80-7B4AF5CCB50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0D40B90-4FB9-4654-8847-582F7B1785A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9D6EB39-7DDE-4F9B-A39C-B86B98C33BA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9032EBEC-72E9-4989-B34F-4764A910CDB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120C32E-2E45-4A16-8CAE-D85A19D960B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E8F7174-47F1-4F60-BD5A-00E834BE819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9B831DD-351E-4E5D-B869-F0140EBA46D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CD84782-1422-4579-8BC5-CE2688293DC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05FEE6C-BA77-4B3A-B998-9ECAEC04AA62}"/>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953D2F95-10B1-465F-82C8-70E9A400A70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533C9F41-42DD-4D5C-9A83-412DC4D1ED2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3574E9B8-A999-4F6A-B969-D7F11DB95F2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32079949-E8DA-4E6F-9187-460BA3DA35BC}"/>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5C04922A-B8B0-4EE3-8999-B207638F01F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42CDB318-B318-4846-87F2-CEDD824864A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B8527387-420C-4A0F-8CDD-A956923DA1B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8D3A7EDB-591E-4F61-856B-5CBE278896F5}"/>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A7862A99-9AC3-44FA-83CF-601C48683BF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9D5B4A1C-B410-418D-BB34-0BC0FF4AFC3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DE5A087B-7D46-44DD-8B82-F212B98BEB6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FD56DD68-BAFE-4B16-9B8E-5D8DEFE2504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094A4BFB-9EE0-4F40-BA99-75F6624E349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F91DAF29-3292-45E8-B0C3-45B05860A97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C9C23A4A-FDB0-43EB-BD7B-8A24A5258001}"/>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9CEEFC56-A25D-4005-89BA-ED14DDA4BABA}"/>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F758A774-FD42-4FB6-8571-1437D9F84D1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A7638D18-F059-4159-B074-8C5C828E2BCA}"/>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FA586A25-6104-40C2-83AE-489F90BC11E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4CE66BFA-EB17-48C2-901F-64C5BA59A42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2D055B78-20CC-4870-977D-FFB6A8AC822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91195E24-2653-4DBD-B1C2-E96456FB9DB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613F1C69-18F5-40C8-87B6-7C052272E88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9436EFC6-9737-4B6D-B39D-B5A4907A06B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27980AC9-98F1-4788-ABDB-8532870DEFE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4FBBF83F-24E2-4C67-B689-77F8A01C139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xmlns="" id="{8FD22BF5-0804-4A28-9DC0-CED09EC1BBAB}"/>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xmlns="" id="{8C7EB846-4023-4D17-BAA2-D9B146B621EC}"/>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xmlns="" id="{31B78849-19E6-48CE-B449-422620746E6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xmlns="" id="{24B929E5-CB65-43BD-8C2A-EA55ABE56C4E}"/>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xmlns="" id="{C2FF30B1-7568-4BF8-874F-ACC7AF29C52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xmlns="" id="{2CBEDFA1-2F28-4860-AACA-16305B34265D}"/>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xmlns="" id="{08277FE6-9F21-4F51-ACF2-535AEC9DB85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xmlns="" id="{3A3AA47E-AF6B-4CDC-A023-BDCB609BA077}"/>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xmlns="" id="{CCC5E402-6720-4E21-81E6-85621CAD6BE2}"/>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xmlns="" id="{CBA32A71-17F2-448B-A2F4-F17039B3435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xmlns="" id="{DBE7EB5B-44D7-4F9B-8335-98CB79F82D1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xmlns="" id="{F6726BE1-E5FF-43C8-9ACD-E27C8B9BEB27}"/>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FDD30422-ED92-44C7-B664-82CA26B7EE4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xmlns="" id="{919F1CCC-209A-4506-9988-177622E47048}"/>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95303A82-A771-4F88-B04F-D5077F629AE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a:extLst>
            <a:ext uri="{FF2B5EF4-FFF2-40B4-BE49-F238E27FC236}">
              <a16:creationId xmlns:a16="http://schemas.microsoft.com/office/drawing/2014/main" xmlns="" id="{598A4477-A522-4043-A638-C7EA083BE16C}"/>
            </a:ext>
          </a:extLst>
        </xdr:cNvPr>
        <xdr:cNvCxnSpPr/>
      </xdr:nvCxnSpPr>
      <xdr:spPr>
        <a:xfrm flipV="1">
          <a:off x="4086225" y="926102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xmlns="" id="{3A51D356-1E39-4A1F-A2AD-34977321E19B}"/>
            </a:ext>
          </a:extLst>
        </xdr:cNvPr>
        <xdr:cNvSpPr txBox="1"/>
      </xdr:nvSpPr>
      <xdr:spPr>
        <a:xfrm>
          <a:off x="4124960" y="10791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a:extLst>
            <a:ext uri="{FF2B5EF4-FFF2-40B4-BE49-F238E27FC236}">
              <a16:creationId xmlns:a16="http://schemas.microsoft.com/office/drawing/2014/main" xmlns="" id="{F5F9C00C-943D-48DD-9B77-9628CC4C0A88}"/>
            </a:ext>
          </a:extLst>
        </xdr:cNvPr>
        <xdr:cNvCxnSpPr/>
      </xdr:nvCxnSpPr>
      <xdr:spPr>
        <a:xfrm>
          <a:off x="4020820" y="10787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xmlns="" id="{760E1BF4-56AA-4388-AF72-844BC4695009}"/>
            </a:ext>
          </a:extLst>
        </xdr:cNvPr>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xmlns="" id="{526F47BD-3444-45C8-B97C-24B913612456}"/>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91B67618-4088-49FF-9ECD-4A9C900F8582}"/>
            </a:ext>
          </a:extLst>
        </xdr:cNvPr>
        <xdr:cNvSpPr txBox="1"/>
      </xdr:nvSpPr>
      <xdr:spPr>
        <a:xfrm>
          <a:off x="4124960" y="9639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a:extLst>
            <a:ext uri="{FF2B5EF4-FFF2-40B4-BE49-F238E27FC236}">
              <a16:creationId xmlns:a16="http://schemas.microsoft.com/office/drawing/2014/main" xmlns="" id="{61FF1EBA-BF7B-4627-A5B5-D091D88AFD24}"/>
            </a:ext>
          </a:extLst>
        </xdr:cNvPr>
        <xdr:cNvSpPr/>
      </xdr:nvSpPr>
      <xdr:spPr>
        <a:xfrm>
          <a:off x="4036060" y="96614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a:extLst>
            <a:ext uri="{FF2B5EF4-FFF2-40B4-BE49-F238E27FC236}">
              <a16:creationId xmlns:a16="http://schemas.microsoft.com/office/drawing/2014/main" xmlns="" id="{D8943778-75FB-44C3-AFAC-EA3879F624AB}"/>
            </a:ext>
          </a:extLst>
        </xdr:cNvPr>
        <xdr:cNvSpPr/>
      </xdr:nvSpPr>
      <xdr:spPr>
        <a:xfrm>
          <a:off x="3312160" y="9654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20700</xdr:rowOff>
    </xdr:from>
    <xdr:ext cx="405111" cy="259045"/>
    <xdr:sp macro="" textlink="">
      <xdr:nvSpPr>
        <xdr:cNvPr id="81" name="n_1aveValue【体育館・プール】&#10;有形固定資産減価償却率">
          <a:extLst>
            <a:ext uri="{FF2B5EF4-FFF2-40B4-BE49-F238E27FC236}">
              <a16:creationId xmlns:a16="http://schemas.microsoft.com/office/drawing/2014/main" xmlns="" id="{A2E14EFD-1D34-4CD6-976C-A26B17038E35}"/>
            </a:ext>
          </a:extLst>
        </xdr:cNvPr>
        <xdr:cNvSpPr txBox="1"/>
      </xdr:nvSpPr>
      <xdr:spPr>
        <a:xfrm>
          <a:off x="3170564" y="974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a:extLst>
            <a:ext uri="{FF2B5EF4-FFF2-40B4-BE49-F238E27FC236}">
              <a16:creationId xmlns:a16="http://schemas.microsoft.com/office/drawing/2014/main" xmlns="" id="{CAD61810-9950-40B3-A559-C6BA1BCE0D39}"/>
            </a:ext>
          </a:extLst>
        </xdr:cNvPr>
        <xdr:cNvSpPr/>
      </xdr:nvSpPr>
      <xdr:spPr>
        <a:xfrm>
          <a:off x="2514600" y="9707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72951</xdr:rowOff>
    </xdr:from>
    <xdr:ext cx="405111" cy="259045"/>
    <xdr:sp macro="" textlink="">
      <xdr:nvSpPr>
        <xdr:cNvPr id="83" name="n_2aveValue【体育館・プール】&#10;有形固定資産減価償却率">
          <a:extLst>
            <a:ext uri="{FF2B5EF4-FFF2-40B4-BE49-F238E27FC236}">
              <a16:creationId xmlns:a16="http://schemas.microsoft.com/office/drawing/2014/main" xmlns="" id="{FA4B2E23-A4CC-4FE7-B94A-401ECF7DF80B}"/>
            </a:ext>
          </a:extLst>
        </xdr:cNvPr>
        <xdr:cNvSpPr txBox="1"/>
      </xdr:nvSpPr>
      <xdr:spPr>
        <a:xfrm>
          <a:off x="2385704" y="9796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53703</xdr:rowOff>
    </xdr:from>
    <xdr:to>
      <xdr:col>10</xdr:col>
      <xdr:colOff>165100</xdr:colOff>
      <xdr:row>59</xdr:row>
      <xdr:rowOff>155303</xdr:rowOff>
    </xdr:to>
    <xdr:sp macro="" textlink="">
      <xdr:nvSpPr>
        <xdr:cNvPr id="84" name="フローチャート: 判断 83">
          <a:extLst>
            <a:ext uri="{FF2B5EF4-FFF2-40B4-BE49-F238E27FC236}">
              <a16:creationId xmlns:a16="http://schemas.microsoft.com/office/drawing/2014/main" xmlns="" id="{155ED9EF-B146-4AAA-B675-D2045EABFCB4}"/>
            </a:ext>
          </a:extLst>
        </xdr:cNvPr>
        <xdr:cNvSpPr/>
      </xdr:nvSpPr>
      <xdr:spPr>
        <a:xfrm>
          <a:off x="1739900" y="99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380</xdr:rowOff>
    </xdr:from>
    <xdr:ext cx="405111" cy="259045"/>
    <xdr:sp macro="" textlink="">
      <xdr:nvSpPr>
        <xdr:cNvPr id="85" name="n_3aveValue【体育館・プール】&#10;有形固定資産減価償却率">
          <a:extLst>
            <a:ext uri="{FF2B5EF4-FFF2-40B4-BE49-F238E27FC236}">
              <a16:creationId xmlns:a16="http://schemas.microsoft.com/office/drawing/2014/main" xmlns="" id="{413F5367-74DF-406A-A8A8-029CCCD0C07C}"/>
            </a:ext>
          </a:extLst>
        </xdr:cNvPr>
        <xdr:cNvSpPr txBox="1"/>
      </xdr:nvSpPr>
      <xdr:spPr>
        <a:xfrm>
          <a:off x="1611004" y="972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BBCE9B42-2741-4AB8-8FC3-4A2BE6C914D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7ABC24A1-8D71-4562-B420-6A3F8D65722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7E7302CC-4739-4D9E-A807-0D224F0C28D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A81FC022-47F9-4C1E-BD4F-C14104C15B8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xmlns="" id="{13911D32-97C2-47AB-A7A5-40AE3262C4DE}"/>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12881</xdr:rowOff>
    </xdr:from>
    <xdr:to>
      <xdr:col>24</xdr:col>
      <xdr:colOff>114300</xdr:colOff>
      <xdr:row>56</xdr:row>
      <xdr:rowOff>114481</xdr:rowOff>
    </xdr:to>
    <xdr:sp macro="" textlink="">
      <xdr:nvSpPr>
        <xdr:cNvPr id="91" name="楕円 90">
          <a:extLst>
            <a:ext uri="{FF2B5EF4-FFF2-40B4-BE49-F238E27FC236}">
              <a16:creationId xmlns:a16="http://schemas.microsoft.com/office/drawing/2014/main" xmlns="" id="{9FCB1401-63D0-42A8-B7E5-556E8551B9A7}"/>
            </a:ext>
          </a:extLst>
        </xdr:cNvPr>
        <xdr:cNvSpPr/>
      </xdr:nvSpPr>
      <xdr:spPr>
        <a:xfrm>
          <a:off x="4036060" y="940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35758</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xmlns="" id="{023B0039-6822-4F38-872A-EC563E2374E6}"/>
            </a:ext>
          </a:extLst>
        </xdr:cNvPr>
        <xdr:cNvSpPr txBox="1"/>
      </xdr:nvSpPr>
      <xdr:spPr>
        <a:xfrm>
          <a:off x="4124960" y="925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48804</xdr:rowOff>
    </xdr:from>
    <xdr:to>
      <xdr:col>20</xdr:col>
      <xdr:colOff>38100</xdr:colOff>
      <xdr:row>56</xdr:row>
      <xdr:rowOff>150404</xdr:rowOff>
    </xdr:to>
    <xdr:sp macro="" textlink="">
      <xdr:nvSpPr>
        <xdr:cNvPr id="93" name="楕円 92">
          <a:extLst>
            <a:ext uri="{FF2B5EF4-FFF2-40B4-BE49-F238E27FC236}">
              <a16:creationId xmlns:a16="http://schemas.microsoft.com/office/drawing/2014/main" xmlns="" id="{F3E1381C-2D9F-4FD3-AA47-CD89029E99B8}"/>
            </a:ext>
          </a:extLst>
        </xdr:cNvPr>
        <xdr:cNvSpPr/>
      </xdr:nvSpPr>
      <xdr:spPr>
        <a:xfrm>
          <a:off x="3312160" y="94366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63681</xdr:rowOff>
    </xdr:from>
    <xdr:to>
      <xdr:col>24</xdr:col>
      <xdr:colOff>63500</xdr:colOff>
      <xdr:row>56</xdr:row>
      <xdr:rowOff>99604</xdr:rowOff>
    </xdr:to>
    <xdr:cxnSp macro="">
      <xdr:nvCxnSpPr>
        <xdr:cNvPr id="94" name="直線コネクタ 93">
          <a:extLst>
            <a:ext uri="{FF2B5EF4-FFF2-40B4-BE49-F238E27FC236}">
              <a16:creationId xmlns:a16="http://schemas.microsoft.com/office/drawing/2014/main" xmlns="" id="{3D08906E-E2A3-4DC3-8EA2-63A43569DFB8}"/>
            </a:ext>
          </a:extLst>
        </xdr:cNvPr>
        <xdr:cNvCxnSpPr/>
      </xdr:nvCxnSpPr>
      <xdr:spPr>
        <a:xfrm flipV="1">
          <a:off x="3355340" y="9451521"/>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104322</xdr:rowOff>
    </xdr:from>
    <xdr:to>
      <xdr:col>15</xdr:col>
      <xdr:colOff>101600</xdr:colOff>
      <xdr:row>57</xdr:row>
      <xdr:rowOff>34472</xdr:rowOff>
    </xdr:to>
    <xdr:sp macro="" textlink="">
      <xdr:nvSpPr>
        <xdr:cNvPr id="95" name="楕円 94">
          <a:extLst>
            <a:ext uri="{FF2B5EF4-FFF2-40B4-BE49-F238E27FC236}">
              <a16:creationId xmlns:a16="http://schemas.microsoft.com/office/drawing/2014/main" xmlns="" id="{1AA94E48-2701-4EC8-98B5-D375CF1C1330}"/>
            </a:ext>
          </a:extLst>
        </xdr:cNvPr>
        <xdr:cNvSpPr/>
      </xdr:nvSpPr>
      <xdr:spPr>
        <a:xfrm>
          <a:off x="2514600" y="94921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99604</xdr:rowOff>
    </xdr:from>
    <xdr:to>
      <xdr:col>19</xdr:col>
      <xdr:colOff>177800</xdr:colOff>
      <xdr:row>56</xdr:row>
      <xdr:rowOff>155122</xdr:rowOff>
    </xdr:to>
    <xdr:cxnSp macro="">
      <xdr:nvCxnSpPr>
        <xdr:cNvPr id="96" name="直線コネクタ 95">
          <a:extLst>
            <a:ext uri="{FF2B5EF4-FFF2-40B4-BE49-F238E27FC236}">
              <a16:creationId xmlns:a16="http://schemas.microsoft.com/office/drawing/2014/main" xmlns="" id="{92624866-DCD0-4A69-A66C-2F40ACB20AB4}"/>
            </a:ext>
          </a:extLst>
        </xdr:cNvPr>
        <xdr:cNvCxnSpPr/>
      </xdr:nvCxnSpPr>
      <xdr:spPr>
        <a:xfrm flipV="1">
          <a:off x="2565400" y="9487444"/>
          <a:ext cx="78994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166931</xdr:rowOff>
    </xdr:from>
    <xdr:ext cx="405111" cy="259045"/>
    <xdr:sp macro="" textlink="">
      <xdr:nvSpPr>
        <xdr:cNvPr id="97" name="n_1mainValue【体育館・プール】&#10;有形固定資産減価償却率">
          <a:extLst>
            <a:ext uri="{FF2B5EF4-FFF2-40B4-BE49-F238E27FC236}">
              <a16:creationId xmlns:a16="http://schemas.microsoft.com/office/drawing/2014/main" xmlns="" id="{30B057BD-FCE2-42CA-862A-5CA113A0BE3D}"/>
            </a:ext>
          </a:extLst>
        </xdr:cNvPr>
        <xdr:cNvSpPr txBox="1"/>
      </xdr:nvSpPr>
      <xdr:spPr>
        <a:xfrm>
          <a:off x="3170564" y="921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50999</xdr:rowOff>
    </xdr:from>
    <xdr:ext cx="405111" cy="259045"/>
    <xdr:sp macro="" textlink="">
      <xdr:nvSpPr>
        <xdr:cNvPr id="98" name="n_2mainValue【体育館・プール】&#10;有形固定資産減価償却率">
          <a:extLst>
            <a:ext uri="{FF2B5EF4-FFF2-40B4-BE49-F238E27FC236}">
              <a16:creationId xmlns:a16="http://schemas.microsoft.com/office/drawing/2014/main" xmlns="" id="{B4C5051A-87CE-4492-A4B6-834309129BE4}"/>
            </a:ext>
          </a:extLst>
        </xdr:cNvPr>
        <xdr:cNvSpPr txBox="1"/>
      </xdr:nvSpPr>
      <xdr:spPr>
        <a:xfrm>
          <a:off x="2385704" y="927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xmlns="" id="{9998BE28-207A-4952-8BA0-6D8163AE32C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xmlns="" id="{2A7D9101-72C6-4B69-AF9B-D2210B0DEA7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xmlns="" id="{A15AA8F1-82F4-4784-AB40-6BEC918C819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xmlns="" id="{1E9282D1-080D-4E55-82BE-6610321554FC}"/>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xmlns="" id="{11D5E196-1AAB-4BB1-AA11-67FD4AC6E38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xmlns="" id="{AF2A8C79-46BE-48D7-BE7E-95942C21E35D}"/>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xmlns="" id="{D92A9A60-1D22-458C-834E-99E20F71F56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xmlns="" id="{B0E1AA4C-B432-40CE-820C-9D992B9D13D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xmlns="" id="{825B950A-5F3D-412E-B18F-2A310B2D6A3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xmlns="" id="{2C7AD93C-04CE-49A1-9034-A62704D92F2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xmlns="" id="{D8B75F40-49E3-4C70-B63F-F59EE454665F}"/>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xmlns="" id="{2087892B-F7E3-408F-8895-24DCC296292D}"/>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xmlns="" id="{10C1613C-6B4A-4A87-859A-4594028AF2EC}"/>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xmlns="" id="{7FC6C6D8-1E57-463E-8353-EAB1CEAB03B7}"/>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xmlns="" id="{217D61BB-F509-4461-8DFD-852151A542DB}"/>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xmlns="" id="{31E7B0AD-A082-4B4B-9F34-46A191FA70F9}"/>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xmlns="" id="{BF359667-B4BA-404F-AFB5-597E1A020D5D}"/>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xmlns="" id="{1F6F5173-EE60-41A7-8F2A-86F97C73A8FF}"/>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xmlns="" id="{B50E0F36-7A90-4754-A256-85FA4D6C919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xmlns="" id="{FA4B6EA4-4370-47BB-88BE-B847EDAB2B12}"/>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xmlns="" id="{1F8973BE-DBCD-4FD0-A4FB-877D34A06AE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xmlns="" id="{238EA062-899B-47FF-9060-8EE4BF2AB4CE}"/>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xmlns="" id="{E3092635-65A8-405D-9F8F-29E93F0408F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2" name="直線コネクタ 121">
          <a:extLst>
            <a:ext uri="{FF2B5EF4-FFF2-40B4-BE49-F238E27FC236}">
              <a16:creationId xmlns:a16="http://schemas.microsoft.com/office/drawing/2014/main" xmlns="" id="{59C60FB7-4A2B-47E2-ACB0-E8D050E7E9A3}"/>
            </a:ext>
          </a:extLst>
        </xdr:cNvPr>
        <xdr:cNvCxnSpPr/>
      </xdr:nvCxnSpPr>
      <xdr:spPr>
        <a:xfrm flipV="1">
          <a:off x="9219565" y="9421368"/>
          <a:ext cx="0" cy="136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3" name="【体育館・プール】&#10;一人当たり面積最小値テキスト">
          <a:extLst>
            <a:ext uri="{FF2B5EF4-FFF2-40B4-BE49-F238E27FC236}">
              <a16:creationId xmlns:a16="http://schemas.microsoft.com/office/drawing/2014/main" xmlns="" id="{664DA75C-9BF0-4D64-89F8-3B6C6332C8B4}"/>
            </a:ext>
          </a:extLst>
        </xdr:cNvPr>
        <xdr:cNvSpPr txBox="1"/>
      </xdr:nvSpPr>
      <xdr:spPr>
        <a:xfrm>
          <a:off x="9258300" y="1079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4" name="直線コネクタ 123">
          <a:extLst>
            <a:ext uri="{FF2B5EF4-FFF2-40B4-BE49-F238E27FC236}">
              <a16:creationId xmlns:a16="http://schemas.microsoft.com/office/drawing/2014/main" xmlns="" id="{B7D59CD1-E166-4F64-A937-09F99EA162B8}"/>
            </a:ext>
          </a:extLst>
        </xdr:cNvPr>
        <xdr:cNvCxnSpPr/>
      </xdr:nvCxnSpPr>
      <xdr:spPr>
        <a:xfrm>
          <a:off x="9154160" y="107887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5" name="【体育館・プール】&#10;一人当たり面積最大値テキスト">
          <a:extLst>
            <a:ext uri="{FF2B5EF4-FFF2-40B4-BE49-F238E27FC236}">
              <a16:creationId xmlns:a16="http://schemas.microsoft.com/office/drawing/2014/main" xmlns="" id="{E44D7C87-D641-4ED0-B2E6-A55D824E9B8F}"/>
            </a:ext>
          </a:extLst>
        </xdr:cNvPr>
        <xdr:cNvSpPr txBox="1"/>
      </xdr:nvSpPr>
      <xdr:spPr>
        <a:xfrm>
          <a:off x="9258300" y="920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6" name="直線コネクタ 125">
          <a:extLst>
            <a:ext uri="{FF2B5EF4-FFF2-40B4-BE49-F238E27FC236}">
              <a16:creationId xmlns:a16="http://schemas.microsoft.com/office/drawing/2014/main" xmlns="" id="{CB998ECC-0E79-4A81-9DD7-D197333ED48F}"/>
            </a:ext>
          </a:extLst>
        </xdr:cNvPr>
        <xdr:cNvCxnSpPr/>
      </xdr:nvCxnSpPr>
      <xdr:spPr>
        <a:xfrm>
          <a:off x="9154160" y="9421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13987</xdr:rowOff>
    </xdr:from>
    <xdr:ext cx="469744" cy="259045"/>
    <xdr:sp macro="" textlink="">
      <xdr:nvSpPr>
        <xdr:cNvPr id="127" name="【体育館・プール】&#10;一人当たり面積平均値テキスト">
          <a:extLst>
            <a:ext uri="{FF2B5EF4-FFF2-40B4-BE49-F238E27FC236}">
              <a16:creationId xmlns:a16="http://schemas.microsoft.com/office/drawing/2014/main" xmlns="" id="{7039E74E-5A77-4E11-AE2F-2B208F69F789}"/>
            </a:ext>
          </a:extLst>
        </xdr:cNvPr>
        <xdr:cNvSpPr txBox="1"/>
      </xdr:nvSpPr>
      <xdr:spPr>
        <a:xfrm>
          <a:off x="92583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28" name="フローチャート: 判断 127">
          <a:extLst>
            <a:ext uri="{FF2B5EF4-FFF2-40B4-BE49-F238E27FC236}">
              <a16:creationId xmlns:a16="http://schemas.microsoft.com/office/drawing/2014/main" xmlns="" id="{651D79E4-629A-4194-B590-56DA873FE4DE}"/>
            </a:ext>
          </a:extLst>
        </xdr:cNvPr>
        <xdr:cNvSpPr/>
      </xdr:nvSpPr>
      <xdr:spPr>
        <a:xfrm>
          <a:off x="9192260" y="10388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29" name="フローチャート: 判断 128">
          <a:extLst>
            <a:ext uri="{FF2B5EF4-FFF2-40B4-BE49-F238E27FC236}">
              <a16:creationId xmlns:a16="http://schemas.microsoft.com/office/drawing/2014/main" xmlns="" id="{C20ED5DD-DD83-4600-B6B5-373E75A0EBC0}"/>
            </a:ext>
          </a:extLst>
        </xdr:cNvPr>
        <xdr:cNvSpPr/>
      </xdr:nvSpPr>
      <xdr:spPr>
        <a:xfrm>
          <a:off x="8445500" y="104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130" name="n_1aveValue【体育館・プール】&#10;一人当たり面積">
          <a:extLst>
            <a:ext uri="{FF2B5EF4-FFF2-40B4-BE49-F238E27FC236}">
              <a16:creationId xmlns:a16="http://schemas.microsoft.com/office/drawing/2014/main" xmlns="" id="{CC772210-C166-494F-82DE-ECC1E0AEF8D8}"/>
            </a:ext>
          </a:extLst>
        </xdr:cNvPr>
        <xdr:cNvSpPr txBox="1"/>
      </xdr:nvSpPr>
      <xdr:spPr>
        <a:xfrm>
          <a:off x="8271587"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1" name="フローチャート: 判断 130">
          <a:extLst>
            <a:ext uri="{FF2B5EF4-FFF2-40B4-BE49-F238E27FC236}">
              <a16:creationId xmlns:a16="http://schemas.microsoft.com/office/drawing/2014/main" xmlns="" id="{6A4AD876-F0BB-4AC1-9E48-026BE322C0A4}"/>
            </a:ext>
          </a:extLst>
        </xdr:cNvPr>
        <xdr:cNvSpPr/>
      </xdr:nvSpPr>
      <xdr:spPr>
        <a:xfrm>
          <a:off x="7670800" y="10409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134002</xdr:rowOff>
    </xdr:from>
    <xdr:ext cx="469744" cy="259045"/>
    <xdr:sp macro="" textlink="">
      <xdr:nvSpPr>
        <xdr:cNvPr id="132" name="n_2aveValue【体育館・プール】&#10;一人当たり面積">
          <a:extLst>
            <a:ext uri="{FF2B5EF4-FFF2-40B4-BE49-F238E27FC236}">
              <a16:creationId xmlns:a16="http://schemas.microsoft.com/office/drawing/2014/main" xmlns="" id="{AB7A0203-8822-4347-8684-6826C798ACB0}"/>
            </a:ext>
          </a:extLst>
        </xdr:cNvPr>
        <xdr:cNvSpPr txBox="1"/>
      </xdr:nvSpPr>
      <xdr:spPr>
        <a:xfrm>
          <a:off x="750958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63119</xdr:rowOff>
    </xdr:from>
    <xdr:to>
      <xdr:col>41</xdr:col>
      <xdr:colOff>101600</xdr:colOff>
      <xdr:row>62</xdr:row>
      <xdr:rowOff>164719</xdr:rowOff>
    </xdr:to>
    <xdr:sp macro="" textlink="">
      <xdr:nvSpPr>
        <xdr:cNvPr id="133" name="フローチャート: 判断 132">
          <a:extLst>
            <a:ext uri="{FF2B5EF4-FFF2-40B4-BE49-F238E27FC236}">
              <a16:creationId xmlns:a16="http://schemas.microsoft.com/office/drawing/2014/main" xmlns="" id="{6361D9AF-864F-4E52-8E51-CC3A14A236CE}"/>
            </a:ext>
          </a:extLst>
        </xdr:cNvPr>
        <xdr:cNvSpPr/>
      </xdr:nvSpPr>
      <xdr:spPr>
        <a:xfrm>
          <a:off x="6873240" y="1045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9796</xdr:rowOff>
    </xdr:from>
    <xdr:ext cx="469744" cy="259045"/>
    <xdr:sp macro="" textlink="">
      <xdr:nvSpPr>
        <xdr:cNvPr id="134" name="n_3aveValue【体育館・プール】&#10;一人当たり面積">
          <a:extLst>
            <a:ext uri="{FF2B5EF4-FFF2-40B4-BE49-F238E27FC236}">
              <a16:creationId xmlns:a16="http://schemas.microsoft.com/office/drawing/2014/main" xmlns="" id="{F602479E-9A9E-4873-90B3-7B5ADC38C0D3}"/>
            </a:ext>
          </a:extLst>
        </xdr:cNvPr>
        <xdr:cNvSpPr txBox="1"/>
      </xdr:nvSpPr>
      <xdr:spPr>
        <a:xfrm>
          <a:off x="6712027" y="1023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xmlns="" id="{D089E26F-1628-47A1-8B0A-03ED2418B6F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xmlns="" id="{AAA3DDFE-9AAC-405F-BCA5-8C5C20E7F68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xmlns="" id="{55FF32C6-61A1-4AEB-AA5B-2B95910570C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xmlns="" id="{ABC94EED-4F17-43B6-8687-170B37D44F1B}"/>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42458EF6-630D-4733-A020-D74657AD80D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134747</xdr:rowOff>
    </xdr:from>
    <xdr:to>
      <xdr:col>55</xdr:col>
      <xdr:colOff>50800</xdr:colOff>
      <xdr:row>64</xdr:row>
      <xdr:rowOff>64897</xdr:rowOff>
    </xdr:to>
    <xdr:sp macro="" textlink="">
      <xdr:nvSpPr>
        <xdr:cNvPr id="140" name="楕円 139">
          <a:extLst>
            <a:ext uri="{FF2B5EF4-FFF2-40B4-BE49-F238E27FC236}">
              <a16:creationId xmlns:a16="http://schemas.microsoft.com/office/drawing/2014/main" xmlns="" id="{C8CE3A73-B0B0-4923-A727-7E7228FF0D8F}"/>
            </a:ext>
          </a:extLst>
        </xdr:cNvPr>
        <xdr:cNvSpPr/>
      </xdr:nvSpPr>
      <xdr:spPr>
        <a:xfrm>
          <a:off x="9192260" y="10696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49674</xdr:rowOff>
    </xdr:from>
    <xdr:ext cx="469744" cy="259045"/>
    <xdr:sp macro="" textlink="">
      <xdr:nvSpPr>
        <xdr:cNvPr id="141" name="【体育館・プール】&#10;一人当たり面積該当値テキスト">
          <a:extLst>
            <a:ext uri="{FF2B5EF4-FFF2-40B4-BE49-F238E27FC236}">
              <a16:creationId xmlns:a16="http://schemas.microsoft.com/office/drawing/2014/main" xmlns="" id="{902AA26D-6FBF-44C4-A675-72B1DC0F6EBD}"/>
            </a:ext>
          </a:extLst>
        </xdr:cNvPr>
        <xdr:cNvSpPr txBox="1"/>
      </xdr:nvSpPr>
      <xdr:spPr>
        <a:xfrm>
          <a:off x="9258300" y="1061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136652</xdr:rowOff>
    </xdr:from>
    <xdr:to>
      <xdr:col>50</xdr:col>
      <xdr:colOff>165100</xdr:colOff>
      <xdr:row>64</xdr:row>
      <xdr:rowOff>66802</xdr:rowOff>
    </xdr:to>
    <xdr:sp macro="" textlink="">
      <xdr:nvSpPr>
        <xdr:cNvPr id="142" name="楕円 141">
          <a:extLst>
            <a:ext uri="{FF2B5EF4-FFF2-40B4-BE49-F238E27FC236}">
              <a16:creationId xmlns:a16="http://schemas.microsoft.com/office/drawing/2014/main" xmlns="" id="{B936D313-0233-41F7-9CA0-D41210F64C72}"/>
            </a:ext>
          </a:extLst>
        </xdr:cNvPr>
        <xdr:cNvSpPr/>
      </xdr:nvSpPr>
      <xdr:spPr>
        <a:xfrm>
          <a:off x="8445500" y="10697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14097</xdr:rowOff>
    </xdr:from>
    <xdr:to>
      <xdr:col>55</xdr:col>
      <xdr:colOff>0</xdr:colOff>
      <xdr:row>64</xdr:row>
      <xdr:rowOff>16002</xdr:rowOff>
    </xdr:to>
    <xdr:cxnSp macro="">
      <xdr:nvCxnSpPr>
        <xdr:cNvPr id="143" name="直線コネクタ 142">
          <a:extLst>
            <a:ext uri="{FF2B5EF4-FFF2-40B4-BE49-F238E27FC236}">
              <a16:creationId xmlns:a16="http://schemas.microsoft.com/office/drawing/2014/main" xmlns="" id="{CE607B64-EAEE-4F13-A816-1090EFDE28F2}"/>
            </a:ext>
          </a:extLst>
        </xdr:cNvPr>
        <xdr:cNvCxnSpPr/>
      </xdr:nvCxnSpPr>
      <xdr:spPr>
        <a:xfrm flipV="1">
          <a:off x="8496300" y="10743057"/>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137795</xdr:rowOff>
    </xdr:from>
    <xdr:to>
      <xdr:col>46</xdr:col>
      <xdr:colOff>38100</xdr:colOff>
      <xdr:row>64</xdr:row>
      <xdr:rowOff>67945</xdr:rowOff>
    </xdr:to>
    <xdr:sp macro="" textlink="">
      <xdr:nvSpPr>
        <xdr:cNvPr id="144" name="楕円 143">
          <a:extLst>
            <a:ext uri="{FF2B5EF4-FFF2-40B4-BE49-F238E27FC236}">
              <a16:creationId xmlns:a16="http://schemas.microsoft.com/office/drawing/2014/main" xmlns="" id="{4A9ED04E-B335-4ABA-8437-ACF3195A2D65}"/>
            </a:ext>
          </a:extLst>
        </xdr:cNvPr>
        <xdr:cNvSpPr/>
      </xdr:nvSpPr>
      <xdr:spPr>
        <a:xfrm>
          <a:off x="7670800" y="10699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16002</xdr:rowOff>
    </xdr:from>
    <xdr:to>
      <xdr:col>50</xdr:col>
      <xdr:colOff>114300</xdr:colOff>
      <xdr:row>64</xdr:row>
      <xdr:rowOff>17145</xdr:rowOff>
    </xdr:to>
    <xdr:cxnSp macro="">
      <xdr:nvCxnSpPr>
        <xdr:cNvPr id="145" name="直線コネクタ 144">
          <a:extLst>
            <a:ext uri="{FF2B5EF4-FFF2-40B4-BE49-F238E27FC236}">
              <a16:creationId xmlns:a16="http://schemas.microsoft.com/office/drawing/2014/main" xmlns="" id="{679EAF00-2C99-4803-A10E-7C5E33F5C206}"/>
            </a:ext>
          </a:extLst>
        </xdr:cNvPr>
        <xdr:cNvCxnSpPr/>
      </xdr:nvCxnSpPr>
      <xdr:spPr>
        <a:xfrm flipV="1">
          <a:off x="7713980" y="10744962"/>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57929</xdr:rowOff>
    </xdr:from>
    <xdr:ext cx="469744" cy="259045"/>
    <xdr:sp macro="" textlink="">
      <xdr:nvSpPr>
        <xdr:cNvPr id="146" name="n_1mainValue【体育館・プール】&#10;一人当たり面積">
          <a:extLst>
            <a:ext uri="{FF2B5EF4-FFF2-40B4-BE49-F238E27FC236}">
              <a16:creationId xmlns:a16="http://schemas.microsoft.com/office/drawing/2014/main" xmlns="" id="{08DE7FEE-B8F9-4FC4-8BA4-0C3218983649}"/>
            </a:ext>
          </a:extLst>
        </xdr:cNvPr>
        <xdr:cNvSpPr txBox="1"/>
      </xdr:nvSpPr>
      <xdr:spPr>
        <a:xfrm>
          <a:off x="8271587" y="107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59072</xdr:rowOff>
    </xdr:from>
    <xdr:ext cx="469744" cy="259045"/>
    <xdr:sp macro="" textlink="">
      <xdr:nvSpPr>
        <xdr:cNvPr id="147" name="n_2mainValue【体育館・プール】&#10;一人当たり面積">
          <a:extLst>
            <a:ext uri="{FF2B5EF4-FFF2-40B4-BE49-F238E27FC236}">
              <a16:creationId xmlns:a16="http://schemas.microsoft.com/office/drawing/2014/main" xmlns="" id="{E1D0879D-D7D8-4874-90F4-9F1C0E2FDE2D}"/>
            </a:ext>
          </a:extLst>
        </xdr:cNvPr>
        <xdr:cNvSpPr txBox="1"/>
      </xdr:nvSpPr>
      <xdr:spPr>
        <a:xfrm>
          <a:off x="7509587"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xmlns="" id="{8D8BCC8D-EA0A-49BE-AAE1-317628F5CF3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xmlns="" id="{4011E738-195E-4E22-8609-3842AF298DC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xmlns="" id="{58AC97EE-E124-45C6-9C85-89CD79119AC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xmlns="" id="{8BC38EEE-851E-4D03-80F5-BA8B9E26020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xmlns="" id="{13F5D59F-4D6E-4756-9120-EAF212F592E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xmlns="" id="{022061E5-5D90-4561-9380-DA99E0E4771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xmlns="" id="{5CB8A48C-5BF7-4C83-AB49-D06B2D1A579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xmlns="" id="{CF26C6EF-4D80-4C2E-A808-19491DC3291F}"/>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xmlns="" id="{B3871033-1EBA-4336-A831-1D17A32BC0A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xmlns="" id="{DD5FA6A4-3C7B-404C-9EE1-2BE47351C55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a:extLst>
            <a:ext uri="{FF2B5EF4-FFF2-40B4-BE49-F238E27FC236}">
              <a16:creationId xmlns:a16="http://schemas.microsoft.com/office/drawing/2014/main" xmlns="" id="{3E75D59A-9D0A-499F-B9B9-8EA6D79FAB53}"/>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a:extLst>
            <a:ext uri="{FF2B5EF4-FFF2-40B4-BE49-F238E27FC236}">
              <a16:creationId xmlns:a16="http://schemas.microsoft.com/office/drawing/2014/main" xmlns="" id="{87213D4A-928C-45B3-839F-9423B26BE891}"/>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a:extLst>
            <a:ext uri="{FF2B5EF4-FFF2-40B4-BE49-F238E27FC236}">
              <a16:creationId xmlns:a16="http://schemas.microsoft.com/office/drawing/2014/main" xmlns="" id="{94DB2678-144F-45D6-A528-E66D1A9EDC58}"/>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a:extLst>
            <a:ext uri="{FF2B5EF4-FFF2-40B4-BE49-F238E27FC236}">
              <a16:creationId xmlns:a16="http://schemas.microsoft.com/office/drawing/2014/main" xmlns="" id="{15AC6BF4-5C76-46FC-8DCF-3F6CD6F6F138}"/>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a:extLst>
            <a:ext uri="{FF2B5EF4-FFF2-40B4-BE49-F238E27FC236}">
              <a16:creationId xmlns:a16="http://schemas.microsoft.com/office/drawing/2014/main" xmlns="" id="{1BA8550D-22E9-4F22-BC77-752EEE5A1559}"/>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a:extLst>
            <a:ext uri="{FF2B5EF4-FFF2-40B4-BE49-F238E27FC236}">
              <a16:creationId xmlns:a16="http://schemas.microsoft.com/office/drawing/2014/main" xmlns="" id="{F0086C23-5CF2-4B08-9DE8-8AD6F098633F}"/>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a:extLst>
            <a:ext uri="{FF2B5EF4-FFF2-40B4-BE49-F238E27FC236}">
              <a16:creationId xmlns:a16="http://schemas.microsoft.com/office/drawing/2014/main" xmlns="" id="{5D7FF5F2-07F0-474A-8877-641675827ED4}"/>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a:extLst>
            <a:ext uri="{FF2B5EF4-FFF2-40B4-BE49-F238E27FC236}">
              <a16:creationId xmlns:a16="http://schemas.microsoft.com/office/drawing/2014/main" xmlns="" id="{381F109F-F8BA-4022-B2DA-D3A0174E1058}"/>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a:extLst>
            <a:ext uri="{FF2B5EF4-FFF2-40B4-BE49-F238E27FC236}">
              <a16:creationId xmlns:a16="http://schemas.microsoft.com/office/drawing/2014/main" xmlns="" id="{BA5C7F58-48CB-4606-BC2F-EDD121B25E85}"/>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a:extLst>
            <a:ext uri="{FF2B5EF4-FFF2-40B4-BE49-F238E27FC236}">
              <a16:creationId xmlns:a16="http://schemas.microsoft.com/office/drawing/2014/main" xmlns="" id="{0FEDFB09-6BDB-457E-B1AF-31C7349ACD0A}"/>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a:extLst>
            <a:ext uri="{FF2B5EF4-FFF2-40B4-BE49-F238E27FC236}">
              <a16:creationId xmlns:a16="http://schemas.microsoft.com/office/drawing/2014/main" xmlns="" id="{5B1FA53F-DE64-4BE4-80DD-810CD3563B72}"/>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a:extLst>
            <a:ext uri="{FF2B5EF4-FFF2-40B4-BE49-F238E27FC236}">
              <a16:creationId xmlns:a16="http://schemas.microsoft.com/office/drawing/2014/main" xmlns="" id="{FEB8E2FD-182A-48DC-8E5F-86448B5A22B6}"/>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xmlns="" id="{50477D53-112A-4339-B174-43FF65BF4D5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xmlns="" id="{4699DDFF-9F7F-43BA-BF95-9D94FD366EB5}"/>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xmlns="" id="{6A825E4A-808E-4E69-8B6A-2F9BC6FA78B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3" name="直線コネクタ 172">
          <a:extLst>
            <a:ext uri="{FF2B5EF4-FFF2-40B4-BE49-F238E27FC236}">
              <a16:creationId xmlns:a16="http://schemas.microsoft.com/office/drawing/2014/main" xmlns="" id="{2B686363-AA1D-4E66-B916-2D6914A5E583}"/>
            </a:ext>
          </a:extLst>
        </xdr:cNvPr>
        <xdr:cNvCxnSpPr/>
      </xdr:nvCxnSpPr>
      <xdr:spPr>
        <a:xfrm flipV="1">
          <a:off x="4086225" y="1298720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74" name="【福祉施設】&#10;有形固定資産減価償却率最小値テキスト">
          <a:extLst>
            <a:ext uri="{FF2B5EF4-FFF2-40B4-BE49-F238E27FC236}">
              <a16:creationId xmlns:a16="http://schemas.microsoft.com/office/drawing/2014/main" xmlns="" id="{07DF2E09-EA6A-4CC3-849B-10A61A47F5F1}"/>
            </a:ext>
          </a:extLst>
        </xdr:cNvPr>
        <xdr:cNvSpPr txBox="1"/>
      </xdr:nvSpPr>
      <xdr:spPr>
        <a:xfrm>
          <a:off x="4124960" y="145536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75" name="直線コネクタ 174">
          <a:extLst>
            <a:ext uri="{FF2B5EF4-FFF2-40B4-BE49-F238E27FC236}">
              <a16:creationId xmlns:a16="http://schemas.microsoft.com/office/drawing/2014/main" xmlns="" id="{BC807391-E7DC-44B6-A081-536D5263520C}"/>
            </a:ext>
          </a:extLst>
        </xdr:cNvPr>
        <xdr:cNvCxnSpPr/>
      </xdr:nvCxnSpPr>
      <xdr:spPr>
        <a:xfrm>
          <a:off x="4020820" y="14549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a:extLst>
            <a:ext uri="{FF2B5EF4-FFF2-40B4-BE49-F238E27FC236}">
              <a16:creationId xmlns:a16="http://schemas.microsoft.com/office/drawing/2014/main" xmlns="" id="{A7D1B4D9-BDCD-44C7-9A76-194D502F4F8C}"/>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a:extLst>
            <a:ext uri="{FF2B5EF4-FFF2-40B4-BE49-F238E27FC236}">
              <a16:creationId xmlns:a16="http://schemas.microsoft.com/office/drawing/2014/main" xmlns="" id="{65A8FEFF-7A56-46FA-ABDA-2FAF6FD8F946}"/>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178" name="【福祉施設】&#10;有形固定資産減価償却率平均値テキスト">
          <a:extLst>
            <a:ext uri="{FF2B5EF4-FFF2-40B4-BE49-F238E27FC236}">
              <a16:creationId xmlns:a16="http://schemas.microsoft.com/office/drawing/2014/main" xmlns="" id="{50D84340-8756-482C-B52B-67820B4EEBBE}"/>
            </a:ext>
          </a:extLst>
        </xdr:cNvPr>
        <xdr:cNvSpPr txBox="1"/>
      </xdr:nvSpPr>
      <xdr:spPr>
        <a:xfrm>
          <a:off x="4124960" y="13702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79" name="フローチャート: 判断 178">
          <a:extLst>
            <a:ext uri="{FF2B5EF4-FFF2-40B4-BE49-F238E27FC236}">
              <a16:creationId xmlns:a16="http://schemas.microsoft.com/office/drawing/2014/main" xmlns="" id="{940B4A9D-F9BE-42D5-A55E-0B0732B19F08}"/>
            </a:ext>
          </a:extLst>
        </xdr:cNvPr>
        <xdr:cNvSpPr/>
      </xdr:nvSpPr>
      <xdr:spPr>
        <a:xfrm>
          <a:off x="403606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0" name="フローチャート: 判断 179">
          <a:extLst>
            <a:ext uri="{FF2B5EF4-FFF2-40B4-BE49-F238E27FC236}">
              <a16:creationId xmlns:a16="http://schemas.microsoft.com/office/drawing/2014/main" xmlns="" id="{627A49DE-47C0-4A06-AED0-D41F6F59270E}"/>
            </a:ext>
          </a:extLst>
        </xdr:cNvPr>
        <xdr:cNvSpPr/>
      </xdr:nvSpPr>
      <xdr:spPr>
        <a:xfrm>
          <a:off x="3312160" y="137468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181" name="n_1aveValue【福祉施設】&#10;有形固定資産減価償却率">
          <a:extLst>
            <a:ext uri="{FF2B5EF4-FFF2-40B4-BE49-F238E27FC236}">
              <a16:creationId xmlns:a16="http://schemas.microsoft.com/office/drawing/2014/main" xmlns="" id="{1AA6E745-6336-46F0-9288-693393B17952}"/>
            </a:ext>
          </a:extLst>
        </xdr:cNvPr>
        <xdr:cNvSpPr txBox="1"/>
      </xdr:nvSpPr>
      <xdr:spPr>
        <a:xfrm>
          <a:off x="3170564" y="1383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2" name="フローチャート: 判断 181">
          <a:extLst>
            <a:ext uri="{FF2B5EF4-FFF2-40B4-BE49-F238E27FC236}">
              <a16:creationId xmlns:a16="http://schemas.microsoft.com/office/drawing/2014/main" xmlns="" id="{97F554F4-D496-40EA-BD42-6D51F99AFAC0}"/>
            </a:ext>
          </a:extLst>
        </xdr:cNvPr>
        <xdr:cNvSpPr/>
      </xdr:nvSpPr>
      <xdr:spPr>
        <a:xfrm>
          <a:off x="2514600" y="13722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183" name="n_2aveValue【福祉施設】&#10;有形固定資産減価償却率">
          <a:extLst>
            <a:ext uri="{FF2B5EF4-FFF2-40B4-BE49-F238E27FC236}">
              <a16:creationId xmlns:a16="http://schemas.microsoft.com/office/drawing/2014/main" xmlns="" id="{9DB4350C-E9E3-4E2F-A186-D6B6A48AA96B}"/>
            </a:ext>
          </a:extLst>
        </xdr:cNvPr>
        <xdr:cNvSpPr txBox="1"/>
      </xdr:nvSpPr>
      <xdr:spPr>
        <a:xfrm>
          <a:off x="2385704" y="1381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84" name="フローチャート: 判断 183">
          <a:extLst>
            <a:ext uri="{FF2B5EF4-FFF2-40B4-BE49-F238E27FC236}">
              <a16:creationId xmlns:a16="http://schemas.microsoft.com/office/drawing/2014/main" xmlns="" id="{008DD222-878A-4262-AF50-C7005E7B89CC}"/>
            </a:ext>
          </a:extLst>
        </xdr:cNvPr>
        <xdr:cNvSpPr/>
      </xdr:nvSpPr>
      <xdr:spPr>
        <a:xfrm>
          <a:off x="173990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85" name="n_3aveValue【福祉施設】&#10;有形固定資産減価償却率">
          <a:extLst>
            <a:ext uri="{FF2B5EF4-FFF2-40B4-BE49-F238E27FC236}">
              <a16:creationId xmlns:a16="http://schemas.microsoft.com/office/drawing/2014/main" xmlns="" id="{80A75108-D20D-438B-8AAE-66CBCBADDC81}"/>
            </a:ext>
          </a:extLst>
        </xdr:cNvPr>
        <xdr:cNvSpPr txBox="1"/>
      </xdr:nvSpPr>
      <xdr:spPr>
        <a:xfrm>
          <a:off x="161100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xmlns="" id="{E3D31093-1545-49A4-BC49-4EEC87BC4E0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xmlns="" id="{1022CA29-F9AD-49C3-A88F-B6C1B501C11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xmlns="" id="{E7555355-A7F0-48AF-9FCB-9FD79D7BAE1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xmlns="" id="{E1BA2CC7-D21C-43B0-935F-7DB2DD2D557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xmlns="" id="{77B81B1F-9677-413B-B1AD-2660A40A56F3}"/>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16692</xdr:rowOff>
    </xdr:from>
    <xdr:to>
      <xdr:col>24</xdr:col>
      <xdr:colOff>114300</xdr:colOff>
      <xdr:row>79</xdr:row>
      <xdr:rowOff>118292</xdr:rowOff>
    </xdr:to>
    <xdr:sp macro="" textlink="">
      <xdr:nvSpPr>
        <xdr:cNvPr id="191" name="楕円 190">
          <a:extLst>
            <a:ext uri="{FF2B5EF4-FFF2-40B4-BE49-F238E27FC236}">
              <a16:creationId xmlns:a16="http://schemas.microsoft.com/office/drawing/2014/main" xmlns="" id="{552ABF30-3E66-4E0E-A999-0BAE2F07E19D}"/>
            </a:ext>
          </a:extLst>
        </xdr:cNvPr>
        <xdr:cNvSpPr/>
      </xdr:nvSpPr>
      <xdr:spPr>
        <a:xfrm>
          <a:off x="4036060" y="1326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39569</xdr:rowOff>
    </xdr:from>
    <xdr:ext cx="405111" cy="259045"/>
    <xdr:sp macro="" textlink="">
      <xdr:nvSpPr>
        <xdr:cNvPr id="192" name="【福祉施設】&#10;有形固定資産減価償却率該当値テキスト">
          <a:extLst>
            <a:ext uri="{FF2B5EF4-FFF2-40B4-BE49-F238E27FC236}">
              <a16:creationId xmlns:a16="http://schemas.microsoft.com/office/drawing/2014/main" xmlns="" id="{8A45C750-5D50-4482-B14C-8DFB3F1103FB}"/>
            </a:ext>
          </a:extLst>
        </xdr:cNvPr>
        <xdr:cNvSpPr txBox="1"/>
      </xdr:nvSpPr>
      <xdr:spPr>
        <a:xfrm>
          <a:off x="4124960" y="1311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52614</xdr:rowOff>
    </xdr:from>
    <xdr:to>
      <xdr:col>20</xdr:col>
      <xdr:colOff>38100</xdr:colOff>
      <xdr:row>79</xdr:row>
      <xdr:rowOff>154214</xdr:rowOff>
    </xdr:to>
    <xdr:sp macro="" textlink="">
      <xdr:nvSpPr>
        <xdr:cNvPr id="193" name="楕円 192">
          <a:extLst>
            <a:ext uri="{FF2B5EF4-FFF2-40B4-BE49-F238E27FC236}">
              <a16:creationId xmlns:a16="http://schemas.microsoft.com/office/drawing/2014/main" xmlns="" id="{137304EE-A557-4A21-BC7F-D12F13937F5C}"/>
            </a:ext>
          </a:extLst>
        </xdr:cNvPr>
        <xdr:cNvSpPr/>
      </xdr:nvSpPr>
      <xdr:spPr>
        <a:xfrm>
          <a:off x="3312160" y="132961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67492</xdr:rowOff>
    </xdr:from>
    <xdr:to>
      <xdr:col>24</xdr:col>
      <xdr:colOff>63500</xdr:colOff>
      <xdr:row>79</xdr:row>
      <xdr:rowOff>103414</xdr:rowOff>
    </xdr:to>
    <xdr:cxnSp macro="">
      <xdr:nvCxnSpPr>
        <xdr:cNvPr id="194" name="直線コネクタ 193">
          <a:extLst>
            <a:ext uri="{FF2B5EF4-FFF2-40B4-BE49-F238E27FC236}">
              <a16:creationId xmlns:a16="http://schemas.microsoft.com/office/drawing/2014/main" xmlns="" id="{B61ED044-CC10-452F-B9E0-C4DAA23C3298}"/>
            </a:ext>
          </a:extLst>
        </xdr:cNvPr>
        <xdr:cNvCxnSpPr/>
      </xdr:nvCxnSpPr>
      <xdr:spPr>
        <a:xfrm flipV="1">
          <a:off x="3355340" y="13311052"/>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195" name="楕円 194">
          <a:extLst>
            <a:ext uri="{FF2B5EF4-FFF2-40B4-BE49-F238E27FC236}">
              <a16:creationId xmlns:a16="http://schemas.microsoft.com/office/drawing/2014/main" xmlns="" id="{3FF3B50C-F1F0-4128-B6E8-4CE4B44BAE26}"/>
            </a:ext>
          </a:extLst>
        </xdr:cNvPr>
        <xdr:cNvSpPr/>
      </xdr:nvSpPr>
      <xdr:spPr>
        <a:xfrm>
          <a:off x="2514600" y="1333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103414</xdr:rowOff>
    </xdr:from>
    <xdr:to>
      <xdr:col>19</xdr:col>
      <xdr:colOff>177800</xdr:colOff>
      <xdr:row>79</xdr:row>
      <xdr:rowOff>140970</xdr:rowOff>
    </xdr:to>
    <xdr:cxnSp macro="">
      <xdr:nvCxnSpPr>
        <xdr:cNvPr id="196" name="直線コネクタ 195">
          <a:extLst>
            <a:ext uri="{FF2B5EF4-FFF2-40B4-BE49-F238E27FC236}">
              <a16:creationId xmlns:a16="http://schemas.microsoft.com/office/drawing/2014/main" xmlns="" id="{968CC447-EB34-4400-A087-246A025B339C}"/>
            </a:ext>
          </a:extLst>
        </xdr:cNvPr>
        <xdr:cNvCxnSpPr/>
      </xdr:nvCxnSpPr>
      <xdr:spPr>
        <a:xfrm flipV="1">
          <a:off x="2565400" y="13346974"/>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170741</xdr:rowOff>
    </xdr:from>
    <xdr:ext cx="405111" cy="259045"/>
    <xdr:sp macro="" textlink="">
      <xdr:nvSpPr>
        <xdr:cNvPr id="197" name="n_1mainValue【福祉施設】&#10;有形固定資産減価償却率">
          <a:extLst>
            <a:ext uri="{FF2B5EF4-FFF2-40B4-BE49-F238E27FC236}">
              <a16:creationId xmlns:a16="http://schemas.microsoft.com/office/drawing/2014/main" xmlns="" id="{F98BC564-1CB6-4F2B-933E-0FA291A956A8}"/>
            </a:ext>
          </a:extLst>
        </xdr:cNvPr>
        <xdr:cNvSpPr txBox="1"/>
      </xdr:nvSpPr>
      <xdr:spPr>
        <a:xfrm>
          <a:off x="3170564" y="1307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198" name="n_2mainValue【福祉施設】&#10;有形固定資産減価償却率">
          <a:extLst>
            <a:ext uri="{FF2B5EF4-FFF2-40B4-BE49-F238E27FC236}">
              <a16:creationId xmlns:a16="http://schemas.microsoft.com/office/drawing/2014/main" xmlns="" id="{0BC3AFB2-0782-4BB7-B6E4-4D37910C23A4}"/>
            </a:ext>
          </a:extLst>
        </xdr:cNvPr>
        <xdr:cNvSpPr txBox="1"/>
      </xdr:nvSpPr>
      <xdr:spPr>
        <a:xfrm>
          <a:off x="238570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xmlns="" id="{C5612CB7-D02F-4CAC-A124-11F01BE0E63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xmlns="" id="{ACF62632-5932-4E1C-80F7-AC9D3687E18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xmlns="" id="{8BF8A9EB-F0D7-4F99-A00D-28DDA0730C2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xmlns="" id="{69364E1F-D68F-41E4-88FB-DDD2AB61C0DA}"/>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xmlns="" id="{53D5077E-5FD4-4CD0-8AF8-06428476111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xmlns="" id="{83C6CEA5-56E2-46CA-9113-F3AA305F197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xmlns="" id="{280782AF-C953-4601-827B-2B82B3F01FC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xmlns="" id="{960A6C5F-721A-4E2F-B7EB-46E6D571ADA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xmlns="" id="{0A4D6872-9281-4B5B-AF89-8D5868C3E9E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xmlns="" id="{A5C18DB2-959F-4506-9D58-7C1223E4084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9" name="直線コネクタ 208">
          <a:extLst>
            <a:ext uri="{FF2B5EF4-FFF2-40B4-BE49-F238E27FC236}">
              <a16:creationId xmlns:a16="http://schemas.microsoft.com/office/drawing/2014/main" xmlns="" id="{809A13E8-E13D-4DD5-83D2-E6B732725781}"/>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0" name="テキスト ボックス 209">
          <a:extLst>
            <a:ext uri="{FF2B5EF4-FFF2-40B4-BE49-F238E27FC236}">
              <a16:creationId xmlns:a16="http://schemas.microsoft.com/office/drawing/2014/main" xmlns="" id="{595BBE88-8C18-4D34-B15C-06D8C7A3A2B6}"/>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1" name="直線コネクタ 210">
          <a:extLst>
            <a:ext uri="{FF2B5EF4-FFF2-40B4-BE49-F238E27FC236}">
              <a16:creationId xmlns:a16="http://schemas.microsoft.com/office/drawing/2014/main" xmlns="" id="{73359DCA-20FB-49F7-807F-E959DD5B611B}"/>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2" name="テキスト ボックス 211">
          <a:extLst>
            <a:ext uri="{FF2B5EF4-FFF2-40B4-BE49-F238E27FC236}">
              <a16:creationId xmlns:a16="http://schemas.microsoft.com/office/drawing/2014/main" xmlns="" id="{B8503DF1-A386-41A1-89CC-0748F6B0B045}"/>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3" name="直線コネクタ 212">
          <a:extLst>
            <a:ext uri="{FF2B5EF4-FFF2-40B4-BE49-F238E27FC236}">
              <a16:creationId xmlns:a16="http://schemas.microsoft.com/office/drawing/2014/main" xmlns="" id="{29EE5FA9-1274-4505-829F-3F2B60DEBC69}"/>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4" name="テキスト ボックス 213">
          <a:extLst>
            <a:ext uri="{FF2B5EF4-FFF2-40B4-BE49-F238E27FC236}">
              <a16:creationId xmlns:a16="http://schemas.microsoft.com/office/drawing/2014/main" xmlns="" id="{CF0A752E-EB1E-4E6C-B249-6C008B94D61E}"/>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5" name="直線コネクタ 214">
          <a:extLst>
            <a:ext uri="{FF2B5EF4-FFF2-40B4-BE49-F238E27FC236}">
              <a16:creationId xmlns:a16="http://schemas.microsoft.com/office/drawing/2014/main" xmlns="" id="{EAD5A5A4-8BDE-4945-8F24-18E6A2732A6B}"/>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6" name="テキスト ボックス 215">
          <a:extLst>
            <a:ext uri="{FF2B5EF4-FFF2-40B4-BE49-F238E27FC236}">
              <a16:creationId xmlns:a16="http://schemas.microsoft.com/office/drawing/2014/main" xmlns="" id="{FBDED720-0378-4EE9-918F-34E06D3834C3}"/>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a:extLst>
            <a:ext uri="{FF2B5EF4-FFF2-40B4-BE49-F238E27FC236}">
              <a16:creationId xmlns:a16="http://schemas.microsoft.com/office/drawing/2014/main" xmlns="" id="{EC3623F9-26DB-47CD-8417-B8628F0366A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a:extLst>
            <a:ext uri="{FF2B5EF4-FFF2-40B4-BE49-F238E27FC236}">
              <a16:creationId xmlns:a16="http://schemas.microsoft.com/office/drawing/2014/main" xmlns="" id="{D7B36473-08E6-41CA-B4DE-871E5008E03E}"/>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a:extLst>
            <a:ext uri="{FF2B5EF4-FFF2-40B4-BE49-F238E27FC236}">
              <a16:creationId xmlns:a16="http://schemas.microsoft.com/office/drawing/2014/main" xmlns="" id="{FF04DFFE-2E76-4581-B999-A878659D3D6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0" name="直線コネクタ 219">
          <a:extLst>
            <a:ext uri="{FF2B5EF4-FFF2-40B4-BE49-F238E27FC236}">
              <a16:creationId xmlns:a16="http://schemas.microsoft.com/office/drawing/2014/main" xmlns="" id="{26E87120-18DC-4470-88A8-809B897CBC9F}"/>
            </a:ext>
          </a:extLst>
        </xdr:cNvPr>
        <xdr:cNvCxnSpPr/>
      </xdr:nvCxnSpPr>
      <xdr:spPr>
        <a:xfrm flipV="1">
          <a:off x="9219565" y="13177571"/>
          <a:ext cx="0" cy="125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21" name="【福祉施設】&#10;一人当たり面積最小値テキスト">
          <a:extLst>
            <a:ext uri="{FF2B5EF4-FFF2-40B4-BE49-F238E27FC236}">
              <a16:creationId xmlns:a16="http://schemas.microsoft.com/office/drawing/2014/main" xmlns="" id="{D5BAE739-E34F-492A-B7BB-5A911848883E}"/>
            </a:ext>
          </a:extLst>
        </xdr:cNvPr>
        <xdr:cNvSpPr txBox="1"/>
      </xdr:nvSpPr>
      <xdr:spPr>
        <a:xfrm>
          <a:off x="9258300" y="1444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22" name="直線コネクタ 221">
          <a:extLst>
            <a:ext uri="{FF2B5EF4-FFF2-40B4-BE49-F238E27FC236}">
              <a16:creationId xmlns:a16="http://schemas.microsoft.com/office/drawing/2014/main" xmlns="" id="{362BFA44-3EC7-4D12-A02E-A16FE4890944}"/>
            </a:ext>
          </a:extLst>
        </xdr:cNvPr>
        <xdr:cNvCxnSpPr/>
      </xdr:nvCxnSpPr>
      <xdr:spPr>
        <a:xfrm>
          <a:off x="9154160" y="14437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23" name="【福祉施設】&#10;一人当たり面積最大値テキスト">
          <a:extLst>
            <a:ext uri="{FF2B5EF4-FFF2-40B4-BE49-F238E27FC236}">
              <a16:creationId xmlns:a16="http://schemas.microsoft.com/office/drawing/2014/main" xmlns="" id="{17C78C02-B5CD-4695-AC6D-0881E79C654F}"/>
            </a:ext>
          </a:extLst>
        </xdr:cNvPr>
        <xdr:cNvSpPr txBox="1"/>
      </xdr:nvSpPr>
      <xdr:spPr>
        <a:xfrm>
          <a:off x="9258300" y="1295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24" name="直線コネクタ 223">
          <a:extLst>
            <a:ext uri="{FF2B5EF4-FFF2-40B4-BE49-F238E27FC236}">
              <a16:creationId xmlns:a16="http://schemas.microsoft.com/office/drawing/2014/main" xmlns="" id="{BC031F5B-9697-4FD4-AABE-0C6E945EC5F4}"/>
            </a:ext>
          </a:extLst>
        </xdr:cNvPr>
        <xdr:cNvCxnSpPr/>
      </xdr:nvCxnSpPr>
      <xdr:spPr>
        <a:xfrm>
          <a:off x="9154160" y="13177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25" name="【福祉施設】&#10;一人当たり面積平均値テキスト">
          <a:extLst>
            <a:ext uri="{FF2B5EF4-FFF2-40B4-BE49-F238E27FC236}">
              <a16:creationId xmlns:a16="http://schemas.microsoft.com/office/drawing/2014/main" xmlns="" id="{36A2DB5E-2AD6-4E6C-ADFD-4D65BA33369A}"/>
            </a:ext>
          </a:extLst>
        </xdr:cNvPr>
        <xdr:cNvSpPr txBox="1"/>
      </xdr:nvSpPr>
      <xdr:spPr>
        <a:xfrm>
          <a:off x="9258300" y="1407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26" name="フローチャート: 判断 225">
          <a:extLst>
            <a:ext uri="{FF2B5EF4-FFF2-40B4-BE49-F238E27FC236}">
              <a16:creationId xmlns:a16="http://schemas.microsoft.com/office/drawing/2014/main" xmlns="" id="{C3630491-F513-45AC-8E76-5C35AC543669}"/>
            </a:ext>
          </a:extLst>
        </xdr:cNvPr>
        <xdr:cNvSpPr/>
      </xdr:nvSpPr>
      <xdr:spPr>
        <a:xfrm>
          <a:off x="9192260" y="14216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27" name="フローチャート: 判断 226">
          <a:extLst>
            <a:ext uri="{FF2B5EF4-FFF2-40B4-BE49-F238E27FC236}">
              <a16:creationId xmlns:a16="http://schemas.microsoft.com/office/drawing/2014/main" xmlns="" id="{EAD02852-4F53-4880-8604-A89DBBF00163}"/>
            </a:ext>
          </a:extLst>
        </xdr:cNvPr>
        <xdr:cNvSpPr/>
      </xdr:nvSpPr>
      <xdr:spPr>
        <a:xfrm>
          <a:off x="8445500" y="14249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88943</xdr:rowOff>
    </xdr:from>
    <xdr:ext cx="469744" cy="259045"/>
    <xdr:sp macro="" textlink="">
      <xdr:nvSpPr>
        <xdr:cNvPr id="228" name="n_1aveValue【福祉施設】&#10;一人当たり面積">
          <a:extLst>
            <a:ext uri="{FF2B5EF4-FFF2-40B4-BE49-F238E27FC236}">
              <a16:creationId xmlns:a16="http://schemas.microsoft.com/office/drawing/2014/main" xmlns="" id="{421DDCA9-A4E8-451A-BB33-993B68E4E7F8}"/>
            </a:ext>
          </a:extLst>
        </xdr:cNvPr>
        <xdr:cNvSpPr txBox="1"/>
      </xdr:nvSpPr>
      <xdr:spPr>
        <a:xfrm>
          <a:off x="8271587" y="1433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29" name="フローチャート: 判断 228">
          <a:extLst>
            <a:ext uri="{FF2B5EF4-FFF2-40B4-BE49-F238E27FC236}">
              <a16:creationId xmlns:a16="http://schemas.microsoft.com/office/drawing/2014/main" xmlns="" id="{DB96F3EC-7123-453A-ABC2-D66274DA3E4C}"/>
            </a:ext>
          </a:extLst>
        </xdr:cNvPr>
        <xdr:cNvSpPr/>
      </xdr:nvSpPr>
      <xdr:spPr>
        <a:xfrm>
          <a:off x="7670800" y="14243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82542</xdr:rowOff>
    </xdr:from>
    <xdr:ext cx="469744" cy="259045"/>
    <xdr:sp macro="" textlink="">
      <xdr:nvSpPr>
        <xdr:cNvPr id="230" name="n_2aveValue【福祉施設】&#10;一人当たり面積">
          <a:extLst>
            <a:ext uri="{FF2B5EF4-FFF2-40B4-BE49-F238E27FC236}">
              <a16:creationId xmlns:a16="http://schemas.microsoft.com/office/drawing/2014/main" xmlns="" id="{A19F2B2D-20D0-4573-925C-2D915253C95F}"/>
            </a:ext>
          </a:extLst>
        </xdr:cNvPr>
        <xdr:cNvSpPr txBox="1"/>
      </xdr:nvSpPr>
      <xdr:spPr>
        <a:xfrm>
          <a:off x="7509587" y="143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16790</xdr:rowOff>
    </xdr:from>
    <xdr:to>
      <xdr:col>41</xdr:col>
      <xdr:colOff>101600</xdr:colOff>
      <xdr:row>85</xdr:row>
      <xdr:rowOff>118390</xdr:rowOff>
    </xdr:to>
    <xdr:sp macro="" textlink="">
      <xdr:nvSpPr>
        <xdr:cNvPr id="231" name="フローチャート: 判断 230">
          <a:extLst>
            <a:ext uri="{FF2B5EF4-FFF2-40B4-BE49-F238E27FC236}">
              <a16:creationId xmlns:a16="http://schemas.microsoft.com/office/drawing/2014/main" xmlns="" id="{883A4508-FC95-46BD-8A63-DD10548619A3}"/>
            </a:ext>
          </a:extLst>
        </xdr:cNvPr>
        <xdr:cNvSpPr/>
      </xdr:nvSpPr>
      <xdr:spPr>
        <a:xfrm>
          <a:off x="6873240" y="142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134917</xdr:rowOff>
    </xdr:from>
    <xdr:ext cx="469744" cy="259045"/>
    <xdr:sp macro="" textlink="">
      <xdr:nvSpPr>
        <xdr:cNvPr id="232" name="n_3aveValue【福祉施設】&#10;一人当たり面積">
          <a:extLst>
            <a:ext uri="{FF2B5EF4-FFF2-40B4-BE49-F238E27FC236}">
              <a16:creationId xmlns:a16="http://schemas.microsoft.com/office/drawing/2014/main" xmlns="" id="{593B9AA6-B361-4CD1-B02C-962821590680}"/>
            </a:ext>
          </a:extLst>
        </xdr:cNvPr>
        <xdr:cNvSpPr txBox="1"/>
      </xdr:nvSpPr>
      <xdr:spPr>
        <a:xfrm>
          <a:off x="6712027" y="140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xmlns="" id="{28F07E55-8AE7-4C4A-8C33-E2AA4656A8E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xmlns="" id="{441BD6D3-5927-4773-B1F0-5C6199D3C3B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xmlns="" id="{ADC2A4AB-CE62-4747-9E04-312407E6289C}"/>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xmlns="" id="{569FE94C-64AB-4F6E-AE0C-7CA3D628C7A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xmlns="" id="{0B2A25D9-4012-4A95-B9CE-13E8511C60A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137491</xdr:rowOff>
    </xdr:from>
    <xdr:to>
      <xdr:col>55</xdr:col>
      <xdr:colOff>50800</xdr:colOff>
      <xdr:row>85</xdr:row>
      <xdr:rowOff>67641</xdr:rowOff>
    </xdr:to>
    <xdr:sp macro="" textlink="">
      <xdr:nvSpPr>
        <xdr:cNvPr id="238" name="楕円 237">
          <a:extLst>
            <a:ext uri="{FF2B5EF4-FFF2-40B4-BE49-F238E27FC236}">
              <a16:creationId xmlns:a16="http://schemas.microsoft.com/office/drawing/2014/main" xmlns="" id="{0754B9E4-51AD-4AB4-865A-519BBF1B19B2}"/>
            </a:ext>
          </a:extLst>
        </xdr:cNvPr>
        <xdr:cNvSpPr/>
      </xdr:nvSpPr>
      <xdr:spPr>
        <a:xfrm>
          <a:off x="9192260" y="14219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115918</xdr:rowOff>
    </xdr:from>
    <xdr:ext cx="469744" cy="259045"/>
    <xdr:sp macro="" textlink="">
      <xdr:nvSpPr>
        <xdr:cNvPr id="239" name="【福祉施設】&#10;一人当たり面積該当値テキスト">
          <a:extLst>
            <a:ext uri="{FF2B5EF4-FFF2-40B4-BE49-F238E27FC236}">
              <a16:creationId xmlns:a16="http://schemas.microsoft.com/office/drawing/2014/main" xmlns="" id="{F0CACE38-4C06-4E00-ACDC-97526672F1B2}"/>
            </a:ext>
          </a:extLst>
        </xdr:cNvPr>
        <xdr:cNvSpPr txBox="1"/>
      </xdr:nvSpPr>
      <xdr:spPr>
        <a:xfrm>
          <a:off x="9258300" y="1419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143433</xdr:rowOff>
    </xdr:from>
    <xdr:to>
      <xdr:col>50</xdr:col>
      <xdr:colOff>165100</xdr:colOff>
      <xdr:row>85</xdr:row>
      <xdr:rowOff>73583</xdr:rowOff>
    </xdr:to>
    <xdr:sp macro="" textlink="">
      <xdr:nvSpPr>
        <xdr:cNvPr id="240" name="楕円 239">
          <a:extLst>
            <a:ext uri="{FF2B5EF4-FFF2-40B4-BE49-F238E27FC236}">
              <a16:creationId xmlns:a16="http://schemas.microsoft.com/office/drawing/2014/main" xmlns="" id="{E015B8A7-7F61-49EF-9114-6E06FBE48DCB}"/>
            </a:ext>
          </a:extLst>
        </xdr:cNvPr>
        <xdr:cNvSpPr/>
      </xdr:nvSpPr>
      <xdr:spPr>
        <a:xfrm>
          <a:off x="8445500" y="14225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16841</xdr:rowOff>
    </xdr:from>
    <xdr:to>
      <xdr:col>55</xdr:col>
      <xdr:colOff>0</xdr:colOff>
      <xdr:row>85</xdr:row>
      <xdr:rowOff>22783</xdr:rowOff>
    </xdr:to>
    <xdr:cxnSp macro="">
      <xdr:nvCxnSpPr>
        <xdr:cNvPr id="241" name="直線コネクタ 240">
          <a:extLst>
            <a:ext uri="{FF2B5EF4-FFF2-40B4-BE49-F238E27FC236}">
              <a16:creationId xmlns:a16="http://schemas.microsoft.com/office/drawing/2014/main" xmlns="" id="{5D260DC4-07D6-4F7B-9A07-4A64E70495FF}"/>
            </a:ext>
          </a:extLst>
        </xdr:cNvPr>
        <xdr:cNvCxnSpPr/>
      </xdr:nvCxnSpPr>
      <xdr:spPr>
        <a:xfrm flipV="1">
          <a:off x="8496300" y="14266241"/>
          <a:ext cx="7239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147092</xdr:rowOff>
    </xdr:from>
    <xdr:to>
      <xdr:col>46</xdr:col>
      <xdr:colOff>38100</xdr:colOff>
      <xdr:row>85</xdr:row>
      <xdr:rowOff>77242</xdr:rowOff>
    </xdr:to>
    <xdr:sp macro="" textlink="">
      <xdr:nvSpPr>
        <xdr:cNvPr id="242" name="楕円 241">
          <a:extLst>
            <a:ext uri="{FF2B5EF4-FFF2-40B4-BE49-F238E27FC236}">
              <a16:creationId xmlns:a16="http://schemas.microsoft.com/office/drawing/2014/main" xmlns="" id="{B9247860-C94A-4177-B6FC-44B4C6BD2188}"/>
            </a:ext>
          </a:extLst>
        </xdr:cNvPr>
        <xdr:cNvSpPr/>
      </xdr:nvSpPr>
      <xdr:spPr>
        <a:xfrm>
          <a:off x="7670800" y="142288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22783</xdr:rowOff>
    </xdr:from>
    <xdr:to>
      <xdr:col>50</xdr:col>
      <xdr:colOff>114300</xdr:colOff>
      <xdr:row>85</xdr:row>
      <xdr:rowOff>26442</xdr:rowOff>
    </xdr:to>
    <xdr:cxnSp macro="">
      <xdr:nvCxnSpPr>
        <xdr:cNvPr id="243" name="直線コネクタ 242">
          <a:extLst>
            <a:ext uri="{FF2B5EF4-FFF2-40B4-BE49-F238E27FC236}">
              <a16:creationId xmlns:a16="http://schemas.microsoft.com/office/drawing/2014/main" xmlns="" id="{35EE83FD-C13B-4845-ADA3-EDB88283752E}"/>
            </a:ext>
          </a:extLst>
        </xdr:cNvPr>
        <xdr:cNvCxnSpPr/>
      </xdr:nvCxnSpPr>
      <xdr:spPr>
        <a:xfrm flipV="1">
          <a:off x="7713980" y="14272183"/>
          <a:ext cx="78232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90110</xdr:rowOff>
    </xdr:from>
    <xdr:ext cx="469744" cy="259045"/>
    <xdr:sp macro="" textlink="">
      <xdr:nvSpPr>
        <xdr:cNvPr id="244" name="n_1mainValue【福祉施設】&#10;一人当たり面積">
          <a:extLst>
            <a:ext uri="{FF2B5EF4-FFF2-40B4-BE49-F238E27FC236}">
              <a16:creationId xmlns:a16="http://schemas.microsoft.com/office/drawing/2014/main" xmlns="" id="{340A539B-7E8F-435E-AC8F-8FDD47424DFC}"/>
            </a:ext>
          </a:extLst>
        </xdr:cNvPr>
        <xdr:cNvSpPr txBox="1"/>
      </xdr:nvSpPr>
      <xdr:spPr>
        <a:xfrm>
          <a:off x="8271587" y="1400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93769</xdr:rowOff>
    </xdr:from>
    <xdr:ext cx="469744" cy="259045"/>
    <xdr:sp macro="" textlink="">
      <xdr:nvSpPr>
        <xdr:cNvPr id="245" name="n_2mainValue【福祉施設】&#10;一人当たり面積">
          <a:extLst>
            <a:ext uri="{FF2B5EF4-FFF2-40B4-BE49-F238E27FC236}">
              <a16:creationId xmlns:a16="http://schemas.microsoft.com/office/drawing/2014/main" xmlns="" id="{7A70ECD9-231B-40E7-AD72-122EAFDE042B}"/>
            </a:ext>
          </a:extLst>
        </xdr:cNvPr>
        <xdr:cNvSpPr txBox="1"/>
      </xdr:nvSpPr>
      <xdr:spPr>
        <a:xfrm>
          <a:off x="7509587" y="140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xmlns="" id="{98E789B7-38F5-4FD2-9802-029E00582DC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xmlns="" id="{DF7B5F56-0E67-4B70-89C0-5603F586CE5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xmlns="" id="{88625541-4D5B-4C7B-AE5C-85EDB7B9203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xmlns="" id="{BE39B6FE-02F4-4332-A937-76A30661383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xmlns="" id="{256734E8-33A6-442E-818B-BDB03614AD9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xmlns="" id="{710C46D7-6D3B-4426-8546-92FFC7B0122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xmlns="" id="{9320F09C-B0CD-404F-9250-37AF6260953A}"/>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xmlns="" id="{6F471173-A4C1-4E90-A7DD-B799C4338083}"/>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4" name="テキスト ボックス 253">
          <a:extLst>
            <a:ext uri="{FF2B5EF4-FFF2-40B4-BE49-F238E27FC236}">
              <a16:creationId xmlns:a16="http://schemas.microsoft.com/office/drawing/2014/main" xmlns="" id="{7E04E410-D4BD-4898-ACED-0AC56A7CF768}"/>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5" name="直線コネクタ 254">
          <a:extLst>
            <a:ext uri="{FF2B5EF4-FFF2-40B4-BE49-F238E27FC236}">
              <a16:creationId xmlns:a16="http://schemas.microsoft.com/office/drawing/2014/main" xmlns="" id="{3166C061-87E1-4A4F-8874-FAEF9E6CC4D4}"/>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6" name="直線コネクタ 255">
          <a:extLst>
            <a:ext uri="{FF2B5EF4-FFF2-40B4-BE49-F238E27FC236}">
              <a16:creationId xmlns:a16="http://schemas.microsoft.com/office/drawing/2014/main" xmlns="" id="{7A876132-00E0-431C-8D58-803EAAC2CCDF}"/>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7" name="テキスト ボックス 256">
          <a:extLst>
            <a:ext uri="{FF2B5EF4-FFF2-40B4-BE49-F238E27FC236}">
              <a16:creationId xmlns:a16="http://schemas.microsoft.com/office/drawing/2014/main" xmlns="" id="{44D469B6-1ADB-47AE-8DE0-11B38A489061}"/>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8" name="直線コネクタ 257">
          <a:extLst>
            <a:ext uri="{FF2B5EF4-FFF2-40B4-BE49-F238E27FC236}">
              <a16:creationId xmlns:a16="http://schemas.microsoft.com/office/drawing/2014/main" xmlns="" id="{C345D276-FC26-4E54-B206-060846DF6359}"/>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9" name="テキスト ボックス 258">
          <a:extLst>
            <a:ext uri="{FF2B5EF4-FFF2-40B4-BE49-F238E27FC236}">
              <a16:creationId xmlns:a16="http://schemas.microsoft.com/office/drawing/2014/main" xmlns="" id="{5CFE6FB1-6AFC-47FB-90DA-331410DDD6BD}"/>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0" name="直線コネクタ 259">
          <a:extLst>
            <a:ext uri="{FF2B5EF4-FFF2-40B4-BE49-F238E27FC236}">
              <a16:creationId xmlns:a16="http://schemas.microsoft.com/office/drawing/2014/main" xmlns="" id="{8FA7BDFB-7255-45A2-A8BC-63A85E5C838C}"/>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1" name="テキスト ボックス 260">
          <a:extLst>
            <a:ext uri="{FF2B5EF4-FFF2-40B4-BE49-F238E27FC236}">
              <a16:creationId xmlns:a16="http://schemas.microsoft.com/office/drawing/2014/main" xmlns="" id="{AAC288D4-306B-4D70-AA5A-7B9BD90C2953}"/>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2" name="直線コネクタ 261">
          <a:extLst>
            <a:ext uri="{FF2B5EF4-FFF2-40B4-BE49-F238E27FC236}">
              <a16:creationId xmlns:a16="http://schemas.microsoft.com/office/drawing/2014/main" xmlns="" id="{3F59A7DE-BCFC-43E8-A236-D3C456173D4A}"/>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3" name="テキスト ボックス 262">
          <a:extLst>
            <a:ext uri="{FF2B5EF4-FFF2-40B4-BE49-F238E27FC236}">
              <a16:creationId xmlns:a16="http://schemas.microsoft.com/office/drawing/2014/main" xmlns="" id="{DAC50D65-186A-43AF-B93F-32110CC8C16C}"/>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4" name="直線コネクタ 263">
          <a:extLst>
            <a:ext uri="{FF2B5EF4-FFF2-40B4-BE49-F238E27FC236}">
              <a16:creationId xmlns:a16="http://schemas.microsoft.com/office/drawing/2014/main" xmlns="" id="{EF32442D-4B20-4231-BB1B-6BA0D30F1803}"/>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5" name="テキスト ボックス 264">
          <a:extLst>
            <a:ext uri="{FF2B5EF4-FFF2-40B4-BE49-F238E27FC236}">
              <a16:creationId xmlns:a16="http://schemas.microsoft.com/office/drawing/2014/main" xmlns="" id="{7EB8C3BC-51EE-4F71-9CC6-1AA694D1EC65}"/>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6" name="直線コネクタ 265">
          <a:extLst>
            <a:ext uri="{FF2B5EF4-FFF2-40B4-BE49-F238E27FC236}">
              <a16:creationId xmlns:a16="http://schemas.microsoft.com/office/drawing/2014/main" xmlns="" id="{128490B5-DA41-4122-AC97-13363A687DA7}"/>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7" name="テキスト ボックス 266">
          <a:extLst>
            <a:ext uri="{FF2B5EF4-FFF2-40B4-BE49-F238E27FC236}">
              <a16:creationId xmlns:a16="http://schemas.microsoft.com/office/drawing/2014/main" xmlns="" id="{AC0981B5-A7C7-4C7D-9AA3-675778CE389D}"/>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8" name="直線コネクタ 267">
          <a:extLst>
            <a:ext uri="{FF2B5EF4-FFF2-40B4-BE49-F238E27FC236}">
              <a16:creationId xmlns:a16="http://schemas.microsoft.com/office/drawing/2014/main" xmlns="" id="{A0064AB7-6612-4B7D-8AB7-B302E6D89ECD}"/>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9" name="テキスト ボックス 268">
          <a:extLst>
            <a:ext uri="{FF2B5EF4-FFF2-40B4-BE49-F238E27FC236}">
              <a16:creationId xmlns:a16="http://schemas.microsoft.com/office/drawing/2014/main" xmlns="" id="{B1276E4E-7D88-4CFE-9B4A-4C487E80ED52}"/>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0" name="【市民会館】&#10;有形固定資産減価償却率グラフ枠">
          <a:extLst>
            <a:ext uri="{FF2B5EF4-FFF2-40B4-BE49-F238E27FC236}">
              <a16:creationId xmlns:a16="http://schemas.microsoft.com/office/drawing/2014/main" xmlns="" id="{518711E9-9B33-4CA3-A8CB-E3DC67655291}"/>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271" name="直線コネクタ 270">
          <a:extLst>
            <a:ext uri="{FF2B5EF4-FFF2-40B4-BE49-F238E27FC236}">
              <a16:creationId xmlns:a16="http://schemas.microsoft.com/office/drawing/2014/main" xmlns="" id="{E377A0DA-CC69-4A52-9CF8-E06E405885C5}"/>
            </a:ext>
          </a:extLst>
        </xdr:cNvPr>
        <xdr:cNvCxnSpPr/>
      </xdr:nvCxnSpPr>
      <xdr:spPr>
        <a:xfrm flipV="1">
          <a:off x="4086225" y="16898982"/>
          <a:ext cx="0" cy="126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272" name="【市民会館】&#10;有形固定資産減価償却率最小値テキスト">
          <a:extLst>
            <a:ext uri="{FF2B5EF4-FFF2-40B4-BE49-F238E27FC236}">
              <a16:creationId xmlns:a16="http://schemas.microsoft.com/office/drawing/2014/main" xmlns="" id="{E776AF61-99EA-41D1-9880-E6B8F56A7D2B}"/>
            </a:ext>
          </a:extLst>
        </xdr:cNvPr>
        <xdr:cNvSpPr txBox="1"/>
      </xdr:nvSpPr>
      <xdr:spPr>
        <a:xfrm>
          <a:off x="4124960" y="181688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273" name="直線コネクタ 272">
          <a:extLst>
            <a:ext uri="{FF2B5EF4-FFF2-40B4-BE49-F238E27FC236}">
              <a16:creationId xmlns:a16="http://schemas.microsoft.com/office/drawing/2014/main" xmlns="" id="{5CBCF07F-4351-47F8-8A52-8A1EFF3992D9}"/>
            </a:ext>
          </a:extLst>
        </xdr:cNvPr>
        <xdr:cNvCxnSpPr/>
      </xdr:nvCxnSpPr>
      <xdr:spPr>
        <a:xfrm>
          <a:off x="4020820" y="18164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274" name="【市民会館】&#10;有形固定資産減価償却率最大値テキスト">
          <a:extLst>
            <a:ext uri="{FF2B5EF4-FFF2-40B4-BE49-F238E27FC236}">
              <a16:creationId xmlns:a16="http://schemas.microsoft.com/office/drawing/2014/main" xmlns="" id="{27F9B387-EF0D-42F6-A4F0-3D82B696B42D}"/>
            </a:ext>
          </a:extLst>
        </xdr:cNvPr>
        <xdr:cNvSpPr txBox="1"/>
      </xdr:nvSpPr>
      <xdr:spPr>
        <a:xfrm>
          <a:off x="4124960" y="1667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275" name="直線コネクタ 274">
          <a:extLst>
            <a:ext uri="{FF2B5EF4-FFF2-40B4-BE49-F238E27FC236}">
              <a16:creationId xmlns:a16="http://schemas.microsoft.com/office/drawing/2014/main" xmlns="" id="{E41D4BCD-64EF-4B1B-AC30-7C1ECEB485E7}"/>
            </a:ext>
          </a:extLst>
        </xdr:cNvPr>
        <xdr:cNvCxnSpPr/>
      </xdr:nvCxnSpPr>
      <xdr:spPr>
        <a:xfrm>
          <a:off x="402082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9089</xdr:rowOff>
    </xdr:from>
    <xdr:ext cx="405111" cy="259045"/>
    <xdr:sp macro="" textlink="">
      <xdr:nvSpPr>
        <xdr:cNvPr id="276" name="【市民会館】&#10;有形固定資産減価償却率平均値テキスト">
          <a:extLst>
            <a:ext uri="{FF2B5EF4-FFF2-40B4-BE49-F238E27FC236}">
              <a16:creationId xmlns:a16="http://schemas.microsoft.com/office/drawing/2014/main" xmlns="" id="{0A9B76F2-6BDD-416A-9220-8A65B938972B}"/>
            </a:ext>
          </a:extLst>
        </xdr:cNvPr>
        <xdr:cNvSpPr txBox="1"/>
      </xdr:nvSpPr>
      <xdr:spPr>
        <a:xfrm>
          <a:off x="4124960" y="17108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277" name="フローチャート: 判断 276">
          <a:extLst>
            <a:ext uri="{FF2B5EF4-FFF2-40B4-BE49-F238E27FC236}">
              <a16:creationId xmlns:a16="http://schemas.microsoft.com/office/drawing/2014/main" xmlns="" id="{BE4C028C-320F-490C-A2BC-0E69267E973B}"/>
            </a:ext>
          </a:extLst>
        </xdr:cNvPr>
        <xdr:cNvSpPr/>
      </xdr:nvSpPr>
      <xdr:spPr>
        <a:xfrm>
          <a:off x="4036060" y="17256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278" name="フローチャート: 判断 277">
          <a:extLst>
            <a:ext uri="{FF2B5EF4-FFF2-40B4-BE49-F238E27FC236}">
              <a16:creationId xmlns:a16="http://schemas.microsoft.com/office/drawing/2014/main" xmlns="" id="{1683D278-0A6D-4D95-B052-46A8A2D5763B}"/>
            </a:ext>
          </a:extLst>
        </xdr:cNvPr>
        <xdr:cNvSpPr/>
      </xdr:nvSpPr>
      <xdr:spPr>
        <a:xfrm>
          <a:off x="3312160" y="17474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279" name="n_1aveValue【市民会館】&#10;有形固定資産減価償却率">
          <a:extLst>
            <a:ext uri="{FF2B5EF4-FFF2-40B4-BE49-F238E27FC236}">
              <a16:creationId xmlns:a16="http://schemas.microsoft.com/office/drawing/2014/main" xmlns="" id="{37E67741-B9B4-43BE-9028-1286178FB458}"/>
            </a:ext>
          </a:extLst>
        </xdr:cNvPr>
        <xdr:cNvSpPr txBox="1"/>
      </xdr:nvSpPr>
      <xdr:spPr>
        <a:xfrm>
          <a:off x="317056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280" name="フローチャート: 判断 279">
          <a:extLst>
            <a:ext uri="{FF2B5EF4-FFF2-40B4-BE49-F238E27FC236}">
              <a16:creationId xmlns:a16="http://schemas.microsoft.com/office/drawing/2014/main" xmlns="" id="{2DD1B0B6-3AB7-40A7-A505-950ECB309713}"/>
            </a:ext>
          </a:extLst>
        </xdr:cNvPr>
        <xdr:cNvSpPr/>
      </xdr:nvSpPr>
      <xdr:spPr>
        <a:xfrm>
          <a:off x="251460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122300</xdr:rowOff>
    </xdr:from>
    <xdr:ext cx="405111" cy="259045"/>
    <xdr:sp macro="" textlink="">
      <xdr:nvSpPr>
        <xdr:cNvPr id="281" name="n_2aveValue【市民会館】&#10;有形固定資産減価償却率">
          <a:extLst>
            <a:ext uri="{FF2B5EF4-FFF2-40B4-BE49-F238E27FC236}">
              <a16:creationId xmlns:a16="http://schemas.microsoft.com/office/drawing/2014/main" xmlns="" id="{A726F5A3-A079-4BA7-AFE1-7A879671C409}"/>
            </a:ext>
          </a:extLst>
        </xdr:cNvPr>
        <xdr:cNvSpPr txBox="1"/>
      </xdr:nvSpPr>
      <xdr:spPr>
        <a:xfrm>
          <a:off x="2385704" y="1722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282" name="フローチャート: 判断 281">
          <a:extLst>
            <a:ext uri="{FF2B5EF4-FFF2-40B4-BE49-F238E27FC236}">
              <a16:creationId xmlns:a16="http://schemas.microsoft.com/office/drawing/2014/main" xmlns="" id="{B48E1611-67F9-4C6F-AFE9-3A9FA77CE4D3}"/>
            </a:ext>
          </a:extLst>
        </xdr:cNvPr>
        <xdr:cNvSpPr/>
      </xdr:nvSpPr>
      <xdr:spPr>
        <a:xfrm>
          <a:off x="17399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283" name="n_3aveValue【市民会館】&#10;有形固定資産減価償却率">
          <a:extLst>
            <a:ext uri="{FF2B5EF4-FFF2-40B4-BE49-F238E27FC236}">
              <a16:creationId xmlns:a16="http://schemas.microsoft.com/office/drawing/2014/main" xmlns="" id="{966693EC-DE87-4554-A274-95DEB5A74445}"/>
            </a:ext>
          </a:extLst>
        </xdr:cNvPr>
        <xdr:cNvSpPr txBox="1"/>
      </xdr:nvSpPr>
      <xdr:spPr>
        <a:xfrm>
          <a:off x="16110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xmlns="" id="{3E2E7654-B032-4B20-8A6C-2010AD6D88D3}"/>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xmlns="" id="{C827BBE7-2BD6-4889-BC36-5C4161942507}"/>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xmlns="" id="{5C91B87F-DD6A-42BE-A1F8-B5760D5790F3}"/>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xmlns="" id="{46106F8A-4104-47E1-9D06-505564879FDE}"/>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xmlns="" id="{534F9A18-E540-44D5-BAF3-ABE928F7DAAF}"/>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121738</xdr:rowOff>
    </xdr:from>
    <xdr:to>
      <xdr:col>24</xdr:col>
      <xdr:colOff>114300</xdr:colOff>
      <xdr:row>106</xdr:row>
      <xdr:rowOff>51888</xdr:rowOff>
    </xdr:to>
    <xdr:sp macro="" textlink="">
      <xdr:nvSpPr>
        <xdr:cNvPr id="289" name="楕円 288">
          <a:extLst>
            <a:ext uri="{FF2B5EF4-FFF2-40B4-BE49-F238E27FC236}">
              <a16:creationId xmlns:a16="http://schemas.microsoft.com/office/drawing/2014/main" xmlns="" id="{95D9A456-9A35-43E7-A6AA-B961FC925F5C}"/>
            </a:ext>
          </a:extLst>
        </xdr:cNvPr>
        <xdr:cNvSpPr/>
      </xdr:nvSpPr>
      <xdr:spPr>
        <a:xfrm>
          <a:off x="4036060" y="17723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100165</xdr:rowOff>
    </xdr:from>
    <xdr:ext cx="405111" cy="259045"/>
    <xdr:sp macro="" textlink="">
      <xdr:nvSpPr>
        <xdr:cNvPr id="290" name="【市民会館】&#10;有形固定資産減価償却率該当値テキスト">
          <a:extLst>
            <a:ext uri="{FF2B5EF4-FFF2-40B4-BE49-F238E27FC236}">
              <a16:creationId xmlns:a16="http://schemas.microsoft.com/office/drawing/2014/main" xmlns="" id="{CC6EDF87-3DC9-49B6-8B39-DE71FEEFCC1B}"/>
            </a:ext>
          </a:extLst>
        </xdr:cNvPr>
        <xdr:cNvSpPr txBox="1"/>
      </xdr:nvSpPr>
      <xdr:spPr>
        <a:xfrm>
          <a:off x="4124960" y="1770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149498</xdr:rowOff>
    </xdr:from>
    <xdr:to>
      <xdr:col>20</xdr:col>
      <xdr:colOff>38100</xdr:colOff>
      <xdr:row>106</xdr:row>
      <xdr:rowOff>79648</xdr:rowOff>
    </xdr:to>
    <xdr:sp macro="" textlink="">
      <xdr:nvSpPr>
        <xdr:cNvPr id="291" name="楕円 290">
          <a:extLst>
            <a:ext uri="{FF2B5EF4-FFF2-40B4-BE49-F238E27FC236}">
              <a16:creationId xmlns:a16="http://schemas.microsoft.com/office/drawing/2014/main" xmlns="" id="{F504BEF2-46C0-4BA6-B8E8-794701949DEA}"/>
            </a:ext>
          </a:extLst>
        </xdr:cNvPr>
        <xdr:cNvSpPr/>
      </xdr:nvSpPr>
      <xdr:spPr>
        <a:xfrm>
          <a:off x="3312160" y="177516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1088</xdr:rowOff>
    </xdr:from>
    <xdr:to>
      <xdr:col>24</xdr:col>
      <xdr:colOff>63500</xdr:colOff>
      <xdr:row>106</xdr:row>
      <xdr:rowOff>28848</xdr:rowOff>
    </xdr:to>
    <xdr:cxnSp macro="">
      <xdr:nvCxnSpPr>
        <xdr:cNvPr id="292" name="直線コネクタ 291">
          <a:extLst>
            <a:ext uri="{FF2B5EF4-FFF2-40B4-BE49-F238E27FC236}">
              <a16:creationId xmlns:a16="http://schemas.microsoft.com/office/drawing/2014/main" xmlns="" id="{6996AC67-FC4C-44B6-85C3-07792458A13D}"/>
            </a:ext>
          </a:extLst>
        </xdr:cNvPr>
        <xdr:cNvCxnSpPr/>
      </xdr:nvCxnSpPr>
      <xdr:spPr>
        <a:xfrm flipV="1">
          <a:off x="3355340" y="17770928"/>
          <a:ext cx="73152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10705</xdr:rowOff>
    </xdr:from>
    <xdr:to>
      <xdr:col>15</xdr:col>
      <xdr:colOff>101600</xdr:colOff>
      <xdr:row>106</xdr:row>
      <xdr:rowOff>112305</xdr:rowOff>
    </xdr:to>
    <xdr:sp macro="" textlink="">
      <xdr:nvSpPr>
        <xdr:cNvPr id="293" name="楕円 292">
          <a:extLst>
            <a:ext uri="{FF2B5EF4-FFF2-40B4-BE49-F238E27FC236}">
              <a16:creationId xmlns:a16="http://schemas.microsoft.com/office/drawing/2014/main" xmlns="" id="{61C69476-382C-4453-8583-495393FE6560}"/>
            </a:ext>
          </a:extLst>
        </xdr:cNvPr>
        <xdr:cNvSpPr/>
      </xdr:nvSpPr>
      <xdr:spPr>
        <a:xfrm>
          <a:off x="2514600" y="177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61505</xdr:rowOff>
    </xdr:to>
    <xdr:cxnSp macro="">
      <xdr:nvCxnSpPr>
        <xdr:cNvPr id="294" name="直線コネクタ 293">
          <a:extLst>
            <a:ext uri="{FF2B5EF4-FFF2-40B4-BE49-F238E27FC236}">
              <a16:creationId xmlns:a16="http://schemas.microsoft.com/office/drawing/2014/main" xmlns="" id="{5CB99E9D-D7B2-4A00-A511-8E09091F8C26}"/>
            </a:ext>
          </a:extLst>
        </xdr:cNvPr>
        <xdr:cNvCxnSpPr/>
      </xdr:nvCxnSpPr>
      <xdr:spPr>
        <a:xfrm flipV="1">
          <a:off x="2565400" y="17798688"/>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149498</xdr:rowOff>
    </xdr:from>
    <xdr:to>
      <xdr:col>10</xdr:col>
      <xdr:colOff>165100</xdr:colOff>
      <xdr:row>106</xdr:row>
      <xdr:rowOff>79648</xdr:rowOff>
    </xdr:to>
    <xdr:sp macro="" textlink="">
      <xdr:nvSpPr>
        <xdr:cNvPr id="295" name="楕円 294">
          <a:extLst>
            <a:ext uri="{FF2B5EF4-FFF2-40B4-BE49-F238E27FC236}">
              <a16:creationId xmlns:a16="http://schemas.microsoft.com/office/drawing/2014/main" xmlns="" id="{1F2251D9-CBC4-4876-B38B-B8B833143457}"/>
            </a:ext>
          </a:extLst>
        </xdr:cNvPr>
        <xdr:cNvSpPr/>
      </xdr:nvSpPr>
      <xdr:spPr>
        <a:xfrm>
          <a:off x="1739900" y="17751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28848</xdr:rowOff>
    </xdr:from>
    <xdr:to>
      <xdr:col>15</xdr:col>
      <xdr:colOff>50800</xdr:colOff>
      <xdr:row>106</xdr:row>
      <xdr:rowOff>61505</xdr:rowOff>
    </xdr:to>
    <xdr:cxnSp macro="">
      <xdr:nvCxnSpPr>
        <xdr:cNvPr id="296" name="直線コネクタ 295">
          <a:extLst>
            <a:ext uri="{FF2B5EF4-FFF2-40B4-BE49-F238E27FC236}">
              <a16:creationId xmlns:a16="http://schemas.microsoft.com/office/drawing/2014/main" xmlns="" id="{8E70BDEC-A9BE-48C8-A292-C28254F2D8C5}"/>
            </a:ext>
          </a:extLst>
        </xdr:cNvPr>
        <xdr:cNvCxnSpPr/>
      </xdr:nvCxnSpPr>
      <xdr:spPr>
        <a:xfrm>
          <a:off x="1790700" y="17798688"/>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70775</xdr:rowOff>
    </xdr:from>
    <xdr:ext cx="405111" cy="259045"/>
    <xdr:sp macro="" textlink="">
      <xdr:nvSpPr>
        <xdr:cNvPr id="297" name="n_1mainValue【市民会館】&#10;有形固定資産減価償却率">
          <a:extLst>
            <a:ext uri="{FF2B5EF4-FFF2-40B4-BE49-F238E27FC236}">
              <a16:creationId xmlns:a16="http://schemas.microsoft.com/office/drawing/2014/main" xmlns="" id="{3DEA6DD7-2E50-4FDB-88E6-29A67600D968}"/>
            </a:ext>
          </a:extLst>
        </xdr:cNvPr>
        <xdr:cNvSpPr txBox="1"/>
      </xdr:nvSpPr>
      <xdr:spPr>
        <a:xfrm>
          <a:off x="3170564" y="1784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103432</xdr:rowOff>
    </xdr:from>
    <xdr:ext cx="405111" cy="259045"/>
    <xdr:sp macro="" textlink="">
      <xdr:nvSpPr>
        <xdr:cNvPr id="298" name="n_2mainValue【市民会館】&#10;有形固定資産減価償却率">
          <a:extLst>
            <a:ext uri="{FF2B5EF4-FFF2-40B4-BE49-F238E27FC236}">
              <a16:creationId xmlns:a16="http://schemas.microsoft.com/office/drawing/2014/main" xmlns="" id="{0F2E6536-4A71-4D5B-B702-3907950BC1B5}"/>
            </a:ext>
          </a:extLst>
        </xdr:cNvPr>
        <xdr:cNvSpPr txBox="1"/>
      </xdr:nvSpPr>
      <xdr:spPr>
        <a:xfrm>
          <a:off x="2385704" y="1787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70775</xdr:rowOff>
    </xdr:from>
    <xdr:ext cx="405111" cy="259045"/>
    <xdr:sp macro="" textlink="">
      <xdr:nvSpPr>
        <xdr:cNvPr id="299" name="n_3mainValue【市民会館】&#10;有形固定資産減価償却率">
          <a:extLst>
            <a:ext uri="{FF2B5EF4-FFF2-40B4-BE49-F238E27FC236}">
              <a16:creationId xmlns:a16="http://schemas.microsoft.com/office/drawing/2014/main" xmlns="" id="{AABB5263-9205-48EF-AF0D-0B93C106050B}"/>
            </a:ext>
          </a:extLst>
        </xdr:cNvPr>
        <xdr:cNvSpPr txBox="1"/>
      </xdr:nvSpPr>
      <xdr:spPr>
        <a:xfrm>
          <a:off x="1611004" y="1784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xmlns="" id="{1329235E-CAB2-4FEE-A05F-C264371F382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xmlns="" id="{C9F36499-4ECC-4632-97B2-8ABFC453F33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xmlns="" id="{07D1B9EA-BE5B-4EAD-B68D-7BA4F25AFFC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xmlns="" id="{20801598-541C-4B77-8E62-78BBF3499BA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xmlns="" id="{9F53850E-DB5B-4B5C-8FD8-7074464AE13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xmlns="" id="{ACACA063-0C53-4F67-9231-4A7CE29215CD}"/>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xmlns="" id="{1AD9DBD5-0083-4CEB-A46D-E0CFA47DCDF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xmlns="" id="{D03D2C08-B15F-4A1F-AFF9-AA5BCC15BE0C}"/>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8" name="テキスト ボックス 307">
          <a:extLst>
            <a:ext uri="{FF2B5EF4-FFF2-40B4-BE49-F238E27FC236}">
              <a16:creationId xmlns:a16="http://schemas.microsoft.com/office/drawing/2014/main" xmlns="" id="{06F7A99B-5B1D-4143-B2D7-B84B4625B365}"/>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9" name="直線コネクタ 308">
          <a:extLst>
            <a:ext uri="{FF2B5EF4-FFF2-40B4-BE49-F238E27FC236}">
              <a16:creationId xmlns:a16="http://schemas.microsoft.com/office/drawing/2014/main" xmlns="" id="{53C8D937-AA2D-4322-A4C6-CC4564D04122}"/>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0" name="直線コネクタ 309">
          <a:extLst>
            <a:ext uri="{FF2B5EF4-FFF2-40B4-BE49-F238E27FC236}">
              <a16:creationId xmlns:a16="http://schemas.microsoft.com/office/drawing/2014/main" xmlns="" id="{75E2C9AF-69C8-4E9C-89DE-B7280D64D7D3}"/>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1" name="テキスト ボックス 310">
          <a:extLst>
            <a:ext uri="{FF2B5EF4-FFF2-40B4-BE49-F238E27FC236}">
              <a16:creationId xmlns:a16="http://schemas.microsoft.com/office/drawing/2014/main" xmlns="" id="{9C2618FC-225A-48BF-8823-7819698C9DE7}"/>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2" name="直線コネクタ 311">
          <a:extLst>
            <a:ext uri="{FF2B5EF4-FFF2-40B4-BE49-F238E27FC236}">
              <a16:creationId xmlns:a16="http://schemas.microsoft.com/office/drawing/2014/main" xmlns="" id="{6A157D6A-54E2-4C5C-BB47-0F659A74227B}"/>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3" name="テキスト ボックス 312">
          <a:extLst>
            <a:ext uri="{FF2B5EF4-FFF2-40B4-BE49-F238E27FC236}">
              <a16:creationId xmlns:a16="http://schemas.microsoft.com/office/drawing/2014/main" xmlns="" id="{F72CB02A-D701-4436-80AA-EA5C639AC805}"/>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4" name="直線コネクタ 313">
          <a:extLst>
            <a:ext uri="{FF2B5EF4-FFF2-40B4-BE49-F238E27FC236}">
              <a16:creationId xmlns:a16="http://schemas.microsoft.com/office/drawing/2014/main" xmlns="" id="{45293BD0-39D8-4857-8318-9C8793D9DC9D}"/>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5" name="テキスト ボックス 314">
          <a:extLst>
            <a:ext uri="{FF2B5EF4-FFF2-40B4-BE49-F238E27FC236}">
              <a16:creationId xmlns:a16="http://schemas.microsoft.com/office/drawing/2014/main" xmlns="" id="{C09CB00E-A036-4DF0-B81E-301946E38389}"/>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6" name="直線コネクタ 315">
          <a:extLst>
            <a:ext uri="{FF2B5EF4-FFF2-40B4-BE49-F238E27FC236}">
              <a16:creationId xmlns:a16="http://schemas.microsoft.com/office/drawing/2014/main" xmlns="" id="{3372E5DC-2325-4BD1-98BF-8AE58687D0D1}"/>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7" name="テキスト ボックス 316">
          <a:extLst>
            <a:ext uri="{FF2B5EF4-FFF2-40B4-BE49-F238E27FC236}">
              <a16:creationId xmlns:a16="http://schemas.microsoft.com/office/drawing/2014/main" xmlns="" id="{52FECFB2-C9E7-4F51-9C71-117BB7DB695D}"/>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8" name="直線コネクタ 317">
          <a:extLst>
            <a:ext uri="{FF2B5EF4-FFF2-40B4-BE49-F238E27FC236}">
              <a16:creationId xmlns:a16="http://schemas.microsoft.com/office/drawing/2014/main" xmlns="" id="{88335F6C-B755-405C-A3C5-138D0D9EC6AB}"/>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9" name="テキスト ボックス 318">
          <a:extLst>
            <a:ext uri="{FF2B5EF4-FFF2-40B4-BE49-F238E27FC236}">
              <a16:creationId xmlns:a16="http://schemas.microsoft.com/office/drawing/2014/main" xmlns="" id="{FBDDA49D-4B99-4385-86CD-9A2D27CC66A2}"/>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0" name="直線コネクタ 319">
          <a:extLst>
            <a:ext uri="{FF2B5EF4-FFF2-40B4-BE49-F238E27FC236}">
              <a16:creationId xmlns:a16="http://schemas.microsoft.com/office/drawing/2014/main" xmlns="" id="{8C0E9C60-908B-4BC4-AC67-9B251AE68C59}"/>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xmlns="" id="{A80C921D-D461-445C-8A93-5125BF55A626}"/>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2" name="【市民会館】&#10;一人当たり面積グラフ枠">
          <a:extLst>
            <a:ext uri="{FF2B5EF4-FFF2-40B4-BE49-F238E27FC236}">
              <a16:creationId xmlns:a16="http://schemas.microsoft.com/office/drawing/2014/main" xmlns="" id="{6087B3A9-A8D5-4E6B-94DE-234AA8062BCF}"/>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23" name="直線コネクタ 322">
          <a:extLst>
            <a:ext uri="{FF2B5EF4-FFF2-40B4-BE49-F238E27FC236}">
              <a16:creationId xmlns:a16="http://schemas.microsoft.com/office/drawing/2014/main" xmlns="" id="{47FFE9D5-058C-44EE-ADEE-95D285FBB988}"/>
            </a:ext>
          </a:extLst>
        </xdr:cNvPr>
        <xdr:cNvCxnSpPr/>
      </xdr:nvCxnSpPr>
      <xdr:spPr>
        <a:xfrm flipV="1">
          <a:off x="9219565" y="16934307"/>
          <a:ext cx="0" cy="126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24" name="【市民会館】&#10;一人当たり面積最小値テキスト">
          <a:extLst>
            <a:ext uri="{FF2B5EF4-FFF2-40B4-BE49-F238E27FC236}">
              <a16:creationId xmlns:a16="http://schemas.microsoft.com/office/drawing/2014/main" xmlns="" id="{3A9550A2-6201-4369-AB08-8774BD8954B6}"/>
            </a:ext>
          </a:extLst>
        </xdr:cNvPr>
        <xdr:cNvSpPr txBox="1"/>
      </xdr:nvSpPr>
      <xdr:spPr>
        <a:xfrm>
          <a:off x="9258300" y="182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25" name="直線コネクタ 324">
          <a:extLst>
            <a:ext uri="{FF2B5EF4-FFF2-40B4-BE49-F238E27FC236}">
              <a16:creationId xmlns:a16="http://schemas.microsoft.com/office/drawing/2014/main" xmlns="" id="{FE58701E-9DB9-482A-9CCE-2367F6800283}"/>
            </a:ext>
          </a:extLst>
        </xdr:cNvPr>
        <xdr:cNvCxnSpPr/>
      </xdr:nvCxnSpPr>
      <xdr:spPr>
        <a:xfrm>
          <a:off x="9154160" y="18198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326" name="【市民会館】&#10;一人当たり面積最大値テキスト">
          <a:extLst>
            <a:ext uri="{FF2B5EF4-FFF2-40B4-BE49-F238E27FC236}">
              <a16:creationId xmlns:a16="http://schemas.microsoft.com/office/drawing/2014/main" xmlns="" id="{E656A7DE-B410-40DC-97B4-B653A8BFD98A}"/>
            </a:ext>
          </a:extLst>
        </xdr:cNvPr>
        <xdr:cNvSpPr txBox="1"/>
      </xdr:nvSpPr>
      <xdr:spPr>
        <a:xfrm>
          <a:off x="9258300" y="1671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327" name="直線コネクタ 326">
          <a:extLst>
            <a:ext uri="{FF2B5EF4-FFF2-40B4-BE49-F238E27FC236}">
              <a16:creationId xmlns:a16="http://schemas.microsoft.com/office/drawing/2014/main" xmlns="" id="{3FEB5EF9-8FEE-4D79-94EB-112964776C6C}"/>
            </a:ext>
          </a:extLst>
        </xdr:cNvPr>
        <xdr:cNvCxnSpPr/>
      </xdr:nvCxnSpPr>
      <xdr:spPr>
        <a:xfrm>
          <a:off x="9154160" y="16934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328" name="【市民会館】&#10;一人当たり面積平均値テキスト">
          <a:extLst>
            <a:ext uri="{FF2B5EF4-FFF2-40B4-BE49-F238E27FC236}">
              <a16:creationId xmlns:a16="http://schemas.microsoft.com/office/drawing/2014/main" xmlns="" id="{90AE5A89-0AE8-4548-8C4C-4AB9315D785D}"/>
            </a:ext>
          </a:extLst>
        </xdr:cNvPr>
        <xdr:cNvSpPr txBox="1"/>
      </xdr:nvSpPr>
      <xdr:spPr>
        <a:xfrm>
          <a:off x="9258300" y="17942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329" name="フローチャート: 判断 328">
          <a:extLst>
            <a:ext uri="{FF2B5EF4-FFF2-40B4-BE49-F238E27FC236}">
              <a16:creationId xmlns:a16="http://schemas.microsoft.com/office/drawing/2014/main" xmlns="" id="{FEBBB999-2AB9-4494-AE8F-F059FD5ADA01}"/>
            </a:ext>
          </a:extLst>
        </xdr:cNvPr>
        <xdr:cNvSpPr/>
      </xdr:nvSpPr>
      <xdr:spPr>
        <a:xfrm>
          <a:off x="9192260" y="179644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330" name="フローチャート: 判断 329">
          <a:extLst>
            <a:ext uri="{FF2B5EF4-FFF2-40B4-BE49-F238E27FC236}">
              <a16:creationId xmlns:a16="http://schemas.microsoft.com/office/drawing/2014/main" xmlns="" id="{E216EF77-E8EB-4BFE-98B3-8FD8A1C0EFAF}"/>
            </a:ext>
          </a:extLst>
        </xdr:cNvPr>
        <xdr:cNvSpPr/>
      </xdr:nvSpPr>
      <xdr:spPr>
        <a:xfrm>
          <a:off x="8445500" y="1795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107459</xdr:rowOff>
    </xdr:from>
    <xdr:ext cx="469744" cy="259045"/>
    <xdr:sp macro="" textlink="">
      <xdr:nvSpPr>
        <xdr:cNvPr id="331" name="n_1aveValue【市民会館】&#10;一人当たり面積">
          <a:extLst>
            <a:ext uri="{FF2B5EF4-FFF2-40B4-BE49-F238E27FC236}">
              <a16:creationId xmlns:a16="http://schemas.microsoft.com/office/drawing/2014/main" xmlns="" id="{22DDFC99-C1BC-46DB-BD38-6DAFF7638FA6}"/>
            </a:ext>
          </a:extLst>
        </xdr:cNvPr>
        <xdr:cNvSpPr txBox="1"/>
      </xdr:nvSpPr>
      <xdr:spPr>
        <a:xfrm>
          <a:off x="8271587" y="1804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332" name="フローチャート: 判断 331">
          <a:extLst>
            <a:ext uri="{FF2B5EF4-FFF2-40B4-BE49-F238E27FC236}">
              <a16:creationId xmlns:a16="http://schemas.microsoft.com/office/drawing/2014/main" xmlns="" id="{60535AB2-A266-43B9-8F64-160FF54109FC}"/>
            </a:ext>
          </a:extLst>
        </xdr:cNvPr>
        <xdr:cNvSpPr/>
      </xdr:nvSpPr>
      <xdr:spPr>
        <a:xfrm>
          <a:off x="7670800" y="17938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89552</xdr:rowOff>
    </xdr:from>
    <xdr:ext cx="469744" cy="259045"/>
    <xdr:sp macro="" textlink="">
      <xdr:nvSpPr>
        <xdr:cNvPr id="333" name="n_2aveValue【市民会館】&#10;一人当たり面積">
          <a:extLst>
            <a:ext uri="{FF2B5EF4-FFF2-40B4-BE49-F238E27FC236}">
              <a16:creationId xmlns:a16="http://schemas.microsoft.com/office/drawing/2014/main" xmlns="" id="{C3A1AEDE-2F76-4021-A08A-F43BDBCF7CC5}"/>
            </a:ext>
          </a:extLst>
        </xdr:cNvPr>
        <xdr:cNvSpPr txBox="1"/>
      </xdr:nvSpPr>
      <xdr:spPr>
        <a:xfrm>
          <a:off x="7509587" y="1802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55880</xdr:rowOff>
    </xdr:from>
    <xdr:to>
      <xdr:col>41</xdr:col>
      <xdr:colOff>101600</xdr:colOff>
      <xdr:row>106</xdr:row>
      <xdr:rowOff>157480</xdr:rowOff>
    </xdr:to>
    <xdr:sp macro="" textlink="">
      <xdr:nvSpPr>
        <xdr:cNvPr id="334" name="フローチャート: 判断 333">
          <a:extLst>
            <a:ext uri="{FF2B5EF4-FFF2-40B4-BE49-F238E27FC236}">
              <a16:creationId xmlns:a16="http://schemas.microsoft.com/office/drawing/2014/main" xmlns="" id="{DECE683B-274F-486B-98BD-34FD74996174}"/>
            </a:ext>
          </a:extLst>
        </xdr:cNvPr>
        <xdr:cNvSpPr/>
      </xdr:nvSpPr>
      <xdr:spPr>
        <a:xfrm>
          <a:off x="687324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148607</xdr:rowOff>
    </xdr:from>
    <xdr:ext cx="469744" cy="259045"/>
    <xdr:sp macro="" textlink="">
      <xdr:nvSpPr>
        <xdr:cNvPr id="335" name="n_3aveValue【市民会館】&#10;一人当たり面積">
          <a:extLst>
            <a:ext uri="{FF2B5EF4-FFF2-40B4-BE49-F238E27FC236}">
              <a16:creationId xmlns:a16="http://schemas.microsoft.com/office/drawing/2014/main" xmlns="" id="{FD3ED4C8-C979-4D77-BE95-677206C1F557}"/>
            </a:ext>
          </a:extLst>
        </xdr:cNvPr>
        <xdr:cNvSpPr txBox="1"/>
      </xdr:nvSpPr>
      <xdr:spPr>
        <a:xfrm>
          <a:off x="67120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xmlns="" id="{77A517A8-48BD-4C13-94CD-C9423D26067B}"/>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9D943E13-E17A-498A-8B51-8117238B4C6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xmlns="" id="{F3A6A4C8-2E5B-441A-900F-6197D835F44F}"/>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xmlns="" id="{DC8E0862-1ADE-4D8D-9D4D-7A4BAE5B41E3}"/>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xmlns="" id="{E0DEE8A0-7F00-4D00-8251-4E78333FADDA}"/>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77597</xdr:rowOff>
    </xdr:from>
    <xdr:to>
      <xdr:col>55</xdr:col>
      <xdr:colOff>50800</xdr:colOff>
      <xdr:row>102</xdr:row>
      <xdr:rowOff>7747</xdr:rowOff>
    </xdr:to>
    <xdr:sp macro="" textlink="">
      <xdr:nvSpPr>
        <xdr:cNvPr id="341" name="楕円 340">
          <a:extLst>
            <a:ext uri="{FF2B5EF4-FFF2-40B4-BE49-F238E27FC236}">
              <a16:creationId xmlns:a16="http://schemas.microsoft.com/office/drawing/2014/main" xmlns="" id="{502EFADD-D7BC-4CBD-8448-B4E456683821}"/>
            </a:ext>
          </a:extLst>
        </xdr:cNvPr>
        <xdr:cNvSpPr/>
      </xdr:nvSpPr>
      <xdr:spPr>
        <a:xfrm>
          <a:off x="9192260" y="170092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100474</xdr:rowOff>
    </xdr:from>
    <xdr:ext cx="469744" cy="259045"/>
    <xdr:sp macro="" textlink="">
      <xdr:nvSpPr>
        <xdr:cNvPr id="342" name="【市民会館】&#10;一人当たり面積該当値テキスト">
          <a:extLst>
            <a:ext uri="{FF2B5EF4-FFF2-40B4-BE49-F238E27FC236}">
              <a16:creationId xmlns:a16="http://schemas.microsoft.com/office/drawing/2014/main" xmlns="" id="{7D0A65FA-AAAD-426D-9B25-5C07667E5B93}"/>
            </a:ext>
          </a:extLst>
        </xdr:cNvPr>
        <xdr:cNvSpPr txBox="1"/>
      </xdr:nvSpPr>
      <xdr:spPr>
        <a:xfrm>
          <a:off x="9258300" y="1686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114936</xdr:rowOff>
    </xdr:from>
    <xdr:to>
      <xdr:col>50</xdr:col>
      <xdr:colOff>165100</xdr:colOff>
      <xdr:row>102</xdr:row>
      <xdr:rowOff>45086</xdr:rowOff>
    </xdr:to>
    <xdr:sp macro="" textlink="">
      <xdr:nvSpPr>
        <xdr:cNvPr id="343" name="楕円 342">
          <a:extLst>
            <a:ext uri="{FF2B5EF4-FFF2-40B4-BE49-F238E27FC236}">
              <a16:creationId xmlns:a16="http://schemas.microsoft.com/office/drawing/2014/main" xmlns="" id="{3673760F-D6D8-458F-97CD-894132D6AE1B}"/>
            </a:ext>
          </a:extLst>
        </xdr:cNvPr>
        <xdr:cNvSpPr/>
      </xdr:nvSpPr>
      <xdr:spPr>
        <a:xfrm>
          <a:off x="8445500" y="17046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128397</xdr:rowOff>
    </xdr:from>
    <xdr:to>
      <xdr:col>55</xdr:col>
      <xdr:colOff>0</xdr:colOff>
      <xdr:row>101</xdr:row>
      <xdr:rowOff>165736</xdr:rowOff>
    </xdr:to>
    <xdr:cxnSp macro="">
      <xdr:nvCxnSpPr>
        <xdr:cNvPr id="344" name="直線コネクタ 343">
          <a:extLst>
            <a:ext uri="{FF2B5EF4-FFF2-40B4-BE49-F238E27FC236}">
              <a16:creationId xmlns:a16="http://schemas.microsoft.com/office/drawing/2014/main" xmlns="" id="{F107D926-F9E0-4FE9-8BF2-5F6999DB8CB0}"/>
            </a:ext>
          </a:extLst>
        </xdr:cNvPr>
        <xdr:cNvCxnSpPr/>
      </xdr:nvCxnSpPr>
      <xdr:spPr>
        <a:xfrm flipV="1">
          <a:off x="8496300" y="17060037"/>
          <a:ext cx="7239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138937</xdr:rowOff>
    </xdr:from>
    <xdr:to>
      <xdr:col>46</xdr:col>
      <xdr:colOff>38100</xdr:colOff>
      <xdr:row>102</xdr:row>
      <xdr:rowOff>69087</xdr:rowOff>
    </xdr:to>
    <xdr:sp macro="" textlink="">
      <xdr:nvSpPr>
        <xdr:cNvPr id="345" name="楕円 344">
          <a:extLst>
            <a:ext uri="{FF2B5EF4-FFF2-40B4-BE49-F238E27FC236}">
              <a16:creationId xmlns:a16="http://schemas.microsoft.com/office/drawing/2014/main" xmlns="" id="{7E337C73-E25A-4C72-BCB2-FDE488EF2A23}"/>
            </a:ext>
          </a:extLst>
        </xdr:cNvPr>
        <xdr:cNvSpPr/>
      </xdr:nvSpPr>
      <xdr:spPr>
        <a:xfrm>
          <a:off x="7670800" y="170705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165736</xdr:rowOff>
    </xdr:from>
    <xdr:to>
      <xdr:col>50</xdr:col>
      <xdr:colOff>114300</xdr:colOff>
      <xdr:row>102</xdr:row>
      <xdr:rowOff>18287</xdr:rowOff>
    </xdr:to>
    <xdr:cxnSp macro="">
      <xdr:nvCxnSpPr>
        <xdr:cNvPr id="346" name="直線コネクタ 345">
          <a:extLst>
            <a:ext uri="{FF2B5EF4-FFF2-40B4-BE49-F238E27FC236}">
              <a16:creationId xmlns:a16="http://schemas.microsoft.com/office/drawing/2014/main" xmlns="" id="{5CA90B76-0A3C-45CA-BD79-389E4BEBA5EB}"/>
            </a:ext>
          </a:extLst>
        </xdr:cNvPr>
        <xdr:cNvCxnSpPr/>
      </xdr:nvCxnSpPr>
      <xdr:spPr>
        <a:xfrm flipV="1">
          <a:off x="7713980" y="17097376"/>
          <a:ext cx="782320" cy="2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106172</xdr:rowOff>
    </xdr:from>
    <xdr:to>
      <xdr:col>41</xdr:col>
      <xdr:colOff>101600</xdr:colOff>
      <xdr:row>101</xdr:row>
      <xdr:rowOff>36322</xdr:rowOff>
    </xdr:to>
    <xdr:sp macro="" textlink="">
      <xdr:nvSpPr>
        <xdr:cNvPr id="347" name="楕円 346">
          <a:extLst>
            <a:ext uri="{FF2B5EF4-FFF2-40B4-BE49-F238E27FC236}">
              <a16:creationId xmlns:a16="http://schemas.microsoft.com/office/drawing/2014/main" xmlns="" id="{18C946E4-E172-46D9-B898-682DBD484163}"/>
            </a:ext>
          </a:extLst>
        </xdr:cNvPr>
        <xdr:cNvSpPr/>
      </xdr:nvSpPr>
      <xdr:spPr>
        <a:xfrm>
          <a:off x="6873240" y="16870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156972</xdr:rowOff>
    </xdr:from>
    <xdr:to>
      <xdr:col>45</xdr:col>
      <xdr:colOff>177800</xdr:colOff>
      <xdr:row>102</xdr:row>
      <xdr:rowOff>18287</xdr:rowOff>
    </xdr:to>
    <xdr:cxnSp macro="">
      <xdr:nvCxnSpPr>
        <xdr:cNvPr id="348" name="直線コネクタ 347">
          <a:extLst>
            <a:ext uri="{FF2B5EF4-FFF2-40B4-BE49-F238E27FC236}">
              <a16:creationId xmlns:a16="http://schemas.microsoft.com/office/drawing/2014/main" xmlns="" id="{3545D202-43B7-4F79-A68B-673968B42A87}"/>
            </a:ext>
          </a:extLst>
        </xdr:cNvPr>
        <xdr:cNvCxnSpPr/>
      </xdr:nvCxnSpPr>
      <xdr:spPr>
        <a:xfrm>
          <a:off x="6924040" y="16920972"/>
          <a:ext cx="78994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61613</xdr:rowOff>
    </xdr:from>
    <xdr:ext cx="469744" cy="259045"/>
    <xdr:sp macro="" textlink="">
      <xdr:nvSpPr>
        <xdr:cNvPr id="349" name="n_1mainValue【市民会館】&#10;一人当たり面積">
          <a:extLst>
            <a:ext uri="{FF2B5EF4-FFF2-40B4-BE49-F238E27FC236}">
              <a16:creationId xmlns:a16="http://schemas.microsoft.com/office/drawing/2014/main" xmlns="" id="{560DF4A0-2EF7-486E-9635-2E2E25391ABE}"/>
            </a:ext>
          </a:extLst>
        </xdr:cNvPr>
        <xdr:cNvSpPr txBox="1"/>
      </xdr:nvSpPr>
      <xdr:spPr>
        <a:xfrm>
          <a:off x="8271587" y="1682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85614</xdr:rowOff>
    </xdr:from>
    <xdr:ext cx="469744" cy="259045"/>
    <xdr:sp macro="" textlink="">
      <xdr:nvSpPr>
        <xdr:cNvPr id="350" name="n_2mainValue【市民会館】&#10;一人当たり面積">
          <a:extLst>
            <a:ext uri="{FF2B5EF4-FFF2-40B4-BE49-F238E27FC236}">
              <a16:creationId xmlns:a16="http://schemas.microsoft.com/office/drawing/2014/main" xmlns="" id="{9E8AAFE9-5013-46DF-9247-FC8146A494EF}"/>
            </a:ext>
          </a:extLst>
        </xdr:cNvPr>
        <xdr:cNvSpPr txBox="1"/>
      </xdr:nvSpPr>
      <xdr:spPr>
        <a:xfrm>
          <a:off x="7509587" y="1684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52849</xdr:rowOff>
    </xdr:from>
    <xdr:ext cx="469744" cy="259045"/>
    <xdr:sp macro="" textlink="">
      <xdr:nvSpPr>
        <xdr:cNvPr id="351" name="n_3mainValue【市民会館】&#10;一人当たり面積">
          <a:extLst>
            <a:ext uri="{FF2B5EF4-FFF2-40B4-BE49-F238E27FC236}">
              <a16:creationId xmlns:a16="http://schemas.microsoft.com/office/drawing/2014/main" xmlns="" id="{32F0A6A0-1285-45A1-BC05-DA0F2676DD72}"/>
            </a:ext>
          </a:extLst>
        </xdr:cNvPr>
        <xdr:cNvSpPr txBox="1"/>
      </xdr:nvSpPr>
      <xdr:spPr>
        <a:xfrm>
          <a:off x="6712027" y="1664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a:extLst>
            <a:ext uri="{FF2B5EF4-FFF2-40B4-BE49-F238E27FC236}">
              <a16:creationId xmlns:a16="http://schemas.microsoft.com/office/drawing/2014/main" xmlns="" id="{AF8015A5-D53A-4CDC-85DF-E80440BFCD2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a:extLst>
            <a:ext uri="{FF2B5EF4-FFF2-40B4-BE49-F238E27FC236}">
              <a16:creationId xmlns:a16="http://schemas.microsoft.com/office/drawing/2014/main" xmlns="" id="{4843FE41-9381-4BB5-9872-41B20BEE074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a:extLst>
            <a:ext uri="{FF2B5EF4-FFF2-40B4-BE49-F238E27FC236}">
              <a16:creationId xmlns:a16="http://schemas.microsoft.com/office/drawing/2014/main" xmlns="" id="{6869A331-7143-4E87-BED2-E1D9EE00E70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a:extLst>
            <a:ext uri="{FF2B5EF4-FFF2-40B4-BE49-F238E27FC236}">
              <a16:creationId xmlns:a16="http://schemas.microsoft.com/office/drawing/2014/main" xmlns="" id="{691B50F6-5610-4730-BE74-17057EB5780C}"/>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a:extLst>
            <a:ext uri="{FF2B5EF4-FFF2-40B4-BE49-F238E27FC236}">
              <a16:creationId xmlns:a16="http://schemas.microsoft.com/office/drawing/2014/main" xmlns="" id="{524272A0-DCE5-4E54-858F-ECA04E544D4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a:extLst>
            <a:ext uri="{FF2B5EF4-FFF2-40B4-BE49-F238E27FC236}">
              <a16:creationId xmlns:a16="http://schemas.microsoft.com/office/drawing/2014/main" xmlns="" id="{9802D1C8-3105-4BE9-9D57-E239ED648E9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a:extLst>
            <a:ext uri="{FF2B5EF4-FFF2-40B4-BE49-F238E27FC236}">
              <a16:creationId xmlns:a16="http://schemas.microsoft.com/office/drawing/2014/main" xmlns="" id="{C47ED74B-141C-49F4-9B25-E35D25BBCE5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a:extLst>
            <a:ext uri="{FF2B5EF4-FFF2-40B4-BE49-F238E27FC236}">
              <a16:creationId xmlns:a16="http://schemas.microsoft.com/office/drawing/2014/main" xmlns="" id="{EC314EAF-0438-41AC-8DB8-351FA35E01A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a:extLst>
            <a:ext uri="{FF2B5EF4-FFF2-40B4-BE49-F238E27FC236}">
              <a16:creationId xmlns:a16="http://schemas.microsoft.com/office/drawing/2014/main" xmlns="" id="{21969C4B-3CE8-4973-81C2-C683F51FCD6F}"/>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a:extLst>
            <a:ext uri="{FF2B5EF4-FFF2-40B4-BE49-F238E27FC236}">
              <a16:creationId xmlns:a16="http://schemas.microsoft.com/office/drawing/2014/main" xmlns="" id="{3E8C28DB-1828-4FAC-B631-5317FD61827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2" name="直線コネクタ 361">
          <a:extLst>
            <a:ext uri="{FF2B5EF4-FFF2-40B4-BE49-F238E27FC236}">
              <a16:creationId xmlns:a16="http://schemas.microsoft.com/office/drawing/2014/main" xmlns="" id="{CCCF9243-86BF-4346-8A52-48C5007518DF}"/>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3" name="テキスト ボックス 362">
          <a:extLst>
            <a:ext uri="{FF2B5EF4-FFF2-40B4-BE49-F238E27FC236}">
              <a16:creationId xmlns:a16="http://schemas.microsoft.com/office/drawing/2014/main" xmlns="" id="{02E526DA-0EF0-4890-A8E7-E068D6B79E82}"/>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4" name="直線コネクタ 363">
          <a:extLst>
            <a:ext uri="{FF2B5EF4-FFF2-40B4-BE49-F238E27FC236}">
              <a16:creationId xmlns:a16="http://schemas.microsoft.com/office/drawing/2014/main" xmlns="" id="{C327FECF-EA88-44FC-9390-4EDB87C1F0E9}"/>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5" name="テキスト ボックス 364">
          <a:extLst>
            <a:ext uri="{FF2B5EF4-FFF2-40B4-BE49-F238E27FC236}">
              <a16:creationId xmlns:a16="http://schemas.microsoft.com/office/drawing/2014/main" xmlns="" id="{799E431E-9807-4D37-9047-79838460ADF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6" name="直線コネクタ 365">
          <a:extLst>
            <a:ext uri="{FF2B5EF4-FFF2-40B4-BE49-F238E27FC236}">
              <a16:creationId xmlns:a16="http://schemas.microsoft.com/office/drawing/2014/main" xmlns="" id="{F6604A62-E98E-4E43-B865-1615EFBE80EE}"/>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7" name="テキスト ボックス 366">
          <a:extLst>
            <a:ext uri="{FF2B5EF4-FFF2-40B4-BE49-F238E27FC236}">
              <a16:creationId xmlns:a16="http://schemas.microsoft.com/office/drawing/2014/main" xmlns="" id="{5CAEB4F9-57DB-4AF1-8D21-D426DC1B583F}"/>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8" name="直線コネクタ 367">
          <a:extLst>
            <a:ext uri="{FF2B5EF4-FFF2-40B4-BE49-F238E27FC236}">
              <a16:creationId xmlns:a16="http://schemas.microsoft.com/office/drawing/2014/main" xmlns="" id="{5F051948-604B-497B-BF00-D4E737A917FD}"/>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9" name="テキスト ボックス 368">
          <a:extLst>
            <a:ext uri="{FF2B5EF4-FFF2-40B4-BE49-F238E27FC236}">
              <a16:creationId xmlns:a16="http://schemas.microsoft.com/office/drawing/2014/main" xmlns="" id="{F3F7B0DE-A317-43A0-94B6-5F6DCF16A7F3}"/>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0" name="直線コネクタ 369">
          <a:extLst>
            <a:ext uri="{FF2B5EF4-FFF2-40B4-BE49-F238E27FC236}">
              <a16:creationId xmlns:a16="http://schemas.microsoft.com/office/drawing/2014/main" xmlns="" id="{46B931DC-7695-4B25-A975-57691F7DE8B4}"/>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1" name="テキスト ボックス 370">
          <a:extLst>
            <a:ext uri="{FF2B5EF4-FFF2-40B4-BE49-F238E27FC236}">
              <a16:creationId xmlns:a16="http://schemas.microsoft.com/office/drawing/2014/main" xmlns="" id="{8AAAE604-90AB-4FF6-BE2A-ECA3F8A37AFF}"/>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2" name="直線コネクタ 371">
          <a:extLst>
            <a:ext uri="{FF2B5EF4-FFF2-40B4-BE49-F238E27FC236}">
              <a16:creationId xmlns:a16="http://schemas.microsoft.com/office/drawing/2014/main" xmlns="" id="{ED426052-E8A3-45E8-BDA4-C8E437CE3F7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3" name="テキスト ボックス 372">
          <a:extLst>
            <a:ext uri="{FF2B5EF4-FFF2-40B4-BE49-F238E27FC236}">
              <a16:creationId xmlns:a16="http://schemas.microsoft.com/office/drawing/2014/main" xmlns="" id="{A44AB194-FA66-4745-B03E-70A74585B399}"/>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a:extLst>
            <a:ext uri="{FF2B5EF4-FFF2-40B4-BE49-F238E27FC236}">
              <a16:creationId xmlns:a16="http://schemas.microsoft.com/office/drawing/2014/main" xmlns="" id="{B57DB52B-BD11-4E32-814D-9AF75176D7E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xmlns="" id="{0F494106-ED3F-45EF-B2AE-A9DF2544F407}"/>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一般廃棄物処理施設】&#10;有形固定資産減価償却率グラフ枠">
          <a:extLst>
            <a:ext uri="{FF2B5EF4-FFF2-40B4-BE49-F238E27FC236}">
              <a16:creationId xmlns:a16="http://schemas.microsoft.com/office/drawing/2014/main" xmlns="" id="{4B9ABBA7-8E53-4EDA-8A2A-121361F2DB93}"/>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377" name="直線コネクタ 376">
          <a:extLst>
            <a:ext uri="{FF2B5EF4-FFF2-40B4-BE49-F238E27FC236}">
              <a16:creationId xmlns:a16="http://schemas.microsoft.com/office/drawing/2014/main" xmlns="" id="{9276083A-A7BD-43EB-B014-2EE97AC64A2C}"/>
            </a:ext>
          </a:extLst>
        </xdr:cNvPr>
        <xdr:cNvCxnSpPr/>
      </xdr:nvCxnSpPr>
      <xdr:spPr>
        <a:xfrm flipV="1">
          <a:off x="14375764" y="5549537"/>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78" name="【一般廃棄物処理施設】&#10;有形固定資産減価償却率最小値テキスト">
          <a:extLst>
            <a:ext uri="{FF2B5EF4-FFF2-40B4-BE49-F238E27FC236}">
              <a16:creationId xmlns:a16="http://schemas.microsoft.com/office/drawing/2014/main" xmlns="" id="{EC3A31E4-E835-44EE-9A8D-B6EB3D6724C0}"/>
            </a:ext>
          </a:extLst>
        </xdr:cNvPr>
        <xdr:cNvSpPr txBox="1"/>
      </xdr:nvSpPr>
      <xdr:spPr>
        <a:xfrm>
          <a:off x="14414500" y="7008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79" name="直線コネクタ 378">
          <a:extLst>
            <a:ext uri="{FF2B5EF4-FFF2-40B4-BE49-F238E27FC236}">
              <a16:creationId xmlns:a16="http://schemas.microsoft.com/office/drawing/2014/main" xmlns="" id="{4D5548C4-2A72-456D-8894-F71252DD8375}"/>
            </a:ext>
          </a:extLst>
        </xdr:cNvPr>
        <xdr:cNvCxnSpPr/>
      </xdr:nvCxnSpPr>
      <xdr:spPr>
        <a:xfrm>
          <a:off x="14287500" y="700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380" name="【一般廃棄物処理施設】&#10;有形固定資産減価償却率最大値テキスト">
          <a:extLst>
            <a:ext uri="{FF2B5EF4-FFF2-40B4-BE49-F238E27FC236}">
              <a16:creationId xmlns:a16="http://schemas.microsoft.com/office/drawing/2014/main" xmlns="" id="{D7D7E3A5-B09B-44FA-8B19-DD388923EDA3}"/>
            </a:ext>
          </a:extLst>
        </xdr:cNvPr>
        <xdr:cNvSpPr txBox="1"/>
      </xdr:nvSpPr>
      <xdr:spPr>
        <a:xfrm>
          <a:off x="14414500" y="5332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381" name="直線コネクタ 380">
          <a:extLst>
            <a:ext uri="{FF2B5EF4-FFF2-40B4-BE49-F238E27FC236}">
              <a16:creationId xmlns:a16="http://schemas.microsoft.com/office/drawing/2014/main" xmlns="" id="{F48AABEC-1A0A-4722-BB46-13F475A380C3}"/>
            </a:ext>
          </a:extLst>
        </xdr:cNvPr>
        <xdr:cNvCxnSpPr/>
      </xdr:nvCxnSpPr>
      <xdr:spPr>
        <a:xfrm>
          <a:off x="14287500" y="5549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382" name="【一般廃棄物処理施設】&#10;有形固定資産減価償却率平均値テキスト">
          <a:extLst>
            <a:ext uri="{FF2B5EF4-FFF2-40B4-BE49-F238E27FC236}">
              <a16:creationId xmlns:a16="http://schemas.microsoft.com/office/drawing/2014/main" xmlns="" id="{AB40F908-971D-4F2D-9EA7-2D4A6C18629E}"/>
            </a:ext>
          </a:extLst>
        </xdr:cNvPr>
        <xdr:cNvSpPr txBox="1"/>
      </xdr:nvSpPr>
      <xdr:spPr>
        <a:xfrm>
          <a:off x="14414500" y="6387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383" name="フローチャート: 判断 382">
          <a:extLst>
            <a:ext uri="{FF2B5EF4-FFF2-40B4-BE49-F238E27FC236}">
              <a16:creationId xmlns:a16="http://schemas.microsoft.com/office/drawing/2014/main" xmlns="" id="{4B4949CE-352C-4F84-A33F-14684BDEEE5E}"/>
            </a:ext>
          </a:extLst>
        </xdr:cNvPr>
        <xdr:cNvSpPr/>
      </xdr:nvSpPr>
      <xdr:spPr>
        <a:xfrm>
          <a:off x="14325600" y="640878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384" name="フローチャート: 判断 383">
          <a:extLst>
            <a:ext uri="{FF2B5EF4-FFF2-40B4-BE49-F238E27FC236}">
              <a16:creationId xmlns:a16="http://schemas.microsoft.com/office/drawing/2014/main" xmlns="" id="{71DEDC8F-98A4-4F4D-98A6-C75987B1BAA3}"/>
            </a:ext>
          </a:extLst>
        </xdr:cNvPr>
        <xdr:cNvSpPr/>
      </xdr:nvSpPr>
      <xdr:spPr>
        <a:xfrm>
          <a:off x="135788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3827</xdr:rowOff>
    </xdr:from>
    <xdr:ext cx="405111" cy="259045"/>
    <xdr:sp macro="" textlink="">
      <xdr:nvSpPr>
        <xdr:cNvPr id="385" name="n_1aveValue【一般廃棄物処理施設】&#10;有形固定資産減価償却率">
          <a:extLst>
            <a:ext uri="{FF2B5EF4-FFF2-40B4-BE49-F238E27FC236}">
              <a16:creationId xmlns:a16="http://schemas.microsoft.com/office/drawing/2014/main" xmlns="" id="{54D1456A-AF5A-44DF-A8F2-9FC7FFF51356}"/>
            </a:ext>
          </a:extLst>
        </xdr:cNvPr>
        <xdr:cNvSpPr txBox="1"/>
      </xdr:nvSpPr>
      <xdr:spPr>
        <a:xfrm>
          <a:off x="134372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386" name="フローチャート: 判断 385">
          <a:extLst>
            <a:ext uri="{FF2B5EF4-FFF2-40B4-BE49-F238E27FC236}">
              <a16:creationId xmlns:a16="http://schemas.microsoft.com/office/drawing/2014/main" xmlns="" id="{16C7D4F3-4C80-49BF-9B23-469F90044153}"/>
            </a:ext>
          </a:extLst>
        </xdr:cNvPr>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49547</xdr:rowOff>
    </xdr:from>
    <xdr:ext cx="405111" cy="259045"/>
    <xdr:sp macro="" textlink="">
      <xdr:nvSpPr>
        <xdr:cNvPr id="387" name="n_2aveValue【一般廃棄物処理施設】&#10;有形固定資産減価償却率">
          <a:extLst>
            <a:ext uri="{FF2B5EF4-FFF2-40B4-BE49-F238E27FC236}">
              <a16:creationId xmlns:a16="http://schemas.microsoft.com/office/drawing/2014/main" xmlns="" id="{EC81AE58-196D-485C-82FC-0001495B8CE2}"/>
            </a:ext>
          </a:extLst>
        </xdr:cNvPr>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88" name="フローチャート: 判断 387">
          <a:extLst>
            <a:ext uri="{FF2B5EF4-FFF2-40B4-BE49-F238E27FC236}">
              <a16:creationId xmlns:a16="http://schemas.microsoft.com/office/drawing/2014/main" xmlns="" id="{8216C67F-49B4-4161-9D60-B4706A346129}"/>
            </a:ext>
          </a:extLst>
        </xdr:cNvPr>
        <xdr:cNvSpPr/>
      </xdr:nvSpPr>
      <xdr:spPr>
        <a:xfrm>
          <a:off x="12029440" y="6060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118127</xdr:rowOff>
    </xdr:from>
    <xdr:ext cx="405111" cy="259045"/>
    <xdr:sp macro="" textlink="">
      <xdr:nvSpPr>
        <xdr:cNvPr id="389" name="n_3aveValue【一般廃棄物処理施設】&#10;有形固定資産減価償却率">
          <a:extLst>
            <a:ext uri="{FF2B5EF4-FFF2-40B4-BE49-F238E27FC236}">
              <a16:creationId xmlns:a16="http://schemas.microsoft.com/office/drawing/2014/main" xmlns="" id="{C5221CCE-E5F2-4D62-9806-DE6B25D2F52F}"/>
            </a:ext>
          </a:extLst>
        </xdr:cNvPr>
        <xdr:cNvSpPr txBox="1"/>
      </xdr:nvSpPr>
      <xdr:spPr>
        <a:xfrm>
          <a:off x="119005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DE02E867-1B22-41E4-BFD3-59CC8147EF3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8579D961-53CD-45DB-9339-5280C47F34F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B46B4359-D765-4055-B073-EFC0BA14959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69F6BFD7-8727-4523-9372-F6D90A4186C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EAFD5F5B-2B76-4DA6-AF2F-AB7A47C8CCB2}"/>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141333</xdr:rowOff>
    </xdr:from>
    <xdr:to>
      <xdr:col>85</xdr:col>
      <xdr:colOff>177800</xdr:colOff>
      <xdr:row>34</xdr:row>
      <xdr:rowOff>71483</xdr:rowOff>
    </xdr:to>
    <xdr:sp macro="" textlink="">
      <xdr:nvSpPr>
        <xdr:cNvPr id="395" name="楕円 394">
          <a:extLst>
            <a:ext uri="{FF2B5EF4-FFF2-40B4-BE49-F238E27FC236}">
              <a16:creationId xmlns:a16="http://schemas.microsoft.com/office/drawing/2014/main" xmlns="" id="{C96514AC-21A9-4DD1-9B64-601348CA7BE8}"/>
            </a:ext>
          </a:extLst>
        </xdr:cNvPr>
        <xdr:cNvSpPr/>
      </xdr:nvSpPr>
      <xdr:spPr>
        <a:xfrm>
          <a:off x="14325600" y="56734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164210</xdr:rowOff>
    </xdr:from>
    <xdr:ext cx="405111" cy="259045"/>
    <xdr:sp macro="" textlink="">
      <xdr:nvSpPr>
        <xdr:cNvPr id="396" name="【一般廃棄物処理施設】&#10;有形固定資産減価償却率該当値テキスト">
          <a:extLst>
            <a:ext uri="{FF2B5EF4-FFF2-40B4-BE49-F238E27FC236}">
              <a16:creationId xmlns:a16="http://schemas.microsoft.com/office/drawing/2014/main" xmlns="" id="{F4FE8D1B-DE85-4D3F-9F6A-7E2A5FFFCCA8}"/>
            </a:ext>
          </a:extLst>
        </xdr:cNvPr>
        <xdr:cNvSpPr txBox="1"/>
      </xdr:nvSpPr>
      <xdr:spPr>
        <a:xfrm>
          <a:off x="14414500"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22134</xdr:rowOff>
    </xdr:from>
    <xdr:to>
      <xdr:col>81</xdr:col>
      <xdr:colOff>101600</xdr:colOff>
      <xdr:row>34</xdr:row>
      <xdr:rowOff>123734</xdr:rowOff>
    </xdr:to>
    <xdr:sp macro="" textlink="">
      <xdr:nvSpPr>
        <xdr:cNvPr id="397" name="楕円 396">
          <a:extLst>
            <a:ext uri="{FF2B5EF4-FFF2-40B4-BE49-F238E27FC236}">
              <a16:creationId xmlns:a16="http://schemas.microsoft.com/office/drawing/2014/main" xmlns="" id="{71629296-7E36-4EE3-A265-9C5869850850}"/>
            </a:ext>
          </a:extLst>
        </xdr:cNvPr>
        <xdr:cNvSpPr/>
      </xdr:nvSpPr>
      <xdr:spPr>
        <a:xfrm>
          <a:off x="13578840" y="57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20683</xdr:rowOff>
    </xdr:from>
    <xdr:to>
      <xdr:col>85</xdr:col>
      <xdr:colOff>127000</xdr:colOff>
      <xdr:row>34</xdr:row>
      <xdr:rowOff>72934</xdr:rowOff>
    </xdr:to>
    <xdr:cxnSp macro="">
      <xdr:nvCxnSpPr>
        <xdr:cNvPr id="398" name="直線コネクタ 397">
          <a:extLst>
            <a:ext uri="{FF2B5EF4-FFF2-40B4-BE49-F238E27FC236}">
              <a16:creationId xmlns:a16="http://schemas.microsoft.com/office/drawing/2014/main" xmlns="" id="{2824F4FA-EED9-43C0-8022-C1AB6C7C7A1C}"/>
            </a:ext>
          </a:extLst>
        </xdr:cNvPr>
        <xdr:cNvCxnSpPr/>
      </xdr:nvCxnSpPr>
      <xdr:spPr>
        <a:xfrm flipV="1">
          <a:off x="13629640" y="5720443"/>
          <a:ext cx="74676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76019</xdr:rowOff>
    </xdr:from>
    <xdr:to>
      <xdr:col>76</xdr:col>
      <xdr:colOff>165100</xdr:colOff>
      <xdr:row>35</xdr:row>
      <xdr:rowOff>6169</xdr:rowOff>
    </xdr:to>
    <xdr:sp macro="" textlink="">
      <xdr:nvSpPr>
        <xdr:cNvPr id="399" name="楕円 398">
          <a:extLst>
            <a:ext uri="{FF2B5EF4-FFF2-40B4-BE49-F238E27FC236}">
              <a16:creationId xmlns:a16="http://schemas.microsoft.com/office/drawing/2014/main" xmlns="" id="{E7F3CB59-DF43-4A10-90BC-9C1B7224EDFF}"/>
            </a:ext>
          </a:extLst>
        </xdr:cNvPr>
        <xdr:cNvSpPr/>
      </xdr:nvSpPr>
      <xdr:spPr>
        <a:xfrm>
          <a:off x="12804140" y="5775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72934</xdr:rowOff>
    </xdr:from>
    <xdr:to>
      <xdr:col>81</xdr:col>
      <xdr:colOff>50800</xdr:colOff>
      <xdr:row>34</xdr:row>
      <xdr:rowOff>126819</xdr:rowOff>
    </xdr:to>
    <xdr:cxnSp macro="">
      <xdr:nvCxnSpPr>
        <xdr:cNvPr id="400" name="直線コネクタ 399">
          <a:extLst>
            <a:ext uri="{FF2B5EF4-FFF2-40B4-BE49-F238E27FC236}">
              <a16:creationId xmlns:a16="http://schemas.microsoft.com/office/drawing/2014/main" xmlns="" id="{7133A7C8-55D7-482B-8C5A-2E35B94B472C}"/>
            </a:ext>
          </a:extLst>
        </xdr:cNvPr>
        <xdr:cNvCxnSpPr/>
      </xdr:nvCxnSpPr>
      <xdr:spPr>
        <a:xfrm flipV="1">
          <a:off x="12854940" y="5772694"/>
          <a:ext cx="7747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133169</xdr:rowOff>
    </xdr:from>
    <xdr:to>
      <xdr:col>72</xdr:col>
      <xdr:colOff>38100</xdr:colOff>
      <xdr:row>35</xdr:row>
      <xdr:rowOff>63319</xdr:rowOff>
    </xdr:to>
    <xdr:sp macro="" textlink="">
      <xdr:nvSpPr>
        <xdr:cNvPr id="401" name="楕円 400">
          <a:extLst>
            <a:ext uri="{FF2B5EF4-FFF2-40B4-BE49-F238E27FC236}">
              <a16:creationId xmlns:a16="http://schemas.microsoft.com/office/drawing/2014/main" xmlns="" id="{4353E691-0B72-41E4-BE46-4959D3CD7446}"/>
            </a:ext>
          </a:extLst>
        </xdr:cNvPr>
        <xdr:cNvSpPr/>
      </xdr:nvSpPr>
      <xdr:spPr>
        <a:xfrm>
          <a:off x="12029440" y="58329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126819</xdr:rowOff>
    </xdr:from>
    <xdr:to>
      <xdr:col>76</xdr:col>
      <xdr:colOff>114300</xdr:colOff>
      <xdr:row>35</xdr:row>
      <xdr:rowOff>12519</xdr:rowOff>
    </xdr:to>
    <xdr:cxnSp macro="">
      <xdr:nvCxnSpPr>
        <xdr:cNvPr id="402" name="直線コネクタ 401">
          <a:extLst>
            <a:ext uri="{FF2B5EF4-FFF2-40B4-BE49-F238E27FC236}">
              <a16:creationId xmlns:a16="http://schemas.microsoft.com/office/drawing/2014/main" xmlns="" id="{0F831324-1406-4375-8EF6-29D7A62F5DDA}"/>
            </a:ext>
          </a:extLst>
        </xdr:cNvPr>
        <xdr:cNvCxnSpPr/>
      </xdr:nvCxnSpPr>
      <xdr:spPr>
        <a:xfrm flipV="1">
          <a:off x="12072620" y="5826579"/>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140261</xdr:rowOff>
    </xdr:from>
    <xdr:ext cx="405111" cy="259045"/>
    <xdr:sp macro="" textlink="">
      <xdr:nvSpPr>
        <xdr:cNvPr id="403" name="n_1mainValue【一般廃棄物処理施設】&#10;有形固定資産減価償却率">
          <a:extLst>
            <a:ext uri="{FF2B5EF4-FFF2-40B4-BE49-F238E27FC236}">
              <a16:creationId xmlns:a16="http://schemas.microsoft.com/office/drawing/2014/main" xmlns="" id="{6DA2D2E7-2930-4B21-80BD-D84171219C5A}"/>
            </a:ext>
          </a:extLst>
        </xdr:cNvPr>
        <xdr:cNvSpPr txBox="1"/>
      </xdr:nvSpPr>
      <xdr:spPr>
        <a:xfrm>
          <a:off x="13437244" y="550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22696</xdr:rowOff>
    </xdr:from>
    <xdr:ext cx="405111" cy="259045"/>
    <xdr:sp macro="" textlink="">
      <xdr:nvSpPr>
        <xdr:cNvPr id="404" name="n_2mainValue【一般廃棄物処理施設】&#10;有形固定資産減価償却率">
          <a:extLst>
            <a:ext uri="{FF2B5EF4-FFF2-40B4-BE49-F238E27FC236}">
              <a16:creationId xmlns:a16="http://schemas.microsoft.com/office/drawing/2014/main" xmlns="" id="{FFCABB16-4412-460D-A885-C15C92C7D4E9}"/>
            </a:ext>
          </a:extLst>
        </xdr:cNvPr>
        <xdr:cNvSpPr txBox="1"/>
      </xdr:nvSpPr>
      <xdr:spPr>
        <a:xfrm>
          <a:off x="12675244"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79846</xdr:rowOff>
    </xdr:from>
    <xdr:ext cx="405111" cy="259045"/>
    <xdr:sp macro="" textlink="">
      <xdr:nvSpPr>
        <xdr:cNvPr id="405" name="n_3mainValue【一般廃棄物処理施設】&#10;有形固定資産減価償却率">
          <a:extLst>
            <a:ext uri="{FF2B5EF4-FFF2-40B4-BE49-F238E27FC236}">
              <a16:creationId xmlns:a16="http://schemas.microsoft.com/office/drawing/2014/main" xmlns="" id="{AEE78115-078B-4ADC-BB72-0626F007FE4B}"/>
            </a:ext>
          </a:extLst>
        </xdr:cNvPr>
        <xdr:cNvSpPr txBox="1"/>
      </xdr:nvSpPr>
      <xdr:spPr>
        <a:xfrm>
          <a:off x="119005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xmlns="" id="{E0CDB4B8-A2C2-44F5-B97B-F68535A9435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a16="http://schemas.microsoft.com/office/drawing/2014/main" xmlns="" id="{3CCF95B1-2A7E-4614-89F0-4CC23736A26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a16="http://schemas.microsoft.com/office/drawing/2014/main" xmlns="" id="{4C43116A-E3AE-4EFE-A291-FC7AA58F8DE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a16="http://schemas.microsoft.com/office/drawing/2014/main" xmlns="" id="{BB4FE166-EFF0-4F43-9CB6-98820CF9DF0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a16="http://schemas.microsoft.com/office/drawing/2014/main" xmlns="" id="{E21F7666-E49D-4881-AC74-744060BEF358}"/>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a16="http://schemas.microsoft.com/office/drawing/2014/main" xmlns="" id="{E8D000B3-C17E-4A37-82F8-F6FFBEF51C9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a16="http://schemas.microsoft.com/office/drawing/2014/main" xmlns="" id="{316F1813-9216-4300-A88F-274CDE1A13F5}"/>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a16="http://schemas.microsoft.com/office/drawing/2014/main" xmlns="" id="{291878F5-3C5C-4AAF-9280-0ECADD9F588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a:extLst>
            <a:ext uri="{FF2B5EF4-FFF2-40B4-BE49-F238E27FC236}">
              <a16:creationId xmlns:a16="http://schemas.microsoft.com/office/drawing/2014/main" xmlns="" id="{742F8A6F-E6C7-4D1C-9F8B-6C1AAC90E28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a:extLst>
            <a:ext uri="{FF2B5EF4-FFF2-40B4-BE49-F238E27FC236}">
              <a16:creationId xmlns:a16="http://schemas.microsoft.com/office/drawing/2014/main" xmlns="" id="{65D16D3B-472F-4327-9863-D0C18453D55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6" name="直線コネクタ 415">
          <a:extLst>
            <a:ext uri="{FF2B5EF4-FFF2-40B4-BE49-F238E27FC236}">
              <a16:creationId xmlns:a16="http://schemas.microsoft.com/office/drawing/2014/main" xmlns="" id="{3155D55E-1418-48C1-8EFA-E945D7AFE7E3}"/>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7" name="テキスト ボックス 416">
          <a:extLst>
            <a:ext uri="{FF2B5EF4-FFF2-40B4-BE49-F238E27FC236}">
              <a16:creationId xmlns:a16="http://schemas.microsoft.com/office/drawing/2014/main" xmlns="" id="{8E4B3FA8-6EA1-40DD-9C9B-84C5D4834F51}"/>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8" name="直線コネクタ 417">
          <a:extLst>
            <a:ext uri="{FF2B5EF4-FFF2-40B4-BE49-F238E27FC236}">
              <a16:creationId xmlns:a16="http://schemas.microsoft.com/office/drawing/2014/main" xmlns="" id="{84F6C1D6-3264-4083-A6B7-C3F9B6F302AC}"/>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9" name="テキスト ボックス 418">
          <a:extLst>
            <a:ext uri="{FF2B5EF4-FFF2-40B4-BE49-F238E27FC236}">
              <a16:creationId xmlns:a16="http://schemas.microsoft.com/office/drawing/2014/main" xmlns="" id="{E137BD25-D784-49AD-93BD-0DC92F23B5F3}"/>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a:extLst>
            <a:ext uri="{FF2B5EF4-FFF2-40B4-BE49-F238E27FC236}">
              <a16:creationId xmlns:a16="http://schemas.microsoft.com/office/drawing/2014/main" xmlns="" id="{0F23C1D1-3D1B-4FA0-83B7-C5EEE4DE5AD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21" name="テキスト ボックス 420">
          <a:extLst>
            <a:ext uri="{FF2B5EF4-FFF2-40B4-BE49-F238E27FC236}">
              <a16:creationId xmlns:a16="http://schemas.microsoft.com/office/drawing/2014/main" xmlns="" id="{5C64056E-7067-4C66-8398-428ED90F3048}"/>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2" name="直線コネクタ 421">
          <a:extLst>
            <a:ext uri="{FF2B5EF4-FFF2-40B4-BE49-F238E27FC236}">
              <a16:creationId xmlns:a16="http://schemas.microsoft.com/office/drawing/2014/main" xmlns="" id="{0D584660-428F-4FD5-BB8D-4914151BF20A}"/>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23" name="テキスト ボックス 422">
          <a:extLst>
            <a:ext uri="{FF2B5EF4-FFF2-40B4-BE49-F238E27FC236}">
              <a16:creationId xmlns:a16="http://schemas.microsoft.com/office/drawing/2014/main" xmlns="" id="{8C3A4076-B5FA-4457-96F9-F4D45BE7B3C5}"/>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4" name="直線コネクタ 423">
          <a:extLst>
            <a:ext uri="{FF2B5EF4-FFF2-40B4-BE49-F238E27FC236}">
              <a16:creationId xmlns:a16="http://schemas.microsoft.com/office/drawing/2014/main" xmlns="" id="{10F8645C-288D-408B-8592-C8F126EEE618}"/>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25" name="テキスト ボックス 424">
          <a:extLst>
            <a:ext uri="{FF2B5EF4-FFF2-40B4-BE49-F238E27FC236}">
              <a16:creationId xmlns:a16="http://schemas.microsoft.com/office/drawing/2014/main" xmlns="" id="{4ACE4EFB-E162-4E0C-B76F-57DB850DCDEA}"/>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a:extLst>
            <a:ext uri="{FF2B5EF4-FFF2-40B4-BE49-F238E27FC236}">
              <a16:creationId xmlns:a16="http://schemas.microsoft.com/office/drawing/2014/main" xmlns="" id="{59240BC2-28C9-48FD-97F7-CC82CBE1BD6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7" name="テキスト ボックス 426">
          <a:extLst>
            <a:ext uri="{FF2B5EF4-FFF2-40B4-BE49-F238E27FC236}">
              <a16:creationId xmlns:a16="http://schemas.microsoft.com/office/drawing/2014/main" xmlns="" id="{3F5ABFA9-D4CA-4E28-A7B0-3F5B346351E3}"/>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一般廃棄物処理施設】&#10;一人当たり有形固定資産（償却資産）額グラフ枠">
          <a:extLst>
            <a:ext uri="{FF2B5EF4-FFF2-40B4-BE49-F238E27FC236}">
              <a16:creationId xmlns:a16="http://schemas.microsoft.com/office/drawing/2014/main" xmlns="" id="{FD2392C1-29D6-475C-A33E-8F144CFEC78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429" name="直線コネクタ 428">
          <a:extLst>
            <a:ext uri="{FF2B5EF4-FFF2-40B4-BE49-F238E27FC236}">
              <a16:creationId xmlns:a16="http://schemas.microsoft.com/office/drawing/2014/main" xmlns="" id="{F7D9F6C3-0D38-4080-AE65-334EBEB71140}"/>
            </a:ext>
          </a:extLst>
        </xdr:cNvPr>
        <xdr:cNvCxnSpPr/>
      </xdr:nvCxnSpPr>
      <xdr:spPr>
        <a:xfrm flipV="1">
          <a:off x="19509104" y="5599181"/>
          <a:ext cx="0" cy="14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430" name="【一般廃棄物処理施設】&#10;一人当たり有形固定資産（償却資産）額最小値テキスト">
          <a:extLst>
            <a:ext uri="{FF2B5EF4-FFF2-40B4-BE49-F238E27FC236}">
              <a16:creationId xmlns:a16="http://schemas.microsoft.com/office/drawing/2014/main" xmlns="" id="{9B718C18-688B-48BF-B8DA-DDEA4E933B36}"/>
            </a:ext>
          </a:extLst>
        </xdr:cNvPr>
        <xdr:cNvSpPr txBox="1"/>
      </xdr:nvSpPr>
      <xdr:spPr>
        <a:xfrm>
          <a:off x="19547840" y="707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431" name="直線コネクタ 430">
          <a:extLst>
            <a:ext uri="{FF2B5EF4-FFF2-40B4-BE49-F238E27FC236}">
              <a16:creationId xmlns:a16="http://schemas.microsoft.com/office/drawing/2014/main" xmlns="" id="{8AE4D565-7BFC-463E-BE04-9FD0D58CC960}"/>
            </a:ext>
          </a:extLst>
        </xdr:cNvPr>
        <xdr:cNvCxnSpPr/>
      </xdr:nvCxnSpPr>
      <xdr:spPr>
        <a:xfrm>
          <a:off x="19443700" y="7072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432" name="【一般廃棄物処理施設】&#10;一人当たり有形固定資産（償却資産）額最大値テキスト">
          <a:extLst>
            <a:ext uri="{FF2B5EF4-FFF2-40B4-BE49-F238E27FC236}">
              <a16:creationId xmlns:a16="http://schemas.microsoft.com/office/drawing/2014/main" xmlns="" id="{EC92A2A7-5C47-4940-8707-4C2D2A3B9AB0}"/>
            </a:ext>
          </a:extLst>
        </xdr:cNvPr>
        <xdr:cNvSpPr txBox="1"/>
      </xdr:nvSpPr>
      <xdr:spPr>
        <a:xfrm>
          <a:off x="19547840" y="5378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433" name="直線コネクタ 432">
          <a:extLst>
            <a:ext uri="{FF2B5EF4-FFF2-40B4-BE49-F238E27FC236}">
              <a16:creationId xmlns:a16="http://schemas.microsoft.com/office/drawing/2014/main" xmlns="" id="{08F461D8-AF86-4A10-96B3-2ADE8F5E5B2C}"/>
            </a:ext>
          </a:extLst>
        </xdr:cNvPr>
        <xdr:cNvCxnSpPr/>
      </xdr:nvCxnSpPr>
      <xdr:spPr>
        <a:xfrm>
          <a:off x="19443700" y="5599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434" name="【一般廃棄物処理施設】&#10;一人当たり有形固定資産（償却資産）額平均値テキスト">
          <a:extLst>
            <a:ext uri="{FF2B5EF4-FFF2-40B4-BE49-F238E27FC236}">
              <a16:creationId xmlns:a16="http://schemas.microsoft.com/office/drawing/2014/main" xmlns="" id="{8FB2CF40-489E-4C9C-86C3-4743390FB150}"/>
            </a:ext>
          </a:extLst>
        </xdr:cNvPr>
        <xdr:cNvSpPr txBox="1"/>
      </xdr:nvSpPr>
      <xdr:spPr>
        <a:xfrm>
          <a:off x="19547840" y="6739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435" name="フローチャート: 判断 434">
          <a:extLst>
            <a:ext uri="{FF2B5EF4-FFF2-40B4-BE49-F238E27FC236}">
              <a16:creationId xmlns:a16="http://schemas.microsoft.com/office/drawing/2014/main" xmlns="" id="{B61EF9A5-E60D-414B-AFBC-1EE392B9F3F4}"/>
            </a:ext>
          </a:extLst>
        </xdr:cNvPr>
        <xdr:cNvSpPr/>
      </xdr:nvSpPr>
      <xdr:spPr>
        <a:xfrm>
          <a:off x="19458940" y="688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436" name="フローチャート: 判断 435">
          <a:extLst>
            <a:ext uri="{FF2B5EF4-FFF2-40B4-BE49-F238E27FC236}">
              <a16:creationId xmlns:a16="http://schemas.microsoft.com/office/drawing/2014/main" xmlns="" id="{086C6DD3-E87D-4DCC-AF45-1F294503C7FD}"/>
            </a:ext>
          </a:extLst>
        </xdr:cNvPr>
        <xdr:cNvSpPr/>
      </xdr:nvSpPr>
      <xdr:spPr>
        <a:xfrm>
          <a:off x="18735040" y="69382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11719</xdr:rowOff>
    </xdr:from>
    <xdr:ext cx="599010" cy="259045"/>
    <xdr:sp macro="" textlink="">
      <xdr:nvSpPr>
        <xdr:cNvPr id="437" name="n_1aveValue【一般廃棄物処理施設】&#10;一人当たり有形固定資産（償却資産）額">
          <a:extLst>
            <a:ext uri="{FF2B5EF4-FFF2-40B4-BE49-F238E27FC236}">
              <a16:creationId xmlns:a16="http://schemas.microsoft.com/office/drawing/2014/main" xmlns="" id="{D68F22DD-6EE1-4E56-8DFD-996A552FD0F5}"/>
            </a:ext>
          </a:extLst>
        </xdr:cNvPr>
        <xdr:cNvSpPr txBox="1"/>
      </xdr:nvSpPr>
      <xdr:spPr>
        <a:xfrm>
          <a:off x="18496495" y="671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438" name="フローチャート: 判断 437">
          <a:extLst>
            <a:ext uri="{FF2B5EF4-FFF2-40B4-BE49-F238E27FC236}">
              <a16:creationId xmlns:a16="http://schemas.microsoft.com/office/drawing/2014/main" xmlns="" id="{76BE38F7-6D01-44FA-AEA9-B0DDFE803489}"/>
            </a:ext>
          </a:extLst>
        </xdr:cNvPr>
        <xdr:cNvSpPr/>
      </xdr:nvSpPr>
      <xdr:spPr>
        <a:xfrm>
          <a:off x="17937480" y="688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131444</xdr:rowOff>
    </xdr:from>
    <xdr:ext cx="599010" cy="259045"/>
    <xdr:sp macro="" textlink="">
      <xdr:nvSpPr>
        <xdr:cNvPr id="439" name="n_2aveValue【一般廃棄物処理施設】&#10;一人当たり有形固定資産（償却資産）額">
          <a:extLst>
            <a:ext uri="{FF2B5EF4-FFF2-40B4-BE49-F238E27FC236}">
              <a16:creationId xmlns:a16="http://schemas.microsoft.com/office/drawing/2014/main" xmlns="" id="{AD05779C-289B-4584-8536-64261D706BE1}"/>
            </a:ext>
          </a:extLst>
        </xdr:cNvPr>
        <xdr:cNvSpPr txBox="1"/>
      </xdr:nvSpPr>
      <xdr:spPr>
        <a:xfrm>
          <a:off x="17734495" y="666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10246</xdr:rowOff>
    </xdr:from>
    <xdr:to>
      <xdr:col>102</xdr:col>
      <xdr:colOff>165100</xdr:colOff>
      <xdr:row>41</xdr:row>
      <xdr:rowOff>111846</xdr:rowOff>
    </xdr:to>
    <xdr:sp macro="" textlink="">
      <xdr:nvSpPr>
        <xdr:cNvPr id="440" name="フローチャート: 判断 439">
          <a:extLst>
            <a:ext uri="{FF2B5EF4-FFF2-40B4-BE49-F238E27FC236}">
              <a16:creationId xmlns:a16="http://schemas.microsoft.com/office/drawing/2014/main" xmlns="" id="{456D9E1F-2259-47BB-8840-17BBAFCB73AE}"/>
            </a:ext>
          </a:extLst>
        </xdr:cNvPr>
        <xdr:cNvSpPr/>
      </xdr:nvSpPr>
      <xdr:spPr>
        <a:xfrm>
          <a:off x="17162780" y="6883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128373</xdr:rowOff>
    </xdr:from>
    <xdr:ext cx="599010" cy="259045"/>
    <xdr:sp macro="" textlink="">
      <xdr:nvSpPr>
        <xdr:cNvPr id="441" name="n_3aveValue【一般廃棄物処理施設】&#10;一人当たり有形固定資産（償却資産）額">
          <a:extLst>
            <a:ext uri="{FF2B5EF4-FFF2-40B4-BE49-F238E27FC236}">
              <a16:creationId xmlns:a16="http://schemas.microsoft.com/office/drawing/2014/main" xmlns="" id="{64348471-8221-455F-B2B2-756047B42410}"/>
            </a:ext>
          </a:extLst>
        </xdr:cNvPr>
        <xdr:cNvSpPr txBox="1"/>
      </xdr:nvSpPr>
      <xdr:spPr>
        <a:xfrm>
          <a:off x="16936935" y="66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xmlns="" id="{A8FE98C7-8CBC-43DD-AF0C-4C38D55A35B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xmlns="" id="{7777FDF8-BB2C-459C-8C85-B5EB3C0E0C3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4ADA7CD6-49DC-4D68-9ADB-112BE53938C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xmlns="" id="{E47A8980-5F48-4447-BE62-4B259B31396E}"/>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B5C7AEC0-474F-4C03-B5E8-1475A556C29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139923</xdr:rowOff>
    </xdr:from>
    <xdr:to>
      <xdr:col>116</xdr:col>
      <xdr:colOff>114300</xdr:colOff>
      <xdr:row>42</xdr:row>
      <xdr:rowOff>70073</xdr:rowOff>
    </xdr:to>
    <xdr:sp macro="" textlink="">
      <xdr:nvSpPr>
        <xdr:cNvPr id="447" name="楕円 446">
          <a:extLst>
            <a:ext uri="{FF2B5EF4-FFF2-40B4-BE49-F238E27FC236}">
              <a16:creationId xmlns:a16="http://schemas.microsoft.com/office/drawing/2014/main" xmlns="" id="{3D10FB5D-5514-4495-B3D8-DD573AEDCDC9}"/>
            </a:ext>
          </a:extLst>
        </xdr:cNvPr>
        <xdr:cNvSpPr/>
      </xdr:nvSpPr>
      <xdr:spPr>
        <a:xfrm>
          <a:off x="19458940" y="7013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54850</xdr:rowOff>
    </xdr:from>
    <xdr:ext cx="534377" cy="259045"/>
    <xdr:sp macro="" textlink="">
      <xdr:nvSpPr>
        <xdr:cNvPr id="448" name="【一般廃棄物処理施設】&#10;一人当たり有形固定資産（償却資産）額該当値テキスト">
          <a:extLst>
            <a:ext uri="{FF2B5EF4-FFF2-40B4-BE49-F238E27FC236}">
              <a16:creationId xmlns:a16="http://schemas.microsoft.com/office/drawing/2014/main" xmlns="" id="{6F502C62-5514-4D2E-BF8C-39B9DD6CD2ED}"/>
            </a:ext>
          </a:extLst>
        </xdr:cNvPr>
        <xdr:cNvSpPr txBox="1"/>
      </xdr:nvSpPr>
      <xdr:spPr>
        <a:xfrm>
          <a:off x="19547840" y="69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140500</xdr:rowOff>
    </xdr:from>
    <xdr:to>
      <xdr:col>112</xdr:col>
      <xdr:colOff>38100</xdr:colOff>
      <xdr:row>42</xdr:row>
      <xdr:rowOff>70650</xdr:rowOff>
    </xdr:to>
    <xdr:sp macro="" textlink="">
      <xdr:nvSpPr>
        <xdr:cNvPr id="449" name="楕円 448">
          <a:extLst>
            <a:ext uri="{FF2B5EF4-FFF2-40B4-BE49-F238E27FC236}">
              <a16:creationId xmlns:a16="http://schemas.microsoft.com/office/drawing/2014/main" xmlns="" id="{96CB8F65-7CBF-4029-A092-B1E138F6B4F4}"/>
            </a:ext>
          </a:extLst>
        </xdr:cNvPr>
        <xdr:cNvSpPr/>
      </xdr:nvSpPr>
      <xdr:spPr>
        <a:xfrm>
          <a:off x="18735040" y="7013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19273</xdr:rowOff>
    </xdr:from>
    <xdr:to>
      <xdr:col>116</xdr:col>
      <xdr:colOff>63500</xdr:colOff>
      <xdr:row>42</xdr:row>
      <xdr:rowOff>19850</xdr:rowOff>
    </xdr:to>
    <xdr:cxnSp macro="">
      <xdr:nvCxnSpPr>
        <xdr:cNvPr id="450" name="直線コネクタ 449">
          <a:extLst>
            <a:ext uri="{FF2B5EF4-FFF2-40B4-BE49-F238E27FC236}">
              <a16:creationId xmlns:a16="http://schemas.microsoft.com/office/drawing/2014/main" xmlns="" id="{68BF688A-065C-48CD-AD0B-CB5869AD9C5E}"/>
            </a:ext>
          </a:extLst>
        </xdr:cNvPr>
        <xdr:cNvCxnSpPr/>
      </xdr:nvCxnSpPr>
      <xdr:spPr>
        <a:xfrm flipV="1">
          <a:off x="18778220" y="7060153"/>
          <a:ext cx="73152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140866</xdr:rowOff>
    </xdr:from>
    <xdr:to>
      <xdr:col>107</xdr:col>
      <xdr:colOff>101600</xdr:colOff>
      <xdr:row>42</xdr:row>
      <xdr:rowOff>71016</xdr:rowOff>
    </xdr:to>
    <xdr:sp macro="" textlink="">
      <xdr:nvSpPr>
        <xdr:cNvPr id="451" name="楕円 450">
          <a:extLst>
            <a:ext uri="{FF2B5EF4-FFF2-40B4-BE49-F238E27FC236}">
              <a16:creationId xmlns:a16="http://schemas.microsoft.com/office/drawing/2014/main" xmlns="" id="{FB68CA27-6E75-4F54-8905-16E535E2C636}"/>
            </a:ext>
          </a:extLst>
        </xdr:cNvPr>
        <xdr:cNvSpPr/>
      </xdr:nvSpPr>
      <xdr:spPr>
        <a:xfrm>
          <a:off x="17937480" y="7014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19850</xdr:rowOff>
    </xdr:from>
    <xdr:to>
      <xdr:col>111</xdr:col>
      <xdr:colOff>177800</xdr:colOff>
      <xdr:row>42</xdr:row>
      <xdr:rowOff>20216</xdr:rowOff>
    </xdr:to>
    <xdr:cxnSp macro="">
      <xdr:nvCxnSpPr>
        <xdr:cNvPr id="452" name="直線コネクタ 451">
          <a:extLst>
            <a:ext uri="{FF2B5EF4-FFF2-40B4-BE49-F238E27FC236}">
              <a16:creationId xmlns:a16="http://schemas.microsoft.com/office/drawing/2014/main" xmlns="" id="{094AABD6-B8F8-4DDF-B473-5F6EDFEEA134}"/>
            </a:ext>
          </a:extLst>
        </xdr:cNvPr>
        <xdr:cNvCxnSpPr/>
      </xdr:nvCxnSpPr>
      <xdr:spPr>
        <a:xfrm flipV="1">
          <a:off x="17988280" y="7060730"/>
          <a:ext cx="78994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141669</xdr:rowOff>
    </xdr:from>
    <xdr:to>
      <xdr:col>102</xdr:col>
      <xdr:colOff>165100</xdr:colOff>
      <xdr:row>42</xdr:row>
      <xdr:rowOff>71819</xdr:rowOff>
    </xdr:to>
    <xdr:sp macro="" textlink="">
      <xdr:nvSpPr>
        <xdr:cNvPr id="453" name="楕円 452">
          <a:extLst>
            <a:ext uri="{FF2B5EF4-FFF2-40B4-BE49-F238E27FC236}">
              <a16:creationId xmlns:a16="http://schemas.microsoft.com/office/drawing/2014/main" xmlns="" id="{5F27BC80-A26F-4F11-80A8-85A0CBC14860}"/>
            </a:ext>
          </a:extLst>
        </xdr:cNvPr>
        <xdr:cNvSpPr/>
      </xdr:nvSpPr>
      <xdr:spPr>
        <a:xfrm>
          <a:off x="17162780" y="7014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20216</xdr:rowOff>
    </xdr:from>
    <xdr:to>
      <xdr:col>107</xdr:col>
      <xdr:colOff>50800</xdr:colOff>
      <xdr:row>42</xdr:row>
      <xdr:rowOff>21019</xdr:rowOff>
    </xdr:to>
    <xdr:cxnSp macro="">
      <xdr:nvCxnSpPr>
        <xdr:cNvPr id="454" name="直線コネクタ 453">
          <a:extLst>
            <a:ext uri="{FF2B5EF4-FFF2-40B4-BE49-F238E27FC236}">
              <a16:creationId xmlns:a16="http://schemas.microsoft.com/office/drawing/2014/main" xmlns="" id="{08885271-A144-4982-8624-BDF5DC9A5B68}"/>
            </a:ext>
          </a:extLst>
        </xdr:cNvPr>
        <xdr:cNvCxnSpPr/>
      </xdr:nvCxnSpPr>
      <xdr:spPr>
        <a:xfrm flipV="1">
          <a:off x="17213580" y="7061096"/>
          <a:ext cx="7747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61777</xdr:rowOff>
    </xdr:from>
    <xdr:ext cx="534377" cy="259045"/>
    <xdr:sp macro="" textlink="">
      <xdr:nvSpPr>
        <xdr:cNvPr id="455" name="n_1mainValue【一般廃棄物処理施設】&#10;一人当たり有形固定資産（償却資産）額">
          <a:extLst>
            <a:ext uri="{FF2B5EF4-FFF2-40B4-BE49-F238E27FC236}">
              <a16:creationId xmlns:a16="http://schemas.microsoft.com/office/drawing/2014/main" xmlns="" id="{D5B9D93C-8A0E-4ADC-B04B-A5407924DBB5}"/>
            </a:ext>
          </a:extLst>
        </xdr:cNvPr>
        <xdr:cNvSpPr txBox="1"/>
      </xdr:nvSpPr>
      <xdr:spPr>
        <a:xfrm>
          <a:off x="18528811" y="710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62143</xdr:rowOff>
    </xdr:from>
    <xdr:ext cx="534377" cy="259045"/>
    <xdr:sp macro="" textlink="">
      <xdr:nvSpPr>
        <xdr:cNvPr id="456" name="n_2mainValue【一般廃棄物処理施設】&#10;一人当たり有形固定資産（償却資産）額">
          <a:extLst>
            <a:ext uri="{FF2B5EF4-FFF2-40B4-BE49-F238E27FC236}">
              <a16:creationId xmlns:a16="http://schemas.microsoft.com/office/drawing/2014/main" xmlns="" id="{9BC7033C-6F8B-468D-B148-C78C9CEACF2F}"/>
            </a:ext>
          </a:extLst>
        </xdr:cNvPr>
        <xdr:cNvSpPr txBox="1"/>
      </xdr:nvSpPr>
      <xdr:spPr>
        <a:xfrm>
          <a:off x="17766811" y="71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62946</xdr:rowOff>
    </xdr:from>
    <xdr:ext cx="534377" cy="259045"/>
    <xdr:sp macro="" textlink="">
      <xdr:nvSpPr>
        <xdr:cNvPr id="457" name="n_3mainValue【一般廃棄物処理施設】&#10;一人当たり有形固定資産（償却資産）額">
          <a:extLst>
            <a:ext uri="{FF2B5EF4-FFF2-40B4-BE49-F238E27FC236}">
              <a16:creationId xmlns:a16="http://schemas.microsoft.com/office/drawing/2014/main" xmlns="" id="{D9C9BB4B-B474-424E-B4AA-21D3BF6AE835}"/>
            </a:ext>
          </a:extLst>
        </xdr:cNvPr>
        <xdr:cNvSpPr txBox="1"/>
      </xdr:nvSpPr>
      <xdr:spPr>
        <a:xfrm>
          <a:off x="16969251" y="71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a:extLst>
            <a:ext uri="{FF2B5EF4-FFF2-40B4-BE49-F238E27FC236}">
              <a16:creationId xmlns:a16="http://schemas.microsoft.com/office/drawing/2014/main" xmlns="" id="{8263EC9F-114A-4262-B077-5E66C742DCC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a:extLst>
            <a:ext uri="{FF2B5EF4-FFF2-40B4-BE49-F238E27FC236}">
              <a16:creationId xmlns:a16="http://schemas.microsoft.com/office/drawing/2014/main" xmlns="" id="{2A2E0A79-98FA-4299-A9AD-6A4486EDD1A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a:extLst>
            <a:ext uri="{FF2B5EF4-FFF2-40B4-BE49-F238E27FC236}">
              <a16:creationId xmlns:a16="http://schemas.microsoft.com/office/drawing/2014/main" xmlns="" id="{AF3D9D43-967B-4814-888E-430EAD266B0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a:extLst>
            <a:ext uri="{FF2B5EF4-FFF2-40B4-BE49-F238E27FC236}">
              <a16:creationId xmlns:a16="http://schemas.microsoft.com/office/drawing/2014/main" xmlns="" id="{473BF499-8FD4-47BD-B47D-8B07DBAD0C1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a:extLst>
            <a:ext uri="{FF2B5EF4-FFF2-40B4-BE49-F238E27FC236}">
              <a16:creationId xmlns:a16="http://schemas.microsoft.com/office/drawing/2014/main" xmlns="" id="{D2464034-66E4-4B21-A2CB-5720D5F952D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a:extLst>
            <a:ext uri="{FF2B5EF4-FFF2-40B4-BE49-F238E27FC236}">
              <a16:creationId xmlns:a16="http://schemas.microsoft.com/office/drawing/2014/main" xmlns="" id="{1087775D-AE5C-4829-B2BF-14B3CCE7EE2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a:extLst>
            <a:ext uri="{FF2B5EF4-FFF2-40B4-BE49-F238E27FC236}">
              <a16:creationId xmlns:a16="http://schemas.microsoft.com/office/drawing/2014/main" xmlns="" id="{FB2D278B-09CB-450E-88ED-BA01ABABAAE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a:extLst>
            <a:ext uri="{FF2B5EF4-FFF2-40B4-BE49-F238E27FC236}">
              <a16:creationId xmlns:a16="http://schemas.microsoft.com/office/drawing/2014/main" xmlns="" id="{3C910037-7A76-4A05-AE69-1E22900F295C}"/>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xmlns="" id="{317D8B29-7CDE-4FCF-A0D9-921007DF318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xmlns="" id="{70D1A175-24BD-4DDA-A230-EA6E9CAC7063}"/>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xmlns="" id="{72D01156-7859-4B7B-9432-2D35521D2B2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xmlns="" id="{1A1DE3CE-A267-4292-BEF0-BA16F12AAB9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xmlns="" id="{5129A7A0-1D69-4FBF-9EA4-C4D81C67699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xmlns="" id="{094D9555-8B39-4176-A3C0-2761992B414B}"/>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xmlns="" id="{BB4E2C33-D873-4445-A303-326C0E11E773}"/>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xmlns="" id="{7216BB89-0AB9-4211-BA3B-6263A1844F65}"/>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a:extLst>
            <a:ext uri="{FF2B5EF4-FFF2-40B4-BE49-F238E27FC236}">
              <a16:creationId xmlns:a16="http://schemas.microsoft.com/office/drawing/2014/main" xmlns="" id="{1522035E-5207-4EA1-A592-67EC48F9030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a:extLst>
            <a:ext uri="{FF2B5EF4-FFF2-40B4-BE49-F238E27FC236}">
              <a16:creationId xmlns:a16="http://schemas.microsoft.com/office/drawing/2014/main" xmlns="" id="{5A113A3C-8A7E-41E4-AF2B-5E90B728860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a:extLst>
            <a:ext uri="{FF2B5EF4-FFF2-40B4-BE49-F238E27FC236}">
              <a16:creationId xmlns:a16="http://schemas.microsoft.com/office/drawing/2014/main" xmlns="" id="{BCC8C7ED-9CE4-4164-A0DC-EE3FA9E44A0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a:extLst>
            <a:ext uri="{FF2B5EF4-FFF2-40B4-BE49-F238E27FC236}">
              <a16:creationId xmlns:a16="http://schemas.microsoft.com/office/drawing/2014/main" xmlns="" id="{ED6CE12A-D8B1-417D-A9D7-31900533A37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a:extLst>
            <a:ext uri="{FF2B5EF4-FFF2-40B4-BE49-F238E27FC236}">
              <a16:creationId xmlns:a16="http://schemas.microsoft.com/office/drawing/2014/main" xmlns="" id="{4784BFA9-ED66-4750-8B92-EE80CE08993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a:extLst>
            <a:ext uri="{FF2B5EF4-FFF2-40B4-BE49-F238E27FC236}">
              <a16:creationId xmlns:a16="http://schemas.microsoft.com/office/drawing/2014/main" xmlns="" id="{23AC683C-49BB-4221-B25E-012663D102E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a:extLst>
            <a:ext uri="{FF2B5EF4-FFF2-40B4-BE49-F238E27FC236}">
              <a16:creationId xmlns:a16="http://schemas.microsoft.com/office/drawing/2014/main" xmlns="" id="{191C7980-81A6-4A5B-A8FE-8754A5F93D2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a:extLst>
            <a:ext uri="{FF2B5EF4-FFF2-40B4-BE49-F238E27FC236}">
              <a16:creationId xmlns:a16="http://schemas.microsoft.com/office/drawing/2014/main" xmlns="" id="{13679CB7-91C2-44D1-BF26-2715BCFBA1CD}"/>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2" name="テキスト ボックス 481">
          <a:extLst>
            <a:ext uri="{FF2B5EF4-FFF2-40B4-BE49-F238E27FC236}">
              <a16:creationId xmlns:a16="http://schemas.microsoft.com/office/drawing/2014/main" xmlns="" id="{090F547E-2454-44BA-BCCB-1ECBBC51A10C}"/>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3" name="直線コネクタ 482">
          <a:extLst>
            <a:ext uri="{FF2B5EF4-FFF2-40B4-BE49-F238E27FC236}">
              <a16:creationId xmlns:a16="http://schemas.microsoft.com/office/drawing/2014/main" xmlns="" id="{076946BD-6626-474D-A86A-3AFF5F13738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4" name="直線コネクタ 483">
          <a:extLst>
            <a:ext uri="{FF2B5EF4-FFF2-40B4-BE49-F238E27FC236}">
              <a16:creationId xmlns:a16="http://schemas.microsoft.com/office/drawing/2014/main" xmlns="" id="{648BC67D-CB81-4CC0-804A-8D5BFEEFFCF3}"/>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5" name="テキスト ボックス 484">
          <a:extLst>
            <a:ext uri="{FF2B5EF4-FFF2-40B4-BE49-F238E27FC236}">
              <a16:creationId xmlns:a16="http://schemas.microsoft.com/office/drawing/2014/main" xmlns="" id="{86C35A64-C1EF-4E60-901D-E584D7884364}"/>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6" name="直線コネクタ 485">
          <a:extLst>
            <a:ext uri="{FF2B5EF4-FFF2-40B4-BE49-F238E27FC236}">
              <a16:creationId xmlns:a16="http://schemas.microsoft.com/office/drawing/2014/main" xmlns="" id="{7AFDF2BB-C45F-4114-82AE-AFF853868B63}"/>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7" name="テキスト ボックス 486">
          <a:extLst>
            <a:ext uri="{FF2B5EF4-FFF2-40B4-BE49-F238E27FC236}">
              <a16:creationId xmlns:a16="http://schemas.microsoft.com/office/drawing/2014/main" xmlns="" id="{B74E8615-CB23-4C43-824F-187F42BD50C4}"/>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8" name="直線コネクタ 487">
          <a:extLst>
            <a:ext uri="{FF2B5EF4-FFF2-40B4-BE49-F238E27FC236}">
              <a16:creationId xmlns:a16="http://schemas.microsoft.com/office/drawing/2014/main" xmlns="" id="{A688DD93-FB8E-4515-ABFF-96A8ADD966A6}"/>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9" name="テキスト ボックス 488">
          <a:extLst>
            <a:ext uri="{FF2B5EF4-FFF2-40B4-BE49-F238E27FC236}">
              <a16:creationId xmlns:a16="http://schemas.microsoft.com/office/drawing/2014/main" xmlns="" id="{FB301A4E-590D-48FF-9D85-49981B219319}"/>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0" name="直線コネクタ 489">
          <a:extLst>
            <a:ext uri="{FF2B5EF4-FFF2-40B4-BE49-F238E27FC236}">
              <a16:creationId xmlns:a16="http://schemas.microsoft.com/office/drawing/2014/main" xmlns="" id="{5B06DDD4-B50C-4398-939D-BC5BDB0E8794}"/>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1" name="テキスト ボックス 490">
          <a:extLst>
            <a:ext uri="{FF2B5EF4-FFF2-40B4-BE49-F238E27FC236}">
              <a16:creationId xmlns:a16="http://schemas.microsoft.com/office/drawing/2014/main" xmlns="" id="{443BF2A4-9911-4FAC-9093-8B729A9F34F5}"/>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2" name="直線コネクタ 491">
          <a:extLst>
            <a:ext uri="{FF2B5EF4-FFF2-40B4-BE49-F238E27FC236}">
              <a16:creationId xmlns:a16="http://schemas.microsoft.com/office/drawing/2014/main" xmlns="" id="{EA60F68B-CFE2-48F7-A7D8-C3A2F310177C}"/>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3" name="テキスト ボックス 492">
          <a:extLst>
            <a:ext uri="{FF2B5EF4-FFF2-40B4-BE49-F238E27FC236}">
              <a16:creationId xmlns:a16="http://schemas.microsoft.com/office/drawing/2014/main" xmlns="" id="{3B3AC2C9-962C-447C-AD8C-CD1CE9A76B32}"/>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4" name="直線コネクタ 493">
          <a:extLst>
            <a:ext uri="{FF2B5EF4-FFF2-40B4-BE49-F238E27FC236}">
              <a16:creationId xmlns:a16="http://schemas.microsoft.com/office/drawing/2014/main" xmlns="" id="{32C3468D-711F-41E1-AA8B-60DC566DE375}"/>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5" name="テキスト ボックス 494">
          <a:extLst>
            <a:ext uri="{FF2B5EF4-FFF2-40B4-BE49-F238E27FC236}">
              <a16:creationId xmlns:a16="http://schemas.microsoft.com/office/drawing/2014/main" xmlns="" id="{64493163-2213-4629-A790-7D210B8388D2}"/>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6" name="直線コネクタ 495">
          <a:extLst>
            <a:ext uri="{FF2B5EF4-FFF2-40B4-BE49-F238E27FC236}">
              <a16:creationId xmlns:a16="http://schemas.microsoft.com/office/drawing/2014/main" xmlns="" id="{AB4E0616-8A1F-4676-A610-0C2908E504B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7" name="テキスト ボックス 496">
          <a:extLst>
            <a:ext uri="{FF2B5EF4-FFF2-40B4-BE49-F238E27FC236}">
              <a16:creationId xmlns:a16="http://schemas.microsoft.com/office/drawing/2014/main" xmlns="" id="{75653BA5-B19F-4E87-B578-E9CC2E8A8D42}"/>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8" name="【消防施設】&#10;有形固定資産減価償却率グラフ枠">
          <a:extLst>
            <a:ext uri="{FF2B5EF4-FFF2-40B4-BE49-F238E27FC236}">
              <a16:creationId xmlns:a16="http://schemas.microsoft.com/office/drawing/2014/main" xmlns="" id="{357968B9-C9AF-4B02-87DA-4E12226B6B77}"/>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99" name="直線コネクタ 498">
          <a:extLst>
            <a:ext uri="{FF2B5EF4-FFF2-40B4-BE49-F238E27FC236}">
              <a16:creationId xmlns:a16="http://schemas.microsoft.com/office/drawing/2014/main" xmlns="" id="{8C7A69A4-2386-400F-B368-B3FDBF437BD4}"/>
            </a:ext>
          </a:extLst>
        </xdr:cNvPr>
        <xdr:cNvCxnSpPr/>
      </xdr:nvCxnSpPr>
      <xdr:spPr>
        <a:xfrm flipV="1">
          <a:off x="14375764" y="12987201"/>
          <a:ext cx="0" cy="153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00" name="【消防施設】&#10;有形固定資産減価償却率最小値テキスト">
          <a:extLst>
            <a:ext uri="{FF2B5EF4-FFF2-40B4-BE49-F238E27FC236}">
              <a16:creationId xmlns:a16="http://schemas.microsoft.com/office/drawing/2014/main" xmlns="" id="{5D165FBB-C53C-4AC9-8F2F-5AF520E5D136}"/>
            </a:ext>
          </a:extLst>
        </xdr:cNvPr>
        <xdr:cNvSpPr txBox="1"/>
      </xdr:nvSpPr>
      <xdr:spPr>
        <a:xfrm>
          <a:off x="14414500" y="14527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01" name="直線コネクタ 500">
          <a:extLst>
            <a:ext uri="{FF2B5EF4-FFF2-40B4-BE49-F238E27FC236}">
              <a16:creationId xmlns:a16="http://schemas.microsoft.com/office/drawing/2014/main" xmlns="" id="{588A9257-8C5B-4183-AFA6-8719AAA3F4B7}"/>
            </a:ext>
          </a:extLst>
        </xdr:cNvPr>
        <xdr:cNvCxnSpPr/>
      </xdr:nvCxnSpPr>
      <xdr:spPr>
        <a:xfrm>
          <a:off x="1428750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2" name="【消防施設】&#10;有形固定資産減価償却率最大値テキスト">
          <a:extLst>
            <a:ext uri="{FF2B5EF4-FFF2-40B4-BE49-F238E27FC236}">
              <a16:creationId xmlns:a16="http://schemas.microsoft.com/office/drawing/2014/main" xmlns="" id="{063629F6-F417-4DDE-8ADA-55CBD911273E}"/>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3" name="直線コネクタ 502">
          <a:extLst>
            <a:ext uri="{FF2B5EF4-FFF2-40B4-BE49-F238E27FC236}">
              <a16:creationId xmlns:a16="http://schemas.microsoft.com/office/drawing/2014/main" xmlns="" id="{BA478659-419B-4219-A151-5E2AF4358C80}"/>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504" name="【消防施設】&#10;有形固定資産減価償却率平均値テキスト">
          <a:extLst>
            <a:ext uri="{FF2B5EF4-FFF2-40B4-BE49-F238E27FC236}">
              <a16:creationId xmlns:a16="http://schemas.microsoft.com/office/drawing/2014/main" xmlns="" id="{5A4E9BE3-039F-4E0C-8B7F-764513F9F71A}"/>
            </a:ext>
          </a:extLst>
        </xdr:cNvPr>
        <xdr:cNvSpPr txBox="1"/>
      </xdr:nvSpPr>
      <xdr:spPr>
        <a:xfrm>
          <a:off x="14414500" y="135222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05" name="フローチャート: 判断 504">
          <a:extLst>
            <a:ext uri="{FF2B5EF4-FFF2-40B4-BE49-F238E27FC236}">
              <a16:creationId xmlns:a16="http://schemas.microsoft.com/office/drawing/2014/main" xmlns="" id="{DAE062B9-E781-4FE6-B5A6-191A6640B682}"/>
            </a:ext>
          </a:extLst>
        </xdr:cNvPr>
        <xdr:cNvSpPr/>
      </xdr:nvSpPr>
      <xdr:spPr>
        <a:xfrm>
          <a:off x="14325600" y="135438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506" name="フローチャート: 判断 505">
          <a:extLst>
            <a:ext uri="{FF2B5EF4-FFF2-40B4-BE49-F238E27FC236}">
              <a16:creationId xmlns:a16="http://schemas.microsoft.com/office/drawing/2014/main" xmlns="" id="{4E6BE0C5-497A-4478-A68B-2479AD64CB27}"/>
            </a:ext>
          </a:extLst>
        </xdr:cNvPr>
        <xdr:cNvSpPr/>
      </xdr:nvSpPr>
      <xdr:spPr>
        <a:xfrm>
          <a:off x="13578840" y="135536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63698</xdr:rowOff>
    </xdr:from>
    <xdr:ext cx="405111" cy="259045"/>
    <xdr:sp macro="" textlink="">
      <xdr:nvSpPr>
        <xdr:cNvPr id="507" name="n_1aveValue【消防施設】&#10;有形固定資産減価償却率">
          <a:extLst>
            <a:ext uri="{FF2B5EF4-FFF2-40B4-BE49-F238E27FC236}">
              <a16:creationId xmlns:a16="http://schemas.microsoft.com/office/drawing/2014/main" xmlns="" id="{68264FB1-E60C-4300-B312-A02AF8603727}"/>
            </a:ext>
          </a:extLst>
        </xdr:cNvPr>
        <xdr:cNvSpPr txBox="1"/>
      </xdr:nvSpPr>
      <xdr:spPr>
        <a:xfrm>
          <a:off x="13437244" y="1364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508" name="フローチャート: 判断 507">
          <a:extLst>
            <a:ext uri="{FF2B5EF4-FFF2-40B4-BE49-F238E27FC236}">
              <a16:creationId xmlns:a16="http://schemas.microsoft.com/office/drawing/2014/main" xmlns="" id="{1F2C6A14-AFA6-4B8B-9CBA-8DEF9D31724B}"/>
            </a:ext>
          </a:extLst>
        </xdr:cNvPr>
        <xdr:cNvSpPr/>
      </xdr:nvSpPr>
      <xdr:spPr>
        <a:xfrm>
          <a:off x="12804140" y="13538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49003</xdr:rowOff>
    </xdr:from>
    <xdr:ext cx="405111" cy="259045"/>
    <xdr:sp macro="" textlink="">
      <xdr:nvSpPr>
        <xdr:cNvPr id="509" name="n_2aveValue【消防施設】&#10;有形固定資産減価償却率">
          <a:extLst>
            <a:ext uri="{FF2B5EF4-FFF2-40B4-BE49-F238E27FC236}">
              <a16:creationId xmlns:a16="http://schemas.microsoft.com/office/drawing/2014/main" xmlns="" id="{0D3A680D-9035-41F8-9A16-9791690EE9C2}"/>
            </a:ext>
          </a:extLst>
        </xdr:cNvPr>
        <xdr:cNvSpPr txBox="1"/>
      </xdr:nvSpPr>
      <xdr:spPr>
        <a:xfrm>
          <a:off x="12675244" y="1362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65677</xdr:rowOff>
    </xdr:from>
    <xdr:to>
      <xdr:col>72</xdr:col>
      <xdr:colOff>38100</xdr:colOff>
      <xdr:row>81</xdr:row>
      <xdr:rowOff>167277</xdr:rowOff>
    </xdr:to>
    <xdr:sp macro="" textlink="">
      <xdr:nvSpPr>
        <xdr:cNvPr id="510" name="フローチャート: 判断 509">
          <a:extLst>
            <a:ext uri="{FF2B5EF4-FFF2-40B4-BE49-F238E27FC236}">
              <a16:creationId xmlns:a16="http://schemas.microsoft.com/office/drawing/2014/main" xmlns="" id="{FB91EA56-0688-4E6D-A65D-8478982F0224}"/>
            </a:ext>
          </a:extLst>
        </xdr:cNvPr>
        <xdr:cNvSpPr/>
      </xdr:nvSpPr>
      <xdr:spPr>
        <a:xfrm>
          <a:off x="12029440" y="13644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12354</xdr:rowOff>
    </xdr:from>
    <xdr:ext cx="405111" cy="259045"/>
    <xdr:sp macro="" textlink="">
      <xdr:nvSpPr>
        <xdr:cNvPr id="511" name="n_3aveValue【消防施設】&#10;有形固定資産減価償却率">
          <a:extLst>
            <a:ext uri="{FF2B5EF4-FFF2-40B4-BE49-F238E27FC236}">
              <a16:creationId xmlns:a16="http://schemas.microsoft.com/office/drawing/2014/main" xmlns="" id="{FAE711F3-7C27-47E7-9F56-9AF3D2230251}"/>
            </a:ext>
          </a:extLst>
        </xdr:cNvPr>
        <xdr:cNvSpPr txBox="1"/>
      </xdr:nvSpPr>
      <xdr:spPr>
        <a:xfrm>
          <a:off x="11900544" y="1342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xmlns="" id="{32431FFB-A286-4F28-86FA-DE112916E52C}"/>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xmlns="" id="{984DD21A-DE7A-443B-8380-B55D2555A13E}"/>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xmlns="" id="{4D442F12-8DF6-455F-9BEE-8A0BE9BFD9D3}"/>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xmlns="" id="{D726331F-5029-4B95-9519-FD0AD7C8C8F1}"/>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xmlns="" id="{A5F339FF-DB8A-4891-A4B9-9C95C5352BA8}"/>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17" name="楕円 516">
          <a:extLst>
            <a:ext uri="{FF2B5EF4-FFF2-40B4-BE49-F238E27FC236}">
              <a16:creationId xmlns:a16="http://schemas.microsoft.com/office/drawing/2014/main" xmlns="" id="{214E3B35-C204-4150-884E-BB1BB7E86729}"/>
            </a:ext>
          </a:extLst>
        </xdr:cNvPr>
        <xdr:cNvSpPr/>
      </xdr:nvSpPr>
      <xdr:spPr>
        <a:xfrm>
          <a:off x="14325600" y="129364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18" name="【消防施設】&#10;有形固定資産減価償却率該当値テキスト">
          <a:extLst>
            <a:ext uri="{FF2B5EF4-FFF2-40B4-BE49-F238E27FC236}">
              <a16:creationId xmlns:a16="http://schemas.microsoft.com/office/drawing/2014/main" xmlns="" id="{4B9DDC40-107B-4386-B85E-C51A394DC619}"/>
            </a:ext>
          </a:extLst>
        </xdr:cNvPr>
        <xdr:cNvSpPr txBox="1"/>
      </xdr:nvSpPr>
      <xdr:spPr>
        <a:xfrm>
          <a:off x="14414500" y="1289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19" name="楕円 518">
          <a:extLst>
            <a:ext uri="{FF2B5EF4-FFF2-40B4-BE49-F238E27FC236}">
              <a16:creationId xmlns:a16="http://schemas.microsoft.com/office/drawing/2014/main" xmlns="" id="{7F2308A5-C59A-4824-922B-78D9BDA3069A}"/>
            </a:ext>
          </a:extLst>
        </xdr:cNvPr>
        <xdr:cNvSpPr/>
      </xdr:nvSpPr>
      <xdr:spPr>
        <a:xfrm>
          <a:off x="13578840" y="129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20" name="直線コネクタ 519">
          <a:extLst>
            <a:ext uri="{FF2B5EF4-FFF2-40B4-BE49-F238E27FC236}">
              <a16:creationId xmlns:a16="http://schemas.microsoft.com/office/drawing/2014/main" xmlns="" id="{5B4EC8E9-9E57-4937-89EC-CAE0FFD5B5B5}"/>
            </a:ext>
          </a:extLst>
        </xdr:cNvPr>
        <xdr:cNvCxnSpPr/>
      </xdr:nvCxnSpPr>
      <xdr:spPr>
        <a:xfrm>
          <a:off x="13629640" y="12987201"/>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21" name="楕円 520">
          <a:extLst>
            <a:ext uri="{FF2B5EF4-FFF2-40B4-BE49-F238E27FC236}">
              <a16:creationId xmlns:a16="http://schemas.microsoft.com/office/drawing/2014/main" xmlns="" id="{B20C98A4-0ACF-4D2D-B3A7-E9A9E115F719}"/>
            </a:ext>
          </a:extLst>
        </xdr:cNvPr>
        <xdr:cNvSpPr/>
      </xdr:nvSpPr>
      <xdr:spPr>
        <a:xfrm>
          <a:off x="12804140" y="129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22" name="直線コネクタ 521">
          <a:extLst>
            <a:ext uri="{FF2B5EF4-FFF2-40B4-BE49-F238E27FC236}">
              <a16:creationId xmlns:a16="http://schemas.microsoft.com/office/drawing/2014/main" xmlns="" id="{762DF5EA-9EEF-40A3-B5A9-B1FD8F3830CD}"/>
            </a:ext>
          </a:extLst>
        </xdr:cNvPr>
        <xdr:cNvCxnSpPr/>
      </xdr:nvCxnSpPr>
      <xdr:spPr>
        <a:xfrm>
          <a:off x="12854940" y="129872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523" name="n_1mainValue【消防施設】&#10;有形固定資産減価償却率">
          <a:extLst>
            <a:ext uri="{FF2B5EF4-FFF2-40B4-BE49-F238E27FC236}">
              <a16:creationId xmlns:a16="http://schemas.microsoft.com/office/drawing/2014/main" xmlns="" id="{ED8A407E-59A4-4E5F-ABE4-1A0E4D074C58}"/>
            </a:ext>
          </a:extLst>
        </xdr:cNvPr>
        <xdr:cNvSpPr txBox="1"/>
      </xdr:nvSpPr>
      <xdr:spPr>
        <a:xfrm>
          <a:off x="13412547" y="127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24" name="n_2mainValue【消防施設】&#10;有形固定資産減価償却率">
          <a:extLst>
            <a:ext uri="{FF2B5EF4-FFF2-40B4-BE49-F238E27FC236}">
              <a16:creationId xmlns:a16="http://schemas.microsoft.com/office/drawing/2014/main" xmlns="" id="{C3790052-D5AC-4436-9BE8-B9F1B17CA7E9}"/>
            </a:ext>
          </a:extLst>
        </xdr:cNvPr>
        <xdr:cNvSpPr txBox="1"/>
      </xdr:nvSpPr>
      <xdr:spPr>
        <a:xfrm>
          <a:off x="12642927" y="127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a:extLst>
            <a:ext uri="{FF2B5EF4-FFF2-40B4-BE49-F238E27FC236}">
              <a16:creationId xmlns:a16="http://schemas.microsoft.com/office/drawing/2014/main" xmlns="" id="{33F22933-0472-46C2-9649-C65D207240F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a:extLst>
            <a:ext uri="{FF2B5EF4-FFF2-40B4-BE49-F238E27FC236}">
              <a16:creationId xmlns:a16="http://schemas.microsoft.com/office/drawing/2014/main" xmlns="" id="{8AFF1DDF-CFD9-46A3-A429-8036FEAAAA9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a:extLst>
            <a:ext uri="{FF2B5EF4-FFF2-40B4-BE49-F238E27FC236}">
              <a16:creationId xmlns:a16="http://schemas.microsoft.com/office/drawing/2014/main" xmlns="" id="{755A5AC5-B355-48D8-8191-8616333D6BD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a:extLst>
            <a:ext uri="{FF2B5EF4-FFF2-40B4-BE49-F238E27FC236}">
              <a16:creationId xmlns:a16="http://schemas.microsoft.com/office/drawing/2014/main" xmlns="" id="{69EED93B-6221-48E6-9D3D-CC31C6E488B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a:extLst>
            <a:ext uri="{FF2B5EF4-FFF2-40B4-BE49-F238E27FC236}">
              <a16:creationId xmlns:a16="http://schemas.microsoft.com/office/drawing/2014/main" xmlns="" id="{816E92CB-2050-4AFD-B6F8-A7F032BA63A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a:extLst>
            <a:ext uri="{FF2B5EF4-FFF2-40B4-BE49-F238E27FC236}">
              <a16:creationId xmlns:a16="http://schemas.microsoft.com/office/drawing/2014/main" xmlns="" id="{E5D907A5-7C4B-4EE6-A786-3F5D3D29CF6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a:extLst>
            <a:ext uri="{FF2B5EF4-FFF2-40B4-BE49-F238E27FC236}">
              <a16:creationId xmlns:a16="http://schemas.microsoft.com/office/drawing/2014/main" xmlns="" id="{B3ADFA30-FCF1-4BBC-A560-B3696627BE8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a:extLst>
            <a:ext uri="{FF2B5EF4-FFF2-40B4-BE49-F238E27FC236}">
              <a16:creationId xmlns:a16="http://schemas.microsoft.com/office/drawing/2014/main" xmlns="" id="{81A5C51B-2554-49A5-BFDA-7CA50159CDE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3" name="テキスト ボックス 532">
          <a:extLst>
            <a:ext uri="{FF2B5EF4-FFF2-40B4-BE49-F238E27FC236}">
              <a16:creationId xmlns:a16="http://schemas.microsoft.com/office/drawing/2014/main" xmlns="" id="{D912F98B-F83A-4B41-AAAF-F7E880E6086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4" name="直線コネクタ 533">
          <a:extLst>
            <a:ext uri="{FF2B5EF4-FFF2-40B4-BE49-F238E27FC236}">
              <a16:creationId xmlns:a16="http://schemas.microsoft.com/office/drawing/2014/main" xmlns="" id="{D01041DC-EF30-4FD7-9624-965C013F9687}"/>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5" name="直線コネクタ 534">
          <a:extLst>
            <a:ext uri="{FF2B5EF4-FFF2-40B4-BE49-F238E27FC236}">
              <a16:creationId xmlns:a16="http://schemas.microsoft.com/office/drawing/2014/main" xmlns="" id="{D668E0F9-7DF1-406B-B23C-591E40586032}"/>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6" name="テキスト ボックス 535">
          <a:extLst>
            <a:ext uri="{FF2B5EF4-FFF2-40B4-BE49-F238E27FC236}">
              <a16:creationId xmlns:a16="http://schemas.microsoft.com/office/drawing/2014/main" xmlns="" id="{6C988F03-CD05-4259-92D5-433D2E225833}"/>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7" name="直線コネクタ 536">
          <a:extLst>
            <a:ext uri="{FF2B5EF4-FFF2-40B4-BE49-F238E27FC236}">
              <a16:creationId xmlns:a16="http://schemas.microsoft.com/office/drawing/2014/main" xmlns="" id="{0A4DA879-036C-44EA-A3A4-F1984FC5E00D}"/>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8" name="テキスト ボックス 537">
          <a:extLst>
            <a:ext uri="{FF2B5EF4-FFF2-40B4-BE49-F238E27FC236}">
              <a16:creationId xmlns:a16="http://schemas.microsoft.com/office/drawing/2014/main" xmlns="" id="{FEBF0F19-387C-4626-83FC-0736A2691224}"/>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9" name="直線コネクタ 538">
          <a:extLst>
            <a:ext uri="{FF2B5EF4-FFF2-40B4-BE49-F238E27FC236}">
              <a16:creationId xmlns:a16="http://schemas.microsoft.com/office/drawing/2014/main" xmlns="" id="{FA8A81F9-38CC-4E38-9D6C-7775816E6CAF}"/>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0" name="テキスト ボックス 539">
          <a:extLst>
            <a:ext uri="{FF2B5EF4-FFF2-40B4-BE49-F238E27FC236}">
              <a16:creationId xmlns:a16="http://schemas.microsoft.com/office/drawing/2014/main" xmlns="" id="{9143611D-DE92-42A9-A137-07E3E8E5AAF2}"/>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1" name="直線コネクタ 540">
          <a:extLst>
            <a:ext uri="{FF2B5EF4-FFF2-40B4-BE49-F238E27FC236}">
              <a16:creationId xmlns:a16="http://schemas.microsoft.com/office/drawing/2014/main" xmlns="" id="{DC05D866-6F79-4E0B-A2DD-1938023D9E6C}"/>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2" name="テキスト ボックス 541">
          <a:extLst>
            <a:ext uri="{FF2B5EF4-FFF2-40B4-BE49-F238E27FC236}">
              <a16:creationId xmlns:a16="http://schemas.microsoft.com/office/drawing/2014/main" xmlns="" id="{A97D3919-D924-4EA6-912F-D200C4904403}"/>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3" name="直線コネクタ 542">
          <a:extLst>
            <a:ext uri="{FF2B5EF4-FFF2-40B4-BE49-F238E27FC236}">
              <a16:creationId xmlns:a16="http://schemas.microsoft.com/office/drawing/2014/main" xmlns="" id="{0141525B-7C51-47D8-9833-D05864403C39}"/>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4" name="テキスト ボックス 543">
          <a:extLst>
            <a:ext uri="{FF2B5EF4-FFF2-40B4-BE49-F238E27FC236}">
              <a16:creationId xmlns:a16="http://schemas.microsoft.com/office/drawing/2014/main" xmlns="" id="{38E01578-CD14-4D47-B6BA-629821FA2271}"/>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5" name="直線コネクタ 544">
          <a:extLst>
            <a:ext uri="{FF2B5EF4-FFF2-40B4-BE49-F238E27FC236}">
              <a16:creationId xmlns:a16="http://schemas.microsoft.com/office/drawing/2014/main" xmlns="" id="{6087971C-F47A-463D-A0E3-351E26D2CFCC}"/>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46" name="テキスト ボックス 545">
          <a:extLst>
            <a:ext uri="{FF2B5EF4-FFF2-40B4-BE49-F238E27FC236}">
              <a16:creationId xmlns:a16="http://schemas.microsoft.com/office/drawing/2014/main" xmlns="" id="{9105DCAC-1596-4F92-8C64-E0892DAF610D}"/>
            </a:ext>
          </a:extLst>
        </xdr:cNvPr>
        <xdr:cNvSpPr txBox="1"/>
      </xdr:nvSpPr>
      <xdr:spPr>
        <a:xfrm>
          <a:off x="1563072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7" name="【消防施設】&#10;一人当たり面積グラフ枠">
          <a:extLst>
            <a:ext uri="{FF2B5EF4-FFF2-40B4-BE49-F238E27FC236}">
              <a16:creationId xmlns:a16="http://schemas.microsoft.com/office/drawing/2014/main" xmlns="" id="{AF3D4252-9E8D-4C98-A061-29355522EBD2}"/>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548" name="直線コネクタ 547">
          <a:extLst>
            <a:ext uri="{FF2B5EF4-FFF2-40B4-BE49-F238E27FC236}">
              <a16:creationId xmlns:a16="http://schemas.microsoft.com/office/drawing/2014/main" xmlns="" id="{85D1AC69-099B-416A-BA57-CC46221EC1C1}"/>
            </a:ext>
          </a:extLst>
        </xdr:cNvPr>
        <xdr:cNvCxnSpPr/>
      </xdr:nvCxnSpPr>
      <xdr:spPr>
        <a:xfrm flipV="1">
          <a:off x="19509104" y="13116877"/>
          <a:ext cx="0" cy="141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49" name="【消防施設】&#10;一人当たり面積最小値テキスト">
          <a:extLst>
            <a:ext uri="{FF2B5EF4-FFF2-40B4-BE49-F238E27FC236}">
              <a16:creationId xmlns:a16="http://schemas.microsoft.com/office/drawing/2014/main" xmlns="" id="{F0C1943E-0944-4FC4-B96D-033BC2D7DF21}"/>
            </a:ext>
          </a:extLst>
        </xdr:cNvPr>
        <xdr:cNvSpPr txBox="1"/>
      </xdr:nvSpPr>
      <xdr:spPr>
        <a:xfrm>
          <a:off x="19547840" y="1453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50" name="直線コネクタ 549">
          <a:extLst>
            <a:ext uri="{FF2B5EF4-FFF2-40B4-BE49-F238E27FC236}">
              <a16:creationId xmlns:a16="http://schemas.microsoft.com/office/drawing/2014/main" xmlns="" id="{9926CD8C-927E-48EE-BAF4-97C3461C3AF6}"/>
            </a:ext>
          </a:extLst>
        </xdr:cNvPr>
        <xdr:cNvCxnSpPr/>
      </xdr:nvCxnSpPr>
      <xdr:spPr>
        <a:xfrm>
          <a:off x="19443700" y="14527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551" name="【消防施設】&#10;一人当たり面積最大値テキスト">
          <a:extLst>
            <a:ext uri="{FF2B5EF4-FFF2-40B4-BE49-F238E27FC236}">
              <a16:creationId xmlns:a16="http://schemas.microsoft.com/office/drawing/2014/main" xmlns="" id="{381106A4-D970-430B-B13D-30E93F98E975}"/>
            </a:ext>
          </a:extLst>
        </xdr:cNvPr>
        <xdr:cNvSpPr txBox="1"/>
      </xdr:nvSpPr>
      <xdr:spPr>
        <a:xfrm>
          <a:off x="19547840" y="1289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552" name="直線コネクタ 551">
          <a:extLst>
            <a:ext uri="{FF2B5EF4-FFF2-40B4-BE49-F238E27FC236}">
              <a16:creationId xmlns:a16="http://schemas.microsoft.com/office/drawing/2014/main" xmlns="" id="{9D0E9C33-8404-48E6-B7A4-86780F9A71BD}"/>
            </a:ext>
          </a:extLst>
        </xdr:cNvPr>
        <xdr:cNvCxnSpPr/>
      </xdr:nvCxnSpPr>
      <xdr:spPr>
        <a:xfrm>
          <a:off x="19443700" y="131168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553" name="【消防施設】&#10;一人当たり面積平均値テキスト">
          <a:extLst>
            <a:ext uri="{FF2B5EF4-FFF2-40B4-BE49-F238E27FC236}">
              <a16:creationId xmlns:a16="http://schemas.microsoft.com/office/drawing/2014/main" xmlns="" id="{03006EE0-4D33-4541-B2BD-AE88D8552B2C}"/>
            </a:ext>
          </a:extLst>
        </xdr:cNvPr>
        <xdr:cNvSpPr txBox="1"/>
      </xdr:nvSpPr>
      <xdr:spPr>
        <a:xfrm>
          <a:off x="19547840" y="14229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554" name="フローチャート: 判断 553">
          <a:extLst>
            <a:ext uri="{FF2B5EF4-FFF2-40B4-BE49-F238E27FC236}">
              <a16:creationId xmlns:a16="http://schemas.microsoft.com/office/drawing/2014/main" xmlns="" id="{DE43034D-CAF3-4AC2-A3BB-55CBDCA4926F}"/>
            </a:ext>
          </a:extLst>
        </xdr:cNvPr>
        <xdr:cNvSpPr/>
      </xdr:nvSpPr>
      <xdr:spPr>
        <a:xfrm>
          <a:off x="19458940" y="143746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555" name="フローチャート: 判断 554">
          <a:extLst>
            <a:ext uri="{FF2B5EF4-FFF2-40B4-BE49-F238E27FC236}">
              <a16:creationId xmlns:a16="http://schemas.microsoft.com/office/drawing/2014/main" xmlns="" id="{DE23DD05-6DC2-4C6E-82B4-7794F919C65A}"/>
            </a:ext>
          </a:extLst>
        </xdr:cNvPr>
        <xdr:cNvSpPr/>
      </xdr:nvSpPr>
      <xdr:spPr>
        <a:xfrm>
          <a:off x="18735040" y="14385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556" name="n_1aveValue【消防施設】&#10;一人当たり面積">
          <a:extLst>
            <a:ext uri="{FF2B5EF4-FFF2-40B4-BE49-F238E27FC236}">
              <a16:creationId xmlns:a16="http://schemas.microsoft.com/office/drawing/2014/main" xmlns="" id="{8350B72E-9EDD-40B4-84F9-C6CC23B1864F}"/>
            </a:ext>
          </a:extLst>
        </xdr:cNvPr>
        <xdr:cNvSpPr txBox="1"/>
      </xdr:nvSpPr>
      <xdr:spPr>
        <a:xfrm>
          <a:off x="18561127" y="1416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557" name="フローチャート: 判断 556">
          <a:extLst>
            <a:ext uri="{FF2B5EF4-FFF2-40B4-BE49-F238E27FC236}">
              <a16:creationId xmlns:a16="http://schemas.microsoft.com/office/drawing/2014/main" xmlns="" id="{5294F9C0-3E34-4524-A355-FFFFA8BF0B2B}"/>
            </a:ext>
          </a:extLst>
        </xdr:cNvPr>
        <xdr:cNvSpPr/>
      </xdr:nvSpPr>
      <xdr:spPr>
        <a:xfrm>
          <a:off x="17937480" y="144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558" name="n_2aveValue【消防施設】&#10;一人当たり面積">
          <a:extLst>
            <a:ext uri="{FF2B5EF4-FFF2-40B4-BE49-F238E27FC236}">
              <a16:creationId xmlns:a16="http://schemas.microsoft.com/office/drawing/2014/main" xmlns="" id="{F48EC15D-38B0-4EA5-8685-216F032FC6EC}"/>
            </a:ext>
          </a:extLst>
        </xdr:cNvPr>
        <xdr:cNvSpPr txBox="1"/>
      </xdr:nvSpPr>
      <xdr:spPr>
        <a:xfrm>
          <a:off x="17776267" y="1421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2350</xdr:rowOff>
    </xdr:from>
    <xdr:to>
      <xdr:col>102</xdr:col>
      <xdr:colOff>165100</xdr:colOff>
      <xdr:row>86</xdr:row>
      <xdr:rowOff>103950</xdr:rowOff>
    </xdr:to>
    <xdr:sp macro="" textlink="">
      <xdr:nvSpPr>
        <xdr:cNvPr id="559" name="フローチャート: 判断 558">
          <a:extLst>
            <a:ext uri="{FF2B5EF4-FFF2-40B4-BE49-F238E27FC236}">
              <a16:creationId xmlns:a16="http://schemas.microsoft.com/office/drawing/2014/main" xmlns="" id="{3DC193F9-90D7-4CE4-98DB-0EC49770E5B3}"/>
            </a:ext>
          </a:extLst>
        </xdr:cNvPr>
        <xdr:cNvSpPr/>
      </xdr:nvSpPr>
      <xdr:spPr>
        <a:xfrm>
          <a:off x="17162780" y="1441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120477</xdr:rowOff>
    </xdr:from>
    <xdr:ext cx="469744" cy="259045"/>
    <xdr:sp macro="" textlink="">
      <xdr:nvSpPr>
        <xdr:cNvPr id="560" name="n_3aveValue【消防施設】&#10;一人当たり面積">
          <a:extLst>
            <a:ext uri="{FF2B5EF4-FFF2-40B4-BE49-F238E27FC236}">
              <a16:creationId xmlns:a16="http://schemas.microsoft.com/office/drawing/2014/main" xmlns="" id="{839C6786-5DB9-4634-9B23-C27E7D134527}"/>
            </a:ext>
          </a:extLst>
        </xdr:cNvPr>
        <xdr:cNvSpPr txBox="1"/>
      </xdr:nvSpPr>
      <xdr:spPr>
        <a:xfrm>
          <a:off x="17001567" y="1420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C999842B-F5AE-4DFB-938A-49A34E3987BE}"/>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10B23F48-257E-4380-8F91-2A5524FDD4DE}"/>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32F9E147-3B5B-4547-B6A7-8F59C80E359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BD455658-E847-4CBB-B8E9-237E78556185}"/>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xmlns="" id="{0C349E92-5738-4F7B-BD06-01630F63F6C8}"/>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48070</xdr:rowOff>
    </xdr:from>
    <xdr:to>
      <xdr:col>116</xdr:col>
      <xdr:colOff>114300</xdr:colOff>
      <xdr:row>86</xdr:row>
      <xdr:rowOff>149670</xdr:rowOff>
    </xdr:to>
    <xdr:sp macro="" textlink="">
      <xdr:nvSpPr>
        <xdr:cNvPr id="566" name="楕円 565">
          <a:extLst>
            <a:ext uri="{FF2B5EF4-FFF2-40B4-BE49-F238E27FC236}">
              <a16:creationId xmlns:a16="http://schemas.microsoft.com/office/drawing/2014/main" xmlns="" id="{87DB9825-0D3D-4B2B-9C83-60B711A2B69C}"/>
            </a:ext>
          </a:extLst>
        </xdr:cNvPr>
        <xdr:cNvSpPr/>
      </xdr:nvSpPr>
      <xdr:spPr>
        <a:xfrm>
          <a:off x="19458940" y="144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134447</xdr:rowOff>
    </xdr:from>
    <xdr:ext cx="469744" cy="259045"/>
    <xdr:sp macro="" textlink="">
      <xdr:nvSpPr>
        <xdr:cNvPr id="567" name="【消防施設】&#10;一人当たり面積該当値テキスト">
          <a:extLst>
            <a:ext uri="{FF2B5EF4-FFF2-40B4-BE49-F238E27FC236}">
              <a16:creationId xmlns:a16="http://schemas.microsoft.com/office/drawing/2014/main" xmlns="" id="{D663BE7F-8374-4B36-BC4A-954AF5C5E5A8}"/>
            </a:ext>
          </a:extLst>
        </xdr:cNvPr>
        <xdr:cNvSpPr txBox="1"/>
      </xdr:nvSpPr>
      <xdr:spPr>
        <a:xfrm>
          <a:off x="19547840" y="1438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48640</xdr:rowOff>
    </xdr:from>
    <xdr:to>
      <xdr:col>112</xdr:col>
      <xdr:colOff>38100</xdr:colOff>
      <xdr:row>86</xdr:row>
      <xdr:rowOff>150240</xdr:rowOff>
    </xdr:to>
    <xdr:sp macro="" textlink="">
      <xdr:nvSpPr>
        <xdr:cNvPr id="568" name="楕円 567">
          <a:extLst>
            <a:ext uri="{FF2B5EF4-FFF2-40B4-BE49-F238E27FC236}">
              <a16:creationId xmlns:a16="http://schemas.microsoft.com/office/drawing/2014/main" xmlns="" id="{CA84AEF4-469B-400F-9CF8-4EDD8A9EC6C3}"/>
            </a:ext>
          </a:extLst>
        </xdr:cNvPr>
        <xdr:cNvSpPr/>
      </xdr:nvSpPr>
      <xdr:spPr>
        <a:xfrm>
          <a:off x="18735040" y="144656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98870</xdr:rowOff>
    </xdr:from>
    <xdr:to>
      <xdr:col>116</xdr:col>
      <xdr:colOff>63500</xdr:colOff>
      <xdr:row>86</xdr:row>
      <xdr:rowOff>99440</xdr:rowOff>
    </xdr:to>
    <xdr:cxnSp macro="">
      <xdr:nvCxnSpPr>
        <xdr:cNvPr id="569" name="直線コネクタ 568">
          <a:extLst>
            <a:ext uri="{FF2B5EF4-FFF2-40B4-BE49-F238E27FC236}">
              <a16:creationId xmlns:a16="http://schemas.microsoft.com/office/drawing/2014/main" xmlns="" id="{12ABC24E-FBD7-48AA-B9E0-422A94460633}"/>
            </a:ext>
          </a:extLst>
        </xdr:cNvPr>
        <xdr:cNvCxnSpPr/>
      </xdr:nvCxnSpPr>
      <xdr:spPr>
        <a:xfrm flipV="1">
          <a:off x="18778220" y="14515910"/>
          <a:ext cx="73152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48831</xdr:rowOff>
    </xdr:from>
    <xdr:to>
      <xdr:col>107</xdr:col>
      <xdr:colOff>101600</xdr:colOff>
      <xdr:row>86</xdr:row>
      <xdr:rowOff>150431</xdr:rowOff>
    </xdr:to>
    <xdr:sp macro="" textlink="">
      <xdr:nvSpPr>
        <xdr:cNvPr id="570" name="楕円 569">
          <a:extLst>
            <a:ext uri="{FF2B5EF4-FFF2-40B4-BE49-F238E27FC236}">
              <a16:creationId xmlns:a16="http://schemas.microsoft.com/office/drawing/2014/main" xmlns="" id="{3F4F5B1B-0D76-4F1E-A6BC-601F92CB8FC4}"/>
            </a:ext>
          </a:extLst>
        </xdr:cNvPr>
        <xdr:cNvSpPr/>
      </xdr:nvSpPr>
      <xdr:spPr>
        <a:xfrm>
          <a:off x="17937480" y="144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99440</xdr:rowOff>
    </xdr:from>
    <xdr:to>
      <xdr:col>111</xdr:col>
      <xdr:colOff>177800</xdr:colOff>
      <xdr:row>86</xdr:row>
      <xdr:rowOff>99631</xdr:rowOff>
    </xdr:to>
    <xdr:cxnSp macro="">
      <xdr:nvCxnSpPr>
        <xdr:cNvPr id="571" name="直線コネクタ 570">
          <a:extLst>
            <a:ext uri="{FF2B5EF4-FFF2-40B4-BE49-F238E27FC236}">
              <a16:creationId xmlns:a16="http://schemas.microsoft.com/office/drawing/2014/main" xmlns="" id="{4E42CA23-F1F0-4783-AE83-73FBD649E7B1}"/>
            </a:ext>
          </a:extLst>
        </xdr:cNvPr>
        <xdr:cNvCxnSpPr/>
      </xdr:nvCxnSpPr>
      <xdr:spPr>
        <a:xfrm flipV="1">
          <a:off x="17988280" y="14516480"/>
          <a:ext cx="78994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141367</xdr:rowOff>
    </xdr:from>
    <xdr:ext cx="469744" cy="259045"/>
    <xdr:sp macro="" textlink="">
      <xdr:nvSpPr>
        <xdr:cNvPr id="572" name="n_1mainValue【消防施設】&#10;一人当たり面積">
          <a:extLst>
            <a:ext uri="{FF2B5EF4-FFF2-40B4-BE49-F238E27FC236}">
              <a16:creationId xmlns:a16="http://schemas.microsoft.com/office/drawing/2014/main" xmlns="" id="{23135B47-3A99-43AE-92CE-19D8E219D8FD}"/>
            </a:ext>
          </a:extLst>
        </xdr:cNvPr>
        <xdr:cNvSpPr txBox="1"/>
      </xdr:nvSpPr>
      <xdr:spPr>
        <a:xfrm>
          <a:off x="18561127" y="1455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141558</xdr:rowOff>
    </xdr:from>
    <xdr:ext cx="469744" cy="259045"/>
    <xdr:sp macro="" textlink="">
      <xdr:nvSpPr>
        <xdr:cNvPr id="573" name="n_2mainValue【消防施設】&#10;一人当たり面積">
          <a:extLst>
            <a:ext uri="{FF2B5EF4-FFF2-40B4-BE49-F238E27FC236}">
              <a16:creationId xmlns:a16="http://schemas.microsoft.com/office/drawing/2014/main" xmlns="" id="{FC2F21BC-FC66-4EAB-ADCB-607CD656675D}"/>
            </a:ext>
          </a:extLst>
        </xdr:cNvPr>
        <xdr:cNvSpPr txBox="1"/>
      </xdr:nvSpPr>
      <xdr:spPr>
        <a:xfrm>
          <a:off x="17776267" y="1455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a:extLst>
            <a:ext uri="{FF2B5EF4-FFF2-40B4-BE49-F238E27FC236}">
              <a16:creationId xmlns:a16="http://schemas.microsoft.com/office/drawing/2014/main" xmlns="" id="{0BFC7028-1F17-45EB-AA46-C717FDE48DE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a:extLst>
            <a:ext uri="{FF2B5EF4-FFF2-40B4-BE49-F238E27FC236}">
              <a16:creationId xmlns:a16="http://schemas.microsoft.com/office/drawing/2014/main" xmlns="" id="{4F801B7B-B911-4684-99D0-D7890F9A897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a:extLst>
            <a:ext uri="{FF2B5EF4-FFF2-40B4-BE49-F238E27FC236}">
              <a16:creationId xmlns:a16="http://schemas.microsoft.com/office/drawing/2014/main" xmlns="" id="{561F8E39-D777-4353-8C6A-49D5ADA99CCF}"/>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a:extLst>
            <a:ext uri="{FF2B5EF4-FFF2-40B4-BE49-F238E27FC236}">
              <a16:creationId xmlns:a16="http://schemas.microsoft.com/office/drawing/2014/main" xmlns="" id="{D2B23DA3-A583-4402-A323-31AF38645B2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a:extLst>
            <a:ext uri="{FF2B5EF4-FFF2-40B4-BE49-F238E27FC236}">
              <a16:creationId xmlns:a16="http://schemas.microsoft.com/office/drawing/2014/main" xmlns="" id="{89BA8DE3-0701-40FE-8ED0-6307637EFA4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a:extLst>
            <a:ext uri="{FF2B5EF4-FFF2-40B4-BE49-F238E27FC236}">
              <a16:creationId xmlns:a16="http://schemas.microsoft.com/office/drawing/2014/main" xmlns="" id="{A059C253-C5D5-4DD8-BD91-C0F9EFD233F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a:extLst>
            <a:ext uri="{FF2B5EF4-FFF2-40B4-BE49-F238E27FC236}">
              <a16:creationId xmlns:a16="http://schemas.microsoft.com/office/drawing/2014/main" xmlns="" id="{BEE2D11B-488E-4E9B-8793-579F73D571B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a:extLst>
            <a:ext uri="{FF2B5EF4-FFF2-40B4-BE49-F238E27FC236}">
              <a16:creationId xmlns:a16="http://schemas.microsoft.com/office/drawing/2014/main" xmlns="" id="{0408FF70-9101-4A5A-9B15-5C08D3C82D2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a:extLst>
            <a:ext uri="{FF2B5EF4-FFF2-40B4-BE49-F238E27FC236}">
              <a16:creationId xmlns:a16="http://schemas.microsoft.com/office/drawing/2014/main" xmlns="" id="{7328B73B-B97A-4674-95A2-6E7C2D31B31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a:extLst>
            <a:ext uri="{FF2B5EF4-FFF2-40B4-BE49-F238E27FC236}">
              <a16:creationId xmlns:a16="http://schemas.microsoft.com/office/drawing/2014/main" xmlns="" id="{07B7C571-58CF-4478-BFD2-3F1FB241D2C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a:extLst>
            <a:ext uri="{FF2B5EF4-FFF2-40B4-BE49-F238E27FC236}">
              <a16:creationId xmlns:a16="http://schemas.microsoft.com/office/drawing/2014/main" xmlns="" id="{A49791CE-0BFE-4C49-A1EB-FB3E02B9E6D4}"/>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a:extLst>
            <a:ext uri="{FF2B5EF4-FFF2-40B4-BE49-F238E27FC236}">
              <a16:creationId xmlns:a16="http://schemas.microsoft.com/office/drawing/2014/main" xmlns="" id="{8EE6DEDA-5B2B-4E1D-BF0D-2703BD29D337}"/>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a:extLst>
            <a:ext uri="{FF2B5EF4-FFF2-40B4-BE49-F238E27FC236}">
              <a16:creationId xmlns:a16="http://schemas.microsoft.com/office/drawing/2014/main" xmlns="" id="{2BE92CF8-18FA-4D75-B55C-F180D4CBDE9E}"/>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a:extLst>
            <a:ext uri="{FF2B5EF4-FFF2-40B4-BE49-F238E27FC236}">
              <a16:creationId xmlns:a16="http://schemas.microsoft.com/office/drawing/2014/main" xmlns="" id="{F5E7B43E-22B3-4921-87B0-58F1F492F4AF}"/>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a:extLst>
            <a:ext uri="{FF2B5EF4-FFF2-40B4-BE49-F238E27FC236}">
              <a16:creationId xmlns:a16="http://schemas.microsoft.com/office/drawing/2014/main" xmlns="" id="{88106BAB-53C6-4804-B3D0-85C5DFB9D59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a:extLst>
            <a:ext uri="{FF2B5EF4-FFF2-40B4-BE49-F238E27FC236}">
              <a16:creationId xmlns:a16="http://schemas.microsoft.com/office/drawing/2014/main" xmlns="" id="{83249752-0AEB-4E18-B54E-CA04836963F3}"/>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a:extLst>
            <a:ext uri="{FF2B5EF4-FFF2-40B4-BE49-F238E27FC236}">
              <a16:creationId xmlns:a16="http://schemas.microsoft.com/office/drawing/2014/main" xmlns="" id="{2D159ABA-1709-4418-A05D-4F7CBCC9BA97}"/>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a:extLst>
            <a:ext uri="{FF2B5EF4-FFF2-40B4-BE49-F238E27FC236}">
              <a16:creationId xmlns:a16="http://schemas.microsoft.com/office/drawing/2014/main" xmlns="" id="{2426FD40-9A22-48C3-AD79-AC3CDBE453D1}"/>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a:extLst>
            <a:ext uri="{FF2B5EF4-FFF2-40B4-BE49-F238E27FC236}">
              <a16:creationId xmlns:a16="http://schemas.microsoft.com/office/drawing/2014/main" xmlns="" id="{73F4B3B0-EF89-4884-84F9-F6AB95473EB8}"/>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a:extLst>
            <a:ext uri="{FF2B5EF4-FFF2-40B4-BE49-F238E27FC236}">
              <a16:creationId xmlns:a16="http://schemas.microsoft.com/office/drawing/2014/main" xmlns="" id="{FCF014AC-A90E-483D-933D-44CCF1A3BFD7}"/>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a:extLst>
            <a:ext uri="{FF2B5EF4-FFF2-40B4-BE49-F238E27FC236}">
              <a16:creationId xmlns:a16="http://schemas.microsoft.com/office/drawing/2014/main" xmlns="" id="{DC5569BD-604C-4D93-B705-B1698AC014CD}"/>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a:extLst>
            <a:ext uri="{FF2B5EF4-FFF2-40B4-BE49-F238E27FC236}">
              <a16:creationId xmlns:a16="http://schemas.microsoft.com/office/drawing/2014/main" xmlns="" id="{2A07845A-5346-40C5-BC15-687059DB4C38}"/>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a:extLst>
            <a:ext uri="{FF2B5EF4-FFF2-40B4-BE49-F238E27FC236}">
              <a16:creationId xmlns:a16="http://schemas.microsoft.com/office/drawing/2014/main" xmlns="" id="{BB7C5FC4-B246-4393-856F-5CD4F0AC870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xmlns="" id="{1DE7FCA0-5F48-4D15-B722-E42029411B01}"/>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a:extLst>
            <a:ext uri="{FF2B5EF4-FFF2-40B4-BE49-F238E27FC236}">
              <a16:creationId xmlns:a16="http://schemas.microsoft.com/office/drawing/2014/main" xmlns="" id="{16085281-6691-4AFC-8722-6A1B58EC18C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99" name="直線コネクタ 598">
          <a:extLst>
            <a:ext uri="{FF2B5EF4-FFF2-40B4-BE49-F238E27FC236}">
              <a16:creationId xmlns:a16="http://schemas.microsoft.com/office/drawing/2014/main" xmlns="" id="{63554CB1-D4B7-4BE8-8B61-1C6B6CE64C28}"/>
            </a:ext>
          </a:extLst>
        </xdr:cNvPr>
        <xdr:cNvCxnSpPr/>
      </xdr:nvCxnSpPr>
      <xdr:spPr>
        <a:xfrm flipV="1">
          <a:off x="14375764" y="16742773"/>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00" name="【庁舎】&#10;有形固定資産減価償却率最小値テキスト">
          <a:extLst>
            <a:ext uri="{FF2B5EF4-FFF2-40B4-BE49-F238E27FC236}">
              <a16:creationId xmlns:a16="http://schemas.microsoft.com/office/drawing/2014/main" xmlns="" id="{C7610A4D-CA54-40C4-92C2-66109D2A08BE}"/>
            </a:ext>
          </a:extLst>
        </xdr:cNvPr>
        <xdr:cNvSpPr txBox="1"/>
      </xdr:nvSpPr>
      <xdr:spPr>
        <a:xfrm>
          <a:off x="14414500" y="18183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01" name="直線コネクタ 600">
          <a:extLst>
            <a:ext uri="{FF2B5EF4-FFF2-40B4-BE49-F238E27FC236}">
              <a16:creationId xmlns:a16="http://schemas.microsoft.com/office/drawing/2014/main" xmlns="" id="{86A2844C-00B0-414E-BE42-A369EFA67B93}"/>
            </a:ext>
          </a:extLst>
        </xdr:cNvPr>
        <xdr:cNvCxnSpPr/>
      </xdr:nvCxnSpPr>
      <xdr:spPr>
        <a:xfrm>
          <a:off x="14287500" y="18179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602" name="【庁舎】&#10;有形固定資産減価償却率最大値テキスト">
          <a:extLst>
            <a:ext uri="{FF2B5EF4-FFF2-40B4-BE49-F238E27FC236}">
              <a16:creationId xmlns:a16="http://schemas.microsoft.com/office/drawing/2014/main" xmlns="" id="{F5C174FA-3F1B-4AC4-BB74-C016EA3F71B3}"/>
            </a:ext>
          </a:extLst>
        </xdr:cNvPr>
        <xdr:cNvSpPr txBox="1"/>
      </xdr:nvSpPr>
      <xdr:spPr>
        <a:xfrm>
          <a:off x="14414500" y="16521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603" name="直線コネクタ 602">
          <a:extLst>
            <a:ext uri="{FF2B5EF4-FFF2-40B4-BE49-F238E27FC236}">
              <a16:creationId xmlns:a16="http://schemas.microsoft.com/office/drawing/2014/main" xmlns="" id="{FF211583-AEC4-4234-92BE-ED84401E557B}"/>
            </a:ext>
          </a:extLst>
        </xdr:cNvPr>
        <xdr:cNvCxnSpPr/>
      </xdr:nvCxnSpPr>
      <xdr:spPr>
        <a:xfrm>
          <a:off x="14287500" y="167427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04" name="【庁舎】&#10;有形固定資産減価償却率平均値テキスト">
          <a:extLst>
            <a:ext uri="{FF2B5EF4-FFF2-40B4-BE49-F238E27FC236}">
              <a16:creationId xmlns:a16="http://schemas.microsoft.com/office/drawing/2014/main" xmlns="" id="{342FF4F3-FC7D-44EA-B111-B67AAE103F9F}"/>
            </a:ext>
          </a:extLst>
        </xdr:cNvPr>
        <xdr:cNvSpPr txBox="1"/>
      </xdr:nvSpPr>
      <xdr:spPr>
        <a:xfrm>
          <a:off x="14414500" y="1721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05" name="フローチャート: 判断 604">
          <a:extLst>
            <a:ext uri="{FF2B5EF4-FFF2-40B4-BE49-F238E27FC236}">
              <a16:creationId xmlns:a16="http://schemas.microsoft.com/office/drawing/2014/main" xmlns="" id="{863547EB-370D-4709-BCBA-44275F797499}"/>
            </a:ext>
          </a:extLst>
        </xdr:cNvPr>
        <xdr:cNvSpPr/>
      </xdr:nvSpPr>
      <xdr:spPr>
        <a:xfrm>
          <a:off x="14325600" y="172389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606" name="フローチャート: 判断 605">
          <a:extLst>
            <a:ext uri="{FF2B5EF4-FFF2-40B4-BE49-F238E27FC236}">
              <a16:creationId xmlns:a16="http://schemas.microsoft.com/office/drawing/2014/main" xmlns="" id="{3B10EAB9-B822-4023-8789-7321F68DA844}"/>
            </a:ext>
          </a:extLst>
        </xdr:cNvPr>
        <xdr:cNvSpPr/>
      </xdr:nvSpPr>
      <xdr:spPr>
        <a:xfrm>
          <a:off x="13578840" y="172553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607" name="n_1aveValue【庁舎】&#10;有形固定資産減価償却率">
          <a:extLst>
            <a:ext uri="{FF2B5EF4-FFF2-40B4-BE49-F238E27FC236}">
              <a16:creationId xmlns:a16="http://schemas.microsoft.com/office/drawing/2014/main" xmlns="" id="{6E5D89A1-FA56-421F-85DA-DA068298B627}"/>
            </a:ext>
          </a:extLst>
        </xdr:cNvPr>
        <xdr:cNvSpPr txBox="1"/>
      </xdr:nvSpPr>
      <xdr:spPr>
        <a:xfrm>
          <a:off x="13437244" y="1734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08" name="フローチャート: 判断 607">
          <a:extLst>
            <a:ext uri="{FF2B5EF4-FFF2-40B4-BE49-F238E27FC236}">
              <a16:creationId xmlns:a16="http://schemas.microsoft.com/office/drawing/2014/main" xmlns="" id="{5F7C8876-8FC5-455A-A3CF-37EC99C7E385}"/>
            </a:ext>
          </a:extLst>
        </xdr:cNvPr>
        <xdr:cNvSpPr/>
      </xdr:nvSpPr>
      <xdr:spPr>
        <a:xfrm>
          <a:off x="12804140" y="1731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609" name="n_2aveValue【庁舎】&#10;有形固定資産減価償却率">
          <a:extLst>
            <a:ext uri="{FF2B5EF4-FFF2-40B4-BE49-F238E27FC236}">
              <a16:creationId xmlns:a16="http://schemas.microsoft.com/office/drawing/2014/main" xmlns="" id="{882EE296-E087-4513-842F-EB9A942560CA}"/>
            </a:ext>
          </a:extLst>
        </xdr:cNvPr>
        <xdr:cNvSpPr txBox="1"/>
      </xdr:nvSpPr>
      <xdr:spPr>
        <a:xfrm>
          <a:off x="12675244" y="1740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610" name="フローチャート: 判断 609">
          <a:extLst>
            <a:ext uri="{FF2B5EF4-FFF2-40B4-BE49-F238E27FC236}">
              <a16:creationId xmlns:a16="http://schemas.microsoft.com/office/drawing/2014/main" xmlns="" id="{2863502D-FA57-484A-9E0E-19F18624C093}"/>
            </a:ext>
          </a:extLst>
        </xdr:cNvPr>
        <xdr:cNvSpPr/>
      </xdr:nvSpPr>
      <xdr:spPr>
        <a:xfrm>
          <a:off x="12029440" y="17287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611" name="n_3aveValue【庁舎】&#10;有形固定資産減価償却率">
          <a:extLst>
            <a:ext uri="{FF2B5EF4-FFF2-40B4-BE49-F238E27FC236}">
              <a16:creationId xmlns:a16="http://schemas.microsoft.com/office/drawing/2014/main" xmlns="" id="{6BBD4F21-1DCA-4DC2-BD4D-23E17024BB0F}"/>
            </a:ext>
          </a:extLst>
        </xdr:cNvPr>
        <xdr:cNvSpPr txBox="1"/>
      </xdr:nvSpPr>
      <xdr:spPr>
        <a:xfrm>
          <a:off x="11900544" y="1738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xmlns="" id="{6A14EB5B-77AC-4042-A874-D6638BB27F4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xmlns="" id="{C88170C6-9D28-4AA3-B009-A9DE903F950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xmlns="" id="{E227162C-56C3-4CD0-BFDE-558A9AC6239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xmlns="" id="{F60AF1B6-09ED-4F38-9B47-05FC789C3D1F}"/>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xmlns="" id="{412EBBD0-8017-416E-B65F-CF9DB85BE45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617" name="楕円 616">
          <a:extLst>
            <a:ext uri="{FF2B5EF4-FFF2-40B4-BE49-F238E27FC236}">
              <a16:creationId xmlns:a16="http://schemas.microsoft.com/office/drawing/2014/main" xmlns="" id="{A8EE08D8-B8DE-43DF-8240-12C812AC3E87}"/>
            </a:ext>
          </a:extLst>
        </xdr:cNvPr>
        <xdr:cNvSpPr/>
      </xdr:nvSpPr>
      <xdr:spPr>
        <a:xfrm>
          <a:off x="14325600" y="171361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618" name="【庁舎】&#10;有形固定資産減価償却率該当値テキスト">
          <a:extLst>
            <a:ext uri="{FF2B5EF4-FFF2-40B4-BE49-F238E27FC236}">
              <a16:creationId xmlns:a16="http://schemas.microsoft.com/office/drawing/2014/main" xmlns="" id="{012DFC23-1B29-4278-9F83-A91FB157E8B2}"/>
            </a:ext>
          </a:extLst>
        </xdr:cNvPr>
        <xdr:cNvSpPr txBox="1"/>
      </xdr:nvSpPr>
      <xdr:spPr>
        <a:xfrm>
          <a:off x="14414500"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66221</xdr:rowOff>
    </xdr:from>
    <xdr:to>
      <xdr:col>81</xdr:col>
      <xdr:colOff>101600</xdr:colOff>
      <xdr:row>102</xdr:row>
      <xdr:rowOff>167821</xdr:rowOff>
    </xdr:to>
    <xdr:sp macro="" textlink="">
      <xdr:nvSpPr>
        <xdr:cNvPr id="619" name="楕円 618">
          <a:extLst>
            <a:ext uri="{FF2B5EF4-FFF2-40B4-BE49-F238E27FC236}">
              <a16:creationId xmlns:a16="http://schemas.microsoft.com/office/drawing/2014/main" xmlns="" id="{F106B881-A2AA-4E41-A783-FF0A52202A53}"/>
            </a:ext>
          </a:extLst>
        </xdr:cNvPr>
        <xdr:cNvSpPr/>
      </xdr:nvSpPr>
      <xdr:spPr>
        <a:xfrm>
          <a:off x="1357884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117021</xdr:rowOff>
    </xdr:to>
    <xdr:cxnSp macro="">
      <xdr:nvCxnSpPr>
        <xdr:cNvPr id="620" name="直線コネクタ 619">
          <a:extLst>
            <a:ext uri="{FF2B5EF4-FFF2-40B4-BE49-F238E27FC236}">
              <a16:creationId xmlns:a16="http://schemas.microsoft.com/office/drawing/2014/main" xmlns="" id="{8F3D34AD-A46C-4E37-9483-28B6CD5DCB74}"/>
            </a:ext>
          </a:extLst>
        </xdr:cNvPr>
        <xdr:cNvCxnSpPr/>
      </xdr:nvCxnSpPr>
      <xdr:spPr>
        <a:xfrm flipV="1">
          <a:off x="13629640" y="17186910"/>
          <a:ext cx="74676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621" name="楕円 620">
          <a:extLst>
            <a:ext uri="{FF2B5EF4-FFF2-40B4-BE49-F238E27FC236}">
              <a16:creationId xmlns:a16="http://schemas.microsoft.com/office/drawing/2014/main" xmlns="" id="{6EA58750-D3C9-4597-8E3C-65F8881A1893}"/>
            </a:ext>
          </a:extLst>
        </xdr:cNvPr>
        <xdr:cNvSpPr/>
      </xdr:nvSpPr>
      <xdr:spPr>
        <a:xfrm>
          <a:off x="1280414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102</xdr:row>
      <xdr:rowOff>121920</xdr:rowOff>
    </xdr:to>
    <xdr:cxnSp macro="">
      <xdr:nvCxnSpPr>
        <xdr:cNvPr id="622" name="直線コネクタ 621">
          <a:extLst>
            <a:ext uri="{FF2B5EF4-FFF2-40B4-BE49-F238E27FC236}">
              <a16:creationId xmlns:a16="http://schemas.microsoft.com/office/drawing/2014/main" xmlns="" id="{3A847BE8-A99E-4A87-87C0-708EF88D1AB7}"/>
            </a:ext>
          </a:extLst>
        </xdr:cNvPr>
        <xdr:cNvCxnSpPr/>
      </xdr:nvCxnSpPr>
      <xdr:spPr>
        <a:xfrm flipV="1">
          <a:off x="12854940" y="17216301"/>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121738</xdr:rowOff>
    </xdr:from>
    <xdr:to>
      <xdr:col>72</xdr:col>
      <xdr:colOff>38100</xdr:colOff>
      <xdr:row>103</xdr:row>
      <xdr:rowOff>51888</xdr:rowOff>
    </xdr:to>
    <xdr:sp macro="" textlink="">
      <xdr:nvSpPr>
        <xdr:cNvPr id="623" name="楕円 622">
          <a:extLst>
            <a:ext uri="{FF2B5EF4-FFF2-40B4-BE49-F238E27FC236}">
              <a16:creationId xmlns:a16="http://schemas.microsoft.com/office/drawing/2014/main" xmlns="" id="{56B967A0-66EE-40FD-958C-A39368B52ADB}"/>
            </a:ext>
          </a:extLst>
        </xdr:cNvPr>
        <xdr:cNvSpPr/>
      </xdr:nvSpPr>
      <xdr:spPr>
        <a:xfrm>
          <a:off x="12029440" y="17221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103</xdr:row>
      <xdr:rowOff>1088</xdr:rowOff>
    </xdr:to>
    <xdr:cxnSp macro="">
      <xdr:nvCxnSpPr>
        <xdr:cNvPr id="624" name="直線コネクタ 623">
          <a:extLst>
            <a:ext uri="{FF2B5EF4-FFF2-40B4-BE49-F238E27FC236}">
              <a16:creationId xmlns:a16="http://schemas.microsoft.com/office/drawing/2014/main" xmlns="" id="{1387CEBC-AD69-4028-8B81-D49D37EA2432}"/>
            </a:ext>
          </a:extLst>
        </xdr:cNvPr>
        <xdr:cNvCxnSpPr/>
      </xdr:nvCxnSpPr>
      <xdr:spPr>
        <a:xfrm flipV="1">
          <a:off x="12072620" y="17221200"/>
          <a:ext cx="78232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12898</xdr:rowOff>
    </xdr:from>
    <xdr:ext cx="405111" cy="259045"/>
    <xdr:sp macro="" textlink="">
      <xdr:nvSpPr>
        <xdr:cNvPr id="625" name="n_1mainValue【庁舎】&#10;有形固定資産減価償却率">
          <a:extLst>
            <a:ext uri="{FF2B5EF4-FFF2-40B4-BE49-F238E27FC236}">
              <a16:creationId xmlns:a16="http://schemas.microsoft.com/office/drawing/2014/main" xmlns="" id="{5D1020A9-0565-4528-A151-6A5AEF8EA7B4}"/>
            </a:ext>
          </a:extLst>
        </xdr:cNvPr>
        <xdr:cNvSpPr txBox="1"/>
      </xdr:nvSpPr>
      <xdr:spPr>
        <a:xfrm>
          <a:off x="13437244" y="1694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626" name="n_2mainValue【庁舎】&#10;有形固定資産減価償却率">
          <a:extLst>
            <a:ext uri="{FF2B5EF4-FFF2-40B4-BE49-F238E27FC236}">
              <a16:creationId xmlns:a16="http://schemas.microsoft.com/office/drawing/2014/main" xmlns="" id="{E9DC4F8E-89AC-4062-BF65-41EABF7CC3D2}"/>
            </a:ext>
          </a:extLst>
        </xdr:cNvPr>
        <xdr:cNvSpPr txBox="1"/>
      </xdr:nvSpPr>
      <xdr:spPr>
        <a:xfrm>
          <a:off x="12675244" y="1694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68415</xdr:rowOff>
    </xdr:from>
    <xdr:ext cx="405111" cy="259045"/>
    <xdr:sp macro="" textlink="">
      <xdr:nvSpPr>
        <xdr:cNvPr id="627" name="n_3mainValue【庁舎】&#10;有形固定資産減価償却率">
          <a:extLst>
            <a:ext uri="{FF2B5EF4-FFF2-40B4-BE49-F238E27FC236}">
              <a16:creationId xmlns:a16="http://schemas.microsoft.com/office/drawing/2014/main" xmlns="" id="{CE027B89-9063-4650-B760-E1868B36AD3B}"/>
            </a:ext>
          </a:extLst>
        </xdr:cNvPr>
        <xdr:cNvSpPr txBox="1"/>
      </xdr:nvSpPr>
      <xdr:spPr>
        <a:xfrm>
          <a:off x="11900544" y="170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xmlns="" id="{E06AB7DC-C68A-4D25-AE12-D4E98F5905C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xmlns="" id="{3B6BD30C-A9CD-4FE1-A7FF-8D173E9050C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xmlns="" id="{459904B8-1E73-4B62-AAF0-CBC4B53C288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xmlns="" id="{F89177B3-0B65-45D2-B403-A2E834E1B75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xmlns="" id="{F5434C7C-DD65-4BB6-9D0F-3E188C42892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xmlns="" id="{557B8269-7763-4B0B-8F5B-7A914194D52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xmlns="" id="{C4559E31-3305-4126-86FE-4A89B3E48C0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xmlns="" id="{12D45678-144B-4C5F-905D-2F7597EEF8A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xmlns="" id="{49F352B4-8DBD-4314-AD5F-4EB20C8C155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xmlns="" id="{EE25C817-6A4A-488D-8860-D96031BAA661}"/>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a:extLst>
            <a:ext uri="{FF2B5EF4-FFF2-40B4-BE49-F238E27FC236}">
              <a16:creationId xmlns:a16="http://schemas.microsoft.com/office/drawing/2014/main" xmlns="" id="{06ECA669-A640-4113-9C30-6B12F6DC79EA}"/>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a:extLst>
            <a:ext uri="{FF2B5EF4-FFF2-40B4-BE49-F238E27FC236}">
              <a16:creationId xmlns:a16="http://schemas.microsoft.com/office/drawing/2014/main" xmlns="" id="{47ABD8A1-C67C-4D4A-9A3F-A1B188971396}"/>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a:extLst>
            <a:ext uri="{FF2B5EF4-FFF2-40B4-BE49-F238E27FC236}">
              <a16:creationId xmlns:a16="http://schemas.microsoft.com/office/drawing/2014/main" xmlns="" id="{BEF20FC6-EB95-46F4-BED6-9BB28DE68CDA}"/>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a:extLst>
            <a:ext uri="{FF2B5EF4-FFF2-40B4-BE49-F238E27FC236}">
              <a16:creationId xmlns:a16="http://schemas.microsoft.com/office/drawing/2014/main" xmlns="" id="{E1314A0A-5CF8-488C-9709-BD180844FC8C}"/>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a:extLst>
            <a:ext uri="{FF2B5EF4-FFF2-40B4-BE49-F238E27FC236}">
              <a16:creationId xmlns:a16="http://schemas.microsoft.com/office/drawing/2014/main" xmlns="" id="{716885CA-8EDD-4FDC-BADB-3D9E1FB4D4A5}"/>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a:extLst>
            <a:ext uri="{FF2B5EF4-FFF2-40B4-BE49-F238E27FC236}">
              <a16:creationId xmlns:a16="http://schemas.microsoft.com/office/drawing/2014/main" xmlns="" id="{034E3767-3C7D-48AC-91E7-F3FAFB83A78B}"/>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a:extLst>
            <a:ext uri="{FF2B5EF4-FFF2-40B4-BE49-F238E27FC236}">
              <a16:creationId xmlns:a16="http://schemas.microsoft.com/office/drawing/2014/main" xmlns="" id="{8ED6F853-5CE3-4004-B268-E6E3DF9D56E3}"/>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a:extLst>
            <a:ext uri="{FF2B5EF4-FFF2-40B4-BE49-F238E27FC236}">
              <a16:creationId xmlns:a16="http://schemas.microsoft.com/office/drawing/2014/main" xmlns="" id="{3118090A-6245-449B-8158-29053351782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a:extLst>
            <a:ext uri="{FF2B5EF4-FFF2-40B4-BE49-F238E27FC236}">
              <a16:creationId xmlns:a16="http://schemas.microsoft.com/office/drawing/2014/main" xmlns="" id="{CA225ED8-78AA-438C-8A9A-ADDF04301D5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a:extLst>
            <a:ext uri="{FF2B5EF4-FFF2-40B4-BE49-F238E27FC236}">
              <a16:creationId xmlns:a16="http://schemas.microsoft.com/office/drawing/2014/main" xmlns="" id="{B803FC8B-576C-428B-A2C2-D545589FE13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a:extLst>
            <a:ext uri="{FF2B5EF4-FFF2-40B4-BE49-F238E27FC236}">
              <a16:creationId xmlns:a16="http://schemas.microsoft.com/office/drawing/2014/main" xmlns="" id="{CA299091-712C-4907-BDE8-DE1864909EE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649" name="直線コネクタ 648">
          <a:extLst>
            <a:ext uri="{FF2B5EF4-FFF2-40B4-BE49-F238E27FC236}">
              <a16:creationId xmlns:a16="http://schemas.microsoft.com/office/drawing/2014/main" xmlns="" id="{5AFBEE86-D7A6-4A4A-BD9F-2ECD908D6AFF}"/>
            </a:ext>
          </a:extLst>
        </xdr:cNvPr>
        <xdr:cNvCxnSpPr/>
      </xdr:nvCxnSpPr>
      <xdr:spPr>
        <a:xfrm flipV="1">
          <a:off x="19509104" y="16776649"/>
          <a:ext cx="0" cy="134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650" name="【庁舎】&#10;一人当たり面積最小値テキスト">
          <a:extLst>
            <a:ext uri="{FF2B5EF4-FFF2-40B4-BE49-F238E27FC236}">
              <a16:creationId xmlns:a16="http://schemas.microsoft.com/office/drawing/2014/main" xmlns="" id="{CA85B33B-FA7B-447E-ADAD-5D418E7B50B5}"/>
            </a:ext>
          </a:extLst>
        </xdr:cNvPr>
        <xdr:cNvSpPr txBox="1"/>
      </xdr:nvSpPr>
      <xdr:spPr>
        <a:xfrm>
          <a:off x="19547840" y="181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651" name="直線コネクタ 650">
          <a:extLst>
            <a:ext uri="{FF2B5EF4-FFF2-40B4-BE49-F238E27FC236}">
              <a16:creationId xmlns:a16="http://schemas.microsoft.com/office/drawing/2014/main" xmlns="" id="{D19BC955-4D53-4E09-AC1E-217C2081593B}"/>
            </a:ext>
          </a:extLst>
        </xdr:cNvPr>
        <xdr:cNvCxnSpPr/>
      </xdr:nvCxnSpPr>
      <xdr:spPr>
        <a:xfrm>
          <a:off x="19443700" y="18125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652" name="【庁舎】&#10;一人当たり面積最大値テキスト">
          <a:extLst>
            <a:ext uri="{FF2B5EF4-FFF2-40B4-BE49-F238E27FC236}">
              <a16:creationId xmlns:a16="http://schemas.microsoft.com/office/drawing/2014/main" xmlns="" id="{82FF0F17-17B9-4AF0-8DCA-4967688304AA}"/>
            </a:ext>
          </a:extLst>
        </xdr:cNvPr>
        <xdr:cNvSpPr txBox="1"/>
      </xdr:nvSpPr>
      <xdr:spPr>
        <a:xfrm>
          <a:off x="19547840" y="1655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653" name="直線コネクタ 652">
          <a:extLst>
            <a:ext uri="{FF2B5EF4-FFF2-40B4-BE49-F238E27FC236}">
              <a16:creationId xmlns:a16="http://schemas.microsoft.com/office/drawing/2014/main" xmlns="" id="{4CB7A56F-B379-4081-B0B1-B896DB89EFF2}"/>
            </a:ext>
          </a:extLst>
        </xdr:cNvPr>
        <xdr:cNvCxnSpPr/>
      </xdr:nvCxnSpPr>
      <xdr:spPr>
        <a:xfrm>
          <a:off x="19443700" y="167766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654" name="【庁舎】&#10;一人当たり面積平均値テキスト">
          <a:extLst>
            <a:ext uri="{FF2B5EF4-FFF2-40B4-BE49-F238E27FC236}">
              <a16:creationId xmlns:a16="http://schemas.microsoft.com/office/drawing/2014/main" xmlns="" id="{73807A31-219C-4E28-B041-FCCA67D0B778}"/>
            </a:ext>
          </a:extLst>
        </xdr:cNvPr>
        <xdr:cNvSpPr txBox="1"/>
      </xdr:nvSpPr>
      <xdr:spPr>
        <a:xfrm>
          <a:off x="19547840" y="17911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655" name="フローチャート: 判断 654">
          <a:extLst>
            <a:ext uri="{FF2B5EF4-FFF2-40B4-BE49-F238E27FC236}">
              <a16:creationId xmlns:a16="http://schemas.microsoft.com/office/drawing/2014/main" xmlns="" id="{5376168C-988F-4297-AF50-D3CF52A01E7F}"/>
            </a:ext>
          </a:extLst>
        </xdr:cNvPr>
        <xdr:cNvSpPr/>
      </xdr:nvSpPr>
      <xdr:spPr>
        <a:xfrm>
          <a:off x="19458940" y="17932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656" name="フローチャート: 判断 655">
          <a:extLst>
            <a:ext uri="{FF2B5EF4-FFF2-40B4-BE49-F238E27FC236}">
              <a16:creationId xmlns:a16="http://schemas.microsoft.com/office/drawing/2014/main" xmlns="" id="{451A0D6E-51E6-42CE-BF47-A642C9591727}"/>
            </a:ext>
          </a:extLst>
        </xdr:cNvPr>
        <xdr:cNvSpPr/>
      </xdr:nvSpPr>
      <xdr:spPr>
        <a:xfrm>
          <a:off x="18735040" y="179310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657" name="n_1aveValue【庁舎】&#10;一人当たり面積">
          <a:extLst>
            <a:ext uri="{FF2B5EF4-FFF2-40B4-BE49-F238E27FC236}">
              <a16:creationId xmlns:a16="http://schemas.microsoft.com/office/drawing/2014/main" xmlns="" id="{0F4EEFF7-4E0D-4FA4-8479-64AF44AD5C7D}"/>
            </a:ext>
          </a:extLst>
        </xdr:cNvPr>
        <xdr:cNvSpPr txBox="1"/>
      </xdr:nvSpPr>
      <xdr:spPr>
        <a:xfrm>
          <a:off x="18561127" y="180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658" name="フローチャート: 判断 657">
          <a:extLst>
            <a:ext uri="{FF2B5EF4-FFF2-40B4-BE49-F238E27FC236}">
              <a16:creationId xmlns:a16="http://schemas.microsoft.com/office/drawing/2014/main" xmlns="" id="{52987DC6-B76C-4389-9CC3-986676BEDA1F}"/>
            </a:ext>
          </a:extLst>
        </xdr:cNvPr>
        <xdr:cNvSpPr/>
      </xdr:nvSpPr>
      <xdr:spPr>
        <a:xfrm>
          <a:off x="17937480" y="17938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90237</xdr:rowOff>
    </xdr:from>
    <xdr:ext cx="469744" cy="259045"/>
    <xdr:sp macro="" textlink="">
      <xdr:nvSpPr>
        <xdr:cNvPr id="659" name="n_2aveValue【庁舎】&#10;一人当たり面積">
          <a:extLst>
            <a:ext uri="{FF2B5EF4-FFF2-40B4-BE49-F238E27FC236}">
              <a16:creationId xmlns:a16="http://schemas.microsoft.com/office/drawing/2014/main" xmlns="" id="{B0C76097-C2AC-467D-B8A4-365F57CD9EDA}"/>
            </a:ext>
          </a:extLst>
        </xdr:cNvPr>
        <xdr:cNvSpPr txBox="1"/>
      </xdr:nvSpPr>
      <xdr:spPr>
        <a:xfrm>
          <a:off x="17776267" y="180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1626</xdr:rowOff>
    </xdr:from>
    <xdr:to>
      <xdr:col>102</xdr:col>
      <xdr:colOff>165100</xdr:colOff>
      <xdr:row>107</xdr:row>
      <xdr:rowOff>103226</xdr:rowOff>
    </xdr:to>
    <xdr:sp macro="" textlink="">
      <xdr:nvSpPr>
        <xdr:cNvPr id="660" name="フローチャート: 判断 659">
          <a:extLst>
            <a:ext uri="{FF2B5EF4-FFF2-40B4-BE49-F238E27FC236}">
              <a16:creationId xmlns:a16="http://schemas.microsoft.com/office/drawing/2014/main" xmlns="" id="{7AEAA988-5EF1-487F-913A-5767D6A450FE}"/>
            </a:ext>
          </a:extLst>
        </xdr:cNvPr>
        <xdr:cNvSpPr/>
      </xdr:nvSpPr>
      <xdr:spPr>
        <a:xfrm>
          <a:off x="17162780" y="1793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94353</xdr:rowOff>
    </xdr:from>
    <xdr:ext cx="469744" cy="259045"/>
    <xdr:sp macro="" textlink="">
      <xdr:nvSpPr>
        <xdr:cNvPr id="661" name="n_3aveValue【庁舎】&#10;一人当たり面積">
          <a:extLst>
            <a:ext uri="{FF2B5EF4-FFF2-40B4-BE49-F238E27FC236}">
              <a16:creationId xmlns:a16="http://schemas.microsoft.com/office/drawing/2014/main" xmlns="" id="{9DB4A993-72E3-495A-9494-08B4BF81635D}"/>
            </a:ext>
          </a:extLst>
        </xdr:cNvPr>
        <xdr:cNvSpPr txBox="1"/>
      </xdr:nvSpPr>
      <xdr:spPr>
        <a:xfrm>
          <a:off x="17001567" y="1803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xmlns="" id="{4E3A4CD9-1C3D-4527-9697-65FBAF4706E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xmlns="" id="{1538B978-5BF3-4F8F-8AA4-45711F1F42CD}"/>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xmlns="" id="{0D6ABD45-72C2-43AF-BBC8-A6469104A4E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xmlns="" id="{1B95FB7A-8291-46FF-BB65-461EA4D9599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xmlns="" id="{B6432DB0-3E3C-4DDB-92E5-FCC765582DA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67233</xdr:rowOff>
    </xdr:from>
    <xdr:to>
      <xdr:col>116</xdr:col>
      <xdr:colOff>114300</xdr:colOff>
      <xdr:row>106</xdr:row>
      <xdr:rowOff>168833</xdr:rowOff>
    </xdr:to>
    <xdr:sp macro="" textlink="">
      <xdr:nvSpPr>
        <xdr:cNvPr id="667" name="楕円 666">
          <a:extLst>
            <a:ext uri="{FF2B5EF4-FFF2-40B4-BE49-F238E27FC236}">
              <a16:creationId xmlns:a16="http://schemas.microsoft.com/office/drawing/2014/main" xmlns="" id="{979A17EC-5D91-4439-94D8-B59E76C5C4A7}"/>
            </a:ext>
          </a:extLst>
        </xdr:cNvPr>
        <xdr:cNvSpPr/>
      </xdr:nvSpPr>
      <xdr:spPr>
        <a:xfrm>
          <a:off x="19458940" y="1783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90110</xdr:rowOff>
    </xdr:from>
    <xdr:ext cx="469744" cy="259045"/>
    <xdr:sp macro="" textlink="">
      <xdr:nvSpPr>
        <xdr:cNvPr id="668" name="【庁舎】&#10;一人当たり面積該当値テキスト">
          <a:extLst>
            <a:ext uri="{FF2B5EF4-FFF2-40B4-BE49-F238E27FC236}">
              <a16:creationId xmlns:a16="http://schemas.microsoft.com/office/drawing/2014/main" xmlns="" id="{8F6D58EF-B0DA-4E82-A0F2-0CEB5D3C7EAB}"/>
            </a:ext>
          </a:extLst>
        </xdr:cNvPr>
        <xdr:cNvSpPr txBox="1"/>
      </xdr:nvSpPr>
      <xdr:spPr>
        <a:xfrm>
          <a:off x="19547840" y="1769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76378</xdr:rowOff>
    </xdr:from>
    <xdr:to>
      <xdr:col>112</xdr:col>
      <xdr:colOff>38100</xdr:colOff>
      <xdr:row>107</xdr:row>
      <xdr:rowOff>6528</xdr:rowOff>
    </xdr:to>
    <xdr:sp macro="" textlink="">
      <xdr:nvSpPr>
        <xdr:cNvPr id="669" name="楕円 668">
          <a:extLst>
            <a:ext uri="{FF2B5EF4-FFF2-40B4-BE49-F238E27FC236}">
              <a16:creationId xmlns:a16="http://schemas.microsoft.com/office/drawing/2014/main" xmlns="" id="{1C2328FF-E070-4B2B-89E5-C90D20B8089E}"/>
            </a:ext>
          </a:extLst>
        </xdr:cNvPr>
        <xdr:cNvSpPr/>
      </xdr:nvSpPr>
      <xdr:spPr>
        <a:xfrm>
          <a:off x="18735040" y="17846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118033</xdr:rowOff>
    </xdr:from>
    <xdr:to>
      <xdr:col>116</xdr:col>
      <xdr:colOff>63500</xdr:colOff>
      <xdr:row>106</xdr:row>
      <xdr:rowOff>127178</xdr:rowOff>
    </xdr:to>
    <xdr:cxnSp macro="">
      <xdr:nvCxnSpPr>
        <xdr:cNvPr id="670" name="直線コネクタ 669">
          <a:extLst>
            <a:ext uri="{FF2B5EF4-FFF2-40B4-BE49-F238E27FC236}">
              <a16:creationId xmlns:a16="http://schemas.microsoft.com/office/drawing/2014/main" xmlns="" id="{BFD43FCA-B1C2-41D1-8ECC-61EE3E604E1F}"/>
            </a:ext>
          </a:extLst>
        </xdr:cNvPr>
        <xdr:cNvCxnSpPr/>
      </xdr:nvCxnSpPr>
      <xdr:spPr>
        <a:xfrm flipV="1">
          <a:off x="18778220" y="17887873"/>
          <a:ext cx="73152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87122</xdr:rowOff>
    </xdr:from>
    <xdr:to>
      <xdr:col>107</xdr:col>
      <xdr:colOff>101600</xdr:colOff>
      <xdr:row>107</xdr:row>
      <xdr:rowOff>17272</xdr:rowOff>
    </xdr:to>
    <xdr:sp macro="" textlink="">
      <xdr:nvSpPr>
        <xdr:cNvPr id="671" name="楕円 670">
          <a:extLst>
            <a:ext uri="{FF2B5EF4-FFF2-40B4-BE49-F238E27FC236}">
              <a16:creationId xmlns:a16="http://schemas.microsoft.com/office/drawing/2014/main" xmlns="" id="{F19DB5E6-4134-4AE0-AA93-A1BC6C66C5FF}"/>
            </a:ext>
          </a:extLst>
        </xdr:cNvPr>
        <xdr:cNvSpPr/>
      </xdr:nvSpPr>
      <xdr:spPr>
        <a:xfrm>
          <a:off x="17937480" y="17856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127178</xdr:rowOff>
    </xdr:from>
    <xdr:to>
      <xdr:col>111</xdr:col>
      <xdr:colOff>177800</xdr:colOff>
      <xdr:row>106</xdr:row>
      <xdr:rowOff>137922</xdr:rowOff>
    </xdr:to>
    <xdr:cxnSp macro="">
      <xdr:nvCxnSpPr>
        <xdr:cNvPr id="672" name="直線コネクタ 671">
          <a:extLst>
            <a:ext uri="{FF2B5EF4-FFF2-40B4-BE49-F238E27FC236}">
              <a16:creationId xmlns:a16="http://schemas.microsoft.com/office/drawing/2014/main" xmlns="" id="{AB4D1635-5710-40E3-982B-EA855B8A2D1A}"/>
            </a:ext>
          </a:extLst>
        </xdr:cNvPr>
        <xdr:cNvCxnSpPr/>
      </xdr:nvCxnSpPr>
      <xdr:spPr>
        <a:xfrm flipV="1">
          <a:off x="17988280" y="17897018"/>
          <a:ext cx="78994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91236</xdr:rowOff>
    </xdr:from>
    <xdr:to>
      <xdr:col>102</xdr:col>
      <xdr:colOff>165100</xdr:colOff>
      <xdr:row>107</xdr:row>
      <xdr:rowOff>21386</xdr:rowOff>
    </xdr:to>
    <xdr:sp macro="" textlink="">
      <xdr:nvSpPr>
        <xdr:cNvPr id="673" name="楕円 672">
          <a:extLst>
            <a:ext uri="{FF2B5EF4-FFF2-40B4-BE49-F238E27FC236}">
              <a16:creationId xmlns:a16="http://schemas.microsoft.com/office/drawing/2014/main" xmlns="" id="{4BE57670-DBB0-4048-A4D5-0BC3A72AC548}"/>
            </a:ext>
          </a:extLst>
        </xdr:cNvPr>
        <xdr:cNvSpPr/>
      </xdr:nvSpPr>
      <xdr:spPr>
        <a:xfrm>
          <a:off x="17162780" y="17861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137922</xdr:rowOff>
    </xdr:from>
    <xdr:to>
      <xdr:col>107</xdr:col>
      <xdr:colOff>50800</xdr:colOff>
      <xdr:row>106</xdr:row>
      <xdr:rowOff>142036</xdr:rowOff>
    </xdr:to>
    <xdr:cxnSp macro="">
      <xdr:nvCxnSpPr>
        <xdr:cNvPr id="674" name="直線コネクタ 673">
          <a:extLst>
            <a:ext uri="{FF2B5EF4-FFF2-40B4-BE49-F238E27FC236}">
              <a16:creationId xmlns:a16="http://schemas.microsoft.com/office/drawing/2014/main" xmlns="" id="{7C3642DF-9140-476B-80C3-7BBCCB9109F3}"/>
            </a:ext>
          </a:extLst>
        </xdr:cNvPr>
        <xdr:cNvCxnSpPr/>
      </xdr:nvCxnSpPr>
      <xdr:spPr>
        <a:xfrm flipV="1">
          <a:off x="17213580" y="17907762"/>
          <a:ext cx="7747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23055</xdr:rowOff>
    </xdr:from>
    <xdr:ext cx="469744" cy="259045"/>
    <xdr:sp macro="" textlink="">
      <xdr:nvSpPr>
        <xdr:cNvPr id="675" name="n_1mainValue【庁舎】&#10;一人当たり面積">
          <a:extLst>
            <a:ext uri="{FF2B5EF4-FFF2-40B4-BE49-F238E27FC236}">
              <a16:creationId xmlns:a16="http://schemas.microsoft.com/office/drawing/2014/main" xmlns="" id="{5888FF38-1499-47B9-9346-CDC85AEAE843}"/>
            </a:ext>
          </a:extLst>
        </xdr:cNvPr>
        <xdr:cNvSpPr txBox="1"/>
      </xdr:nvSpPr>
      <xdr:spPr>
        <a:xfrm>
          <a:off x="18561127" y="1762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33799</xdr:rowOff>
    </xdr:from>
    <xdr:ext cx="469744" cy="259045"/>
    <xdr:sp macro="" textlink="">
      <xdr:nvSpPr>
        <xdr:cNvPr id="676" name="n_2mainValue【庁舎】&#10;一人当たり面積">
          <a:extLst>
            <a:ext uri="{FF2B5EF4-FFF2-40B4-BE49-F238E27FC236}">
              <a16:creationId xmlns:a16="http://schemas.microsoft.com/office/drawing/2014/main" xmlns="" id="{1C88794E-5B1C-499F-95BB-D6B37D44A0E1}"/>
            </a:ext>
          </a:extLst>
        </xdr:cNvPr>
        <xdr:cNvSpPr txBox="1"/>
      </xdr:nvSpPr>
      <xdr:spPr>
        <a:xfrm>
          <a:off x="1777626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37913</xdr:rowOff>
    </xdr:from>
    <xdr:ext cx="469744" cy="259045"/>
    <xdr:sp macro="" textlink="">
      <xdr:nvSpPr>
        <xdr:cNvPr id="677" name="n_3mainValue【庁舎】&#10;一人当たり面積">
          <a:extLst>
            <a:ext uri="{FF2B5EF4-FFF2-40B4-BE49-F238E27FC236}">
              <a16:creationId xmlns:a16="http://schemas.microsoft.com/office/drawing/2014/main" xmlns="" id="{5F216124-527C-43EF-9641-45BD5A5F231D}"/>
            </a:ext>
          </a:extLst>
        </xdr:cNvPr>
        <xdr:cNvSpPr txBox="1"/>
      </xdr:nvSpPr>
      <xdr:spPr>
        <a:xfrm>
          <a:off x="17001567" y="1764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a:extLst>
            <a:ext uri="{FF2B5EF4-FFF2-40B4-BE49-F238E27FC236}">
              <a16:creationId xmlns:a16="http://schemas.microsoft.com/office/drawing/2014/main" xmlns="" id="{FE43883D-40B6-489E-B41A-3D6B7AE5BA59}"/>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a:extLst>
            <a:ext uri="{FF2B5EF4-FFF2-40B4-BE49-F238E27FC236}">
              <a16:creationId xmlns:a16="http://schemas.microsoft.com/office/drawing/2014/main" xmlns="" id="{C6AFDE2B-2B05-4112-9262-D69745C4118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a:extLst>
            <a:ext uri="{FF2B5EF4-FFF2-40B4-BE49-F238E27FC236}">
              <a16:creationId xmlns:a16="http://schemas.microsoft.com/office/drawing/2014/main" xmlns="" id="{AC706F65-05F4-4C6F-B14D-3A7E57B375C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施設類型別の有形固定資産減価償却率は、類似団体平均と比べて高い施設類型が多い。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大滝ダム建設に伴に施設整備したものが耐用年数を経過していることなどにより、有形固定資産減価償却率が高くなっている。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このような公共施設等の老朽化に伴い、維持管理に要する費用が増加し、行政コストの増加につながることが懸念されるため、計画的な公共施設の更新等を進めていく。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
1,417
269.26
3,275,064
3,068,231
206,833
1,427,997
2,884,784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年末</a:t>
          </a:r>
          <a:r>
            <a:rPr kumimoji="1" lang="en-US" altLang="ja-JP" sz="1300">
              <a:latin typeface="ＭＳ Ｐゴシック" panose="020B0600070205080204" pitchFamily="50" charset="-128"/>
              <a:ea typeface="ＭＳ Ｐゴシック" panose="020B0600070205080204" pitchFamily="50" charset="-128"/>
            </a:rPr>
            <a:t>57.3</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％）に加え、村内に中心となる産業がないこと等により、財政基盤が弱く、類似団体平均を下回っている。組織の見直しや行性の効率化、経費削減などに努めることにより、財政の健全化を図る。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xmlns=""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xmlns=""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xmlns=""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101282</xdr:rowOff>
    </xdr:from>
    <xdr:to>
      <xdr:col>23</xdr:col>
      <xdr:colOff>133350</xdr:colOff>
      <xdr:row>43</xdr:row>
      <xdr:rowOff>101282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114800" y="7473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xmlns=""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xmlns=""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101282</xdr:rowOff>
    </xdr:from>
    <xdr:to>
      <xdr:col>19</xdr:col>
      <xdr:colOff>133350</xdr:colOff>
      <xdr:row>43</xdr:row>
      <xdr:rowOff>119380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3225800" y="74736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xmlns=""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2336800" y="74917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149543</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1447800" y="75098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50482</xdr:rowOff>
    </xdr:from>
    <xdr:to>
      <xdr:col>23</xdr:col>
      <xdr:colOff>184150</xdr:colOff>
      <xdr:row>43</xdr:row>
      <xdr:rowOff>152082</xdr:rowOff>
    </xdr:to>
    <xdr:sp macro="" textlink="">
      <xdr:nvSpPr>
        <xdr:cNvPr id="83" name="楕円 82">
          <a:extLst>
            <a:ext uri="{FF2B5EF4-FFF2-40B4-BE49-F238E27FC236}">
              <a16:creationId xmlns:a16="http://schemas.microsoft.com/office/drawing/2014/main" xmlns="" id="{00000000-0008-0000-0300-000053000000}"/>
            </a:ext>
          </a:extLst>
        </xdr:cNvPr>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120984</xdr:rowOff>
    </xdr:from>
    <xdr:ext cx="762000" cy="259045"/>
    <xdr:sp macro="" textlink="">
      <xdr:nvSpPr>
        <xdr:cNvPr id="84" name="財政力該当値テキスト">
          <a:extLst>
            <a:ext uri="{FF2B5EF4-FFF2-40B4-BE49-F238E27FC236}">
              <a16:creationId xmlns:a16="http://schemas.microsoft.com/office/drawing/2014/main" xmlns="" id="{00000000-0008-0000-0300-000054000000}"/>
            </a:ext>
          </a:extLst>
        </xdr:cNvPr>
        <xdr:cNvSpPr txBox="1"/>
      </xdr:nvSpPr>
      <xdr:spPr>
        <a:xfrm>
          <a:off x="5041900" y="7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50482</xdr:rowOff>
    </xdr:from>
    <xdr:to>
      <xdr:col>19</xdr:col>
      <xdr:colOff>184150</xdr:colOff>
      <xdr:row>43</xdr:row>
      <xdr:rowOff>152082</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064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136859</xdr:rowOff>
    </xdr:from>
    <xdr:ext cx="7366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733800" y="750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98743</xdr:rowOff>
    </xdr:from>
    <xdr:to>
      <xdr:col>7</xdr:col>
      <xdr:colOff>31750</xdr:colOff>
      <xdr:row>44</xdr:row>
      <xdr:rowOff>28893</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13670</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xmlns=""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は普通交付税の大幅な減少による経常一般財源の減少や、事務事業の増加に伴う物件費の増加、公債費の増額などにより、経常収支比率は前年度より大幅に上昇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今後は、起債新規発行の抑制や退職者不補充等による職員数の削減など、行財政改革の取り組みを通じて経常経費の削減により一層努めていく。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xmlns=""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xmlns=""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xmlns=""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114800" y="1096391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xmlns=""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xmlns=""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63</xdr:row>
      <xdr:rowOff>162560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3225800" y="10606786"/>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119634</xdr:rowOff>
    </xdr:from>
    <xdr:to>
      <xdr:col>15</xdr:col>
      <xdr:colOff>82550</xdr:colOff>
      <xdr:row>61</xdr:row>
      <xdr:rowOff>148336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2336800" y="10235184"/>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119634</xdr:rowOff>
    </xdr:from>
    <xdr:to>
      <xdr:col>11</xdr:col>
      <xdr:colOff>31750</xdr:colOff>
      <xdr:row>63</xdr:row>
      <xdr:rowOff>8128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1447800" y="10235184"/>
          <a:ext cx="889000" cy="5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10668</xdr:rowOff>
    </xdr:from>
    <xdr:to>
      <xdr:col>11</xdr:col>
      <xdr:colOff>82550</xdr:colOff>
      <xdr:row>61</xdr:row>
      <xdr:rowOff>112268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2286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97045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1955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4" name="楕円 143">
          <a:extLst>
            <a:ext uri="{FF2B5EF4-FFF2-40B4-BE49-F238E27FC236}">
              <a16:creationId xmlns:a16="http://schemas.microsoft.com/office/drawing/2014/main" xmlns="" id="{00000000-0008-0000-0300-000090000000}"/>
            </a:ext>
          </a:extLst>
        </xdr:cNvPr>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45" name="財政構造の弾力性該当値テキスト">
          <a:extLst>
            <a:ext uri="{FF2B5EF4-FFF2-40B4-BE49-F238E27FC236}">
              <a16:creationId xmlns:a16="http://schemas.microsoft.com/office/drawing/2014/main" xmlns="" id="{00000000-0008-0000-0300-000091000000}"/>
            </a:ext>
          </a:extLst>
        </xdr:cNvPr>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68834</xdr:rowOff>
    </xdr:from>
    <xdr:to>
      <xdr:col>11</xdr:col>
      <xdr:colOff>82550</xdr:colOff>
      <xdr:row>59</xdr:row>
      <xdr:rowOff>170434</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2286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9161</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955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xmlns=""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類似団体に比べて職員数が多いこと、公共施設整備に伴う維持管理費が増加していることによるものである。職員数は、スクールバスの運行や保育所、診療所などの運営を直営で行っているため、類似団体と比べて多くなっている。行政改革プランに基づき、職員の定員適正化計画により定年退職者の不補充等や公共施設の効率的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171334</xdr:rowOff>
    </xdr:from>
    <xdr:to>
      <xdr:col>23</xdr:col>
      <xdr:colOff>133350</xdr:colOff>
      <xdr:row>85</xdr:row>
      <xdr:rowOff>35641</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114800" y="14573134"/>
          <a:ext cx="838200" cy="3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166798</xdr:rowOff>
    </xdr:from>
    <xdr:to>
      <xdr:col>19</xdr:col>
      <xdr:colOff>133350</xdr:colOff>
      <xdr:row>84</xdr:row>
      <xdr:rowOff>171334</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3225800" y="14568598"/>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82919</xdr:rowOff>
    </xdr:from>
    <xdr:to>
      <xdr:col>15</xdr:col>
      <xdr:colOff>82550</xdr:colOff>
      <xdr:row>84</xdr:row>
      <xdr:rowOff>166798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2336800" y="14484719"/>
          <a:ext cx="889000" cy="8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166742</xdr:rowOff>
    </xdr:from>
    <xdr:to>
      <xdr:col>11</xdr:col>
      <xdr:colOff>31750</xdr:colOff>
      <xdr:row>84</xdr:row>
      <xdr:rowOff>82919</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1447800" y="14397092"/>
          <a:ext cx="889000" cy="8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31548</xdr:rowOff>
    </xdr:from>
    <xdr:to>
      <xdr:col>11</xdr:col>
      <xdr:colOff>82550</xdr:colOff>
      <xdr:row>83</xdr:row>
      <xdr:rowOff>133148</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143325</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4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32738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156291</xdr:rowOff>
    </xdr:from>
    <xdr:to>
      <xdr:col>23</xdr:col>
      <xdr:colOff>184150</xdr:colOff>
      <xdr:row>85</xdr:row>
      <xdr:rowOff>86441</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5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128368</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453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120534</xdr:rowOff>
    </xdr:from>
    <xdr:to>
      <xdr:col>19</xdr:col>
      <xdr:colOff>184150</xdr:colOff>
      <xdr:row>85</xdr:row>
      <xdr:rowOff>50684</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45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35461</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46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115998</xdr:rowOff>
    </xdr:from>
    <xdr:to>
      <xdr:col>15</xdr:col>
      <xdr:colOff>133350</xdr:colOff>
      <xdr:row>85</xdr:row>
      <xdr:rowOff>46148</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45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30925</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460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32119</xdr:rowOff>
    </xdr:from>
    <xdr:to>
      <xdr:col>11</xdr:col>
      <xdr:colOff>82550</xdr:colOff>
      <xdr:row>84</xdr:row>
      <xdr:rowOff>133719</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44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118496</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452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115942</xdr:rowOff>
    </xdr:from>
    <xdr:to>
      <xdr:col>7</xdr:col>
      <xdr:colOff>31750</xdr:colOff>
      <xdr:row>84</xdr:row>
      <xdr:rowOff>46092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43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30869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443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給与体制は国に準拠し、定員管理・給与の適正化に努めている。</a:t>
          </a:r>
        </a:p>
        <a:p>
          <a:r>
            <a:rPr kumimoji="1" lang="ja-JP" altLang="en-US" sz="1300">
              <a:latin typeface="ＭＳ Ｐゴシック" panose="020B0600070205080204" pitchFamily="50" charset="-128"/>
              <a:ea typeface="ＭＳ Ｐゴシック" panose="020B0600070205080204" pitchFamily="50" charset="-128"/>
            </a:rPr>
            <a:t>今後は他の自治体の動向も踏まえながら、更なる給与の適正化に努めていく。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xmlns=""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xmlns=""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xmlns=""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152146</xdr:rowOff>
    </xdr:from>
    <xdr:to>
      <xdr:col>81</xdr:col>
      <xdr:colOff>44450</xdr:colOff>
      <xdr:row>88</xdr:row>
      <xdr:rowOff>9652</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6179800" y="150682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xmlns=""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xmlns=""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9652</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5290800" y="1508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38608</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4401800" y="150876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38608</xdr:rowOff>
    </xdr:from>
    <xdr:to>
      <xdr:col>68</xdr:col>
      <xdr:colOff>152400</xdr:colOff>
      <xdr:row>89</xdr:row>
      <xdr:rowOff>11937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3512800" y="1512620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101346</xdr:rowOff>
    </xdr:from>
    <xdr:to>
      <xdr:col>81</xdr:col>
      <xdr:colOff>95250</xdr:colOff>
      <xdr:row>88</xdr:row>
      <xdr:rowOff>31496</xdr:rowOff>
    </xdr:to>
    <xdr:sp macro="" textlink="">
      <xdr:nvSpPr>
        <xdr:cNvPr id="268" name="楕円 267">
          <a:extLst>
            <a:ext uri="{FF2B5EF4-FFF2-40B4-BE49-F238E27FC236}">
              <a16:creationId xmlns:a16="http://schemas.microsoft.com/office/drawing/2014/main" xmlns="" id="{00000000-0008-0000-0300-00000C010000}"/>
            </a:ext>
          </a:extLst>
        </xdr:cNvPr>
        <xdr:cNvSpPr/>
      </xdr:nvSpPr>
      <xdr:spPr>
        <a:xfrm>
          <a:off x="169672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73423</xdr:rowOff>
    </xdr:from>
    <xdr:ext cx="762000" cy="259045"/>
    <xdr:sp macro="" textlink="">
      <xdr:nvSpPr>
        <xdr:cNvPr id="269" name="給与水準   （国との比較）該当値テキスト">
          <a:extLst>
            <a:ext uri="{FF2B5EF4-FFF2-40B4-BE49-F238E27FC236}">
              <a16:creationId xmlns:a16="http://schemas.microsoft.com/office/drawing/2014/main" xmlns="" id="{00000000-0008-0000-0300-00000D010000}"/>
            </a:ext>
          </a:extLst>
        </xdr:cNvPr>
        <xdr:cNvSpPr txBox="1"/>
      </xdr:nvSpPr>
      <xdr:spPr>
        <a:xfrm>
          <a:off x="17106900" y="1498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130302</xdr:rowOff>
    </xdr:from>
    <xdr:to>
      <xdr:col>77</xdr:col>
      <xdr:colOff>95250</xdr:colOff>
      <xdr:row>88</xdr:row>
      <xdr:rowOff>60452</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129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45229</xdr:rowOff>
    </xdr:from>
    <xdr:ext cx="7366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798800" y="151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159258</xdr:rowOff>
    </xdr:from>
    <xdr:to>
      <xdr:col>68</xdr:col>
      <xdr:colOff>203200</xdr:colOff>
      <xdr:row>88</xdr:row>
      <xdr:rowOff>89408</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74185</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020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132587</xdr:rowOff>
    </xdr:from>
    <xdr:to>
      <xdr:col>64</xdr:col>
      <xdr:colOff>152400</xdr:colOff>
      <xdr:row>89</xdr:row>
      <xdr:rowOff>62737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3462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47514</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131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xmlns=""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人口千人当たり職員数が類似団体平均を大きく上回っているのは、スクールバスの運行や保育所、診療所などの運営を直営で行っているためである。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今後も人口減少が予測される中、この数値を下げることは困難であるが、定員管理の適正化等の取り組みを通じて、職員数の削減に努めていく。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xmlns=""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xmlns=""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xmlns=""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xmlns=""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42875</xdr:rowOff>
    </xdr:from>
    <xdr:to>
      <xdr:col>81</xdr:col>
      <xdr:colOff>44450</xdr:colOff>
      <xdr:row>63</xdr:row>
      <xdr:rowOff>118161</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179800" y="10844225"/>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xmlns=""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xmlns=""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42875</xdr:rowOff>
    </xdr:from>
    <xdr:to>
      <xdr:col>77</xdr:col>
      <xdr:colOff>44450</xdr:colOff>
      <xdr:row>63</xdr:row>
      <xdr:rowOff>43358</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flipV="1">
          <a:off x="15290800" y="10844225"/>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xmlns=""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19469</xdr:rowOff>
    </xdr:from>
    <xdr:to>
      <xdr:col>72</xdr:col>
      <xdr:colOff>203200</xdr:colOff>
      <xdr:row>63</xdr:row>
      <xdr:rowOff>43358</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4401800" y="1082081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xmlns=""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147727</xdr:rowOff>
    </xdr:from>
    <xdr:to>
      <xdr:col>68</xdr:col>
      <xdr:colOff>152400</xdr:colOff>
      <xdr:row>63</xdr:row>
      <xdr:rowOff>19469</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3512800" y="10777627"/>
          <a:ext cx="8890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103327</xdr:rowOff>
    </xdr:from>
    <xdr:to>
      <xdr:col>68</xdr:col>
      <xdr:colOff>203200</xdr:colOff>
      <xdr:row>62</xdr:row>
      <xdr:rowOff>33477</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4351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43654</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4020800" y="103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34726</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3131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67361</xdr:rowOff>
    </xdr:from>
    <xdr:to>
      <xdr:col>81</xdr:col>
      <xdr:colOff>95250</xdr:colOff>
      <xdr:row>63</xdr:row>
      <xdr:rowOff>168961</xdr:rowOff>
    </xdr:to>
    <xdr:sp macro="" textlink="">
      <xdr:nvSpPr>
        <xdr:cNvPr id="328" name="楕円 327">
          <a:extLst>
            <a:ext uri="{FF2B5EF4-FFF2-40B4-BE49-F238E27FC236}">
              <a16:creationId xmlns:a16="http://schemas.microsoft.com/office/drawing/2014/main" xmlns="" id="{00000000-0008-0000-0300-000048010000}"/>
            </a:ext>
          </a:extLst>
        </xdr:cNvPr>
        <xdr:cNvSpPr/>
      </xdr:nvSpPr>
      <xdr:spPr>
        <a:xfrm>
          <a:off x="16967200" y="108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39438</xdr:rowOff>
    </xdr:from>
    <xdr:ext cx="762000" cy="259045"/>
    <xdr:sp macro="" textlink="">
      <xdr:nvSpPr>
        <xdr:cNvPr id="329" name="定員管理の状況該当値テキスト">
          <a:extLst>
            <a:ext uri="{FF2B5EF4-FFF2-40B4-BE49-F238E27FC236}">
              <a16:creationId xmlns:a16="http://schemas.microsoft.com/office/drawing/2014/main" xmlns="" id="{00000000-0008-0000-0300-000049010000}"/>
            </a:ext>
          </a:extLst>
        </xdr:cNvPr>
        <xdr:cNvSpPr txBox="1"/>
      </xdr:nvSpPr>
      <xdr:spPr>
        <a:xfrm>
          <a:off x="17106900" y="1084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163525</xdr:rowOff>
    </xdr:from>
    <xdr:to>
      <xdr:col>77</xdr:col>
      <xdr:colOff>95250</xdr:colOff>
      <xdr:row>63</xdr:row>
      <xdr:rowOff>93675</xdr:rowOff>
    </xdr:to>
    <xdr:sp macro="" textlink="">
      <xdr:nvSpPr>
        <xdr:cNvPr id="330" name="楕円 329">
          <a:extLst>
            <a:ext uri="{FF2B5EF4-FFF2-40B4-BE49-F238E27FC236}">
              <a16:creationId xmlns:a16="http://schemas.microsoft.com/office/drawing/2014/main" xmlns="" id="{00000000-0008-0000-0300-00004A010000}"/>
            </a:ext>
          </a:extLst>
        </xdr:cNvPr>
        <xdr:cNvSpPr/>
      </xdr:nvSpPr>
      <xdr:spPr>
        <a:xfrm>
          <a:off x="16129000" y="107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78452</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879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164008</xdr:rowOff>
    </xdr:from>
    <xdr:to>
      <xdr:col>73</xdr:col>
      <xdr:colOff>44450</xdr:colOff>
      <xdr:row>63</xdr:row>
      <xdr:rowOff>94158</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5240000" y="107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78935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909800" y="1088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140119</xdr:rowOff>
    </xdr:from>
    <xdr:to>
      <xdr:col>68</xdr:col>
      <xdr:colOff>203200</xdr:colOff>
      <xdr:row>63</xdr:row>
      <xdr:rowOff>70269</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4351000" y="107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55046</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96927</xdr:rowOff>
    </xdr:from>
    <xdr:to>
      <xdr:col>64</xdr:col>
      <xdr:colOff>152400</xdr:colOff>
      <xdr:row>63</xdr:row>
      <xdr:rowOff>27077</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3462000" y="107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11854</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81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xmlns=""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xmlns=""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水準となっているが、村債の新規発行の増加により、比率自体は年々増加してる状態である。今後も、緊急度や住民ニーズを的確に把握した事業の選択により、新規発行の抑制に努め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xmlns=""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xmlns=""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xmlns=""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xmlns=""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127000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179800" y="683217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a:extLst>
            <a:ext uri="{FF2B5EF4-FFF2-40B4-BE49-F238E27FC236}">
              <a16:creationId xmlns:a16="http://schemas.microsoft.com/office/drawing/2014/main" xmlns="" id="{00000000-0008-0000-0300-000073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xmlns=""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145627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5290800" y="67115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xmlns=""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57150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4401800" y="671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161713</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3512800" y="67437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楕円 388">
          <a:extLst>
            <a:ext uri="{FF2B5EF4-FFF2-40B4-BE49-F238E27FC236}">
              <a16:creationId xmlns:a16="http://schemas.microsoft.com/office/drawing/2014/main" xmlns="" id="{00000000-0008-0000-0300-000085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0" name="公債費負担の状況該当値テキスト">
          <a:extLst>
            <a:ext uri="{FF2B5EF4-FFF2-40B4-BE49-F238E27FC236}">
              <a16:creationId xmlns:a16="http://schemas.microsoft.com/office/drawing/2014/main" xmlns="" id="{00000000-0008-0000-0300-000086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391" name="楕円 390">
          <a:extLst>
            <a:ext uri="{FF2B5EF4-FFF2-40B4-BE49-F238E27FC236}">
              <a16:creationId xmlns:a16="http://schemas.microsoft.com/office/drawing/2014/main" xmlns="" id="{00000000-0008-0000-0300-000087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xmlns=""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充当可能基金等が多く、将来負担額を大きく上回っているため、マイナス表示となっている。</a:t>
          </a:r>
        </a:p>
        <a:p>
          <a:r>
            <a:rPr kumimoji="1" lang="ja-JP" altLang="en-US" sz="1300">
              <a:latin typeface="ＭＳ Ｐゴシック" panose="020B0600070205080204" pitchFamily="50" charset="-128"/>
              <a:ea typeface="ＭＳ Ｐゴシック" panose="020B0600070205080204" pitchFamily="50" charset="-128"/>
            </a:rPr>
            <a:t>今後も物件費や公債費等の義務的経費の増加を極力抑え、財政の健全化に努める。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xmlns=""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xmlns=""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xmlns=""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xmlns=""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xmlns=""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xmlns=""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
1,417
269.26
3,275,064
3,068,231
206,833
1,427,997
2,884,784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人件費については類似団体平均と同水準で推移してきたが、平成３０年度では職員の新規採用などにより類似団体平均を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今後は、定員管理や給与水準の適正化を進めて、健全な数値に抑えるよう努める。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36</xdr:row>
      <xdr:rowOff>107950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42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36</xdr:row>
      <xdr:rowOff>92710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2420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xdr:rowOff>
    </xdr:from>
    <xdr:to>
      <xdr:col>15</xdr:col>
      <xdr:colOff>98425</xdr:colOff>
      <xdr:row>36</xdr:row>
      <xdr:rowOff>92710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734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153670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1734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57150</xdr:rowOff>
    </xdr:from>
    <xdr:to>
      <xdr:col>24</xdr:col>
      <xdr:colOff>76200</xdr:colOff>
      <xdr:row>36</xdr:row>
      <xdr:rowOff>158750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29227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105427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41910</xdr:rowOff>
    </xdr:from>
    <xdr:to>
      <xdr:col>15</xdr:col>
      <xdr:colOff>149225</xdr:colOff>
      <xdr:row>36</xdr:row>
      <xdr:rowOff>143510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128287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121920</xdr:rowOff>
    </xdr:from>
    <xdr:to>
      <xdr:col>11</xdr:col>
      <xdr:colOff>60325</xdr:colOff>
      <xdr:row>36</xdr:row>
      <xdr:rowOff>52070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62247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102870</xdr:rowOff>
    </xdr:from>
    <xdr:to>
      <xdr:col>6</xdr:col>
      <xdr:colOff>171450</xdr:colOff>
      <xdr:row>37</xdr:row>
      <xdr:rowOff>33020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17797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主要な公共施設が建築後相当年数が経過していることによる維持管理費の増加や、事業の多様化による業務委託の増加などにより、平成３０年度では類似団体平均を大きく上回った。</a:t>
          </a:r>
        </a:p>
        <a:p>
          <a:r>
            <a:rPr kumimoji="1" lang="ja-JP" altLang="en-US" sz="1300">
              <a:latin typeface="ＭＳ Ｐゴシック" panose="020B0600070205080204" pitchFamily="50" charset="-128"/>
              <a:ea typeface="ＭＳ Ｐゴシック" panose="020B0600070205080204" pitchFamily="50" charset="-128"/>
            </a:rPr>
            <a:t>今後は、公共施設の効率的な管理等により歳出削減に努める。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27940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5671800" y="3083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5080</xdr:rowOff>
    </xdr:from>
    <xdr:to>
      <xdr:col>78</xdr:col>
      <xdr:colOff>69850</xdr:colOff>
      <xdr:row>17</xdr:row>
      <xdr:rowOff>168910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4782800" y="291973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17</xdr:row>
      <xdr:rowOff>5080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27863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73660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004800" y="278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125730</xdr:rowOff>
    </xdr:from>
    <xdr:to>
      <xdr:col>74</xdr:col>
      <xdr:colOff>31750</xdr:colOff>
      <xdr:row>17</xdr:row>
      <xdr:rowOff>55880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4732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40657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78757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介護予防に積極的に取り組んでいることもあり、扶助費に係る経常収支比率は平成３０年度では類似団体平均を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ポイント下回り、健全な値を維持している。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xmlns=""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167822</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222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167822</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54</xdr:row>
      <xdr:rowOff>29028</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9156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54</xdr:row>
      <xdr:rowOff>29028</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189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164392</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について、公営事業会計及び特別会計が健全に運営されていることにより、繰出基準以下の繰出金を各会計に繰出することができているため、類似団体平均値を下回っている。今後も効率化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64135</xdr:rowOff>
    </xdr:from>
    <xdr:to>
      <xdr:col>82</xdr:col>
      <xdr:colOff>107950</xdr:colOff>
      <xdr:row>57</xdr:row>
      <xdr:rowOff>75565</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5671800" y="98367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167005</xdr:rowOff>
    </xdr:from>
    <xdr:to>
      <xdr:col>78</xdr:col>
      <xdr:colOff>69850</xdr:colOff>
      <xdr:row>57</xdr:row>
      <xdr:rowOff>64135</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4782800" y="97682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167005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97510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104140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004800" y="975106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24765</xdr:rowOff>
    </xdr:from>
    <xdr:to>
      <xdr:col>82</xdr:col>
      <xdr:colOff>158750</xdr:colOff>
      <xdr:row>57</xdr:row>
      <xdr:rowOff>126365</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64592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41292</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64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xdr:rowOff>
    </xdr:from>
    <xdr:to>
      <xdr:col>78</xdr:col>
      <xdr:colOff>120650</xdr:colOff>
      <xdr:row>57</xdr:row>
      <xdr:rowOff>114935</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5621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125112</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55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116205</xdr:rowOff>
    </xdr:from>
    <xdr:to>
      <xdr:col>74</xdr:col>
      <xdr:colOff>31750</xdr:colOff>
      <xdr:row>57</xdr:row>
      <xdr:rowOff>46355</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4732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56532</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53340</xdr:rowOff>
    </xdr:from>
    <xdr:to>
      <xdr:col>65</xdr:col>
      <xdr:colOff>53975</xdr:colOff>
      <xdr:row>57</xdr:row>
      <xdr:rowOff>154940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2954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165117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大きく上回っているのは、村の出資する法人等各種団体への補助金が多額になっているためである。今後は、補助金を交付するのが適当な事業を行っているのかなどについて明確な基準を設けて、不適当な補助金は見直しや廃止を行う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74422</xdr:rowOff>
    </xdr:from>
    <xdr:to>
      <xdr:col>82</xdr:col>
      <xdr:colOff>107950</xdr:colOff>
      <xdr:row>40</xdr:row>
      <xdr:rowOff>30988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76097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74422</xdr:rowOff>
    </xdr:from>
    <xdr:to>
      <xdr:col>78</xdr:col>
      <xdr:colOff>69850</xdr:colOff>
      <xdr:row>39</xdr:row>
      <xdr:rowOff>147574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4782800" y="67609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39</xdr:row>
      <xdr:rowOff>147574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6055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39</xdr:row>
      <xdr:rowOff>120142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004800" y="66055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158259</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151638</xdr:rowOff>
    </xdr:from>
    <xdr:to>
      <xdr:col>82</xdr:col>
      <xdr:colOff>158750</xdr:colOff>
      <xdr:row>40</xdr:row>
      <xdr:rowOff>81788</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123715</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23622</xdr:rowOff>
    </xdr:from>
    <xdr:to>
      <xdr:col>78</xdr:col>
      <xdr:colOff>120650</xdr:colOff>
      <xdr:row>39</xdr:row>
      <xdr:rowOff>125222</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109999</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96774</xdr:rowOff>
    </xdr:from>
    <xdr:to>
      <xdr:col>74</xdr:col>
      <xdr:colOff>31750</xdr:colOff>
      <xdr:row>40</xdr:row>
      <xdr:rowOff>26924</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11701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69342</xdr:rowOff>
    </xdr:from>
    <xdr:to>
      <xdr:col>65</xdr:col>
      <xdr:colOff>53975</xdr:colOff>
      <xdr:row>39</xdr:row>
      <xdr:rowOff>170942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155719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量・適切な事業実施により村債の新規発行の抑制に努めており、類似団体平均と同水準となっている。。今後も、緊急度や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77</xdr:row>
      <xdr:rowOff>51563</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987800" y="131709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17272</xdr:rowOff>
    </xdr:from>
    <xdr:to>
      <xdr:col>19</xdr:col>
      <xdr:colOff>187325</xdr:colOff>
      <xdr:row>76</xdr:row>
      <xdr:rowOff>140715</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098800" y="130474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26415</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047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77</xdr:row>
      <xdr:rowOff>5842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1320800" y="13056615"/>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137922</xdr:rowOff>
    </xdr:from>
    <xdr:to>
      <xdr:col>15</xdr:col>
      <xdr:colOff>149225</xdr:colOff>
      <xdr:row>76</xdr:row>
      <xdr:rowOff>68072</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78249</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や補助費等の増加に伴い、類似団体平均値を大きく上回った。行政改革プランに基づき、事務処理の改善と工夫による庁費の削減や各種団体に対する補助金の経費負担の見直し等、行政効果の観点から検討して、廃止、縮小、整理し、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115570</xdr:rowOff>
    </xdr:from>
    <xdr:to>
      <xdr:col>82</xdr:col>
      <xdr:colOff>107950</xdr:colOff>
      <xdr:row>79</xdr:row>
      <xdr:rowOff>66039</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48867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78</xdr:row>
      <xdr:rowOff>115570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3096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149861</xdr:rowOff>
    </xdr:from>
    <xdr:to>
      <xdr:col>73</xdr:col>
      <xdr:colOff>180975</xdr:colOff>
      <xdr:row>77</xdr:row>
      <xdr:rowOff>107950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008611"/>
          <a:ext cx="8890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149861</xdr:rowOff>
    </xdr:from>
    <xdr:to>
      <xdr:col>69</xdr:col>
      <xdr:colOff>92075</xdr:colOff>
      <xdr:row>77</xdr:row>
      <xdr:rowOff>134620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004800" y="13008611"/>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15239</xdr:rowOff>
    </xdr:from>
    <xdr:to>
      <xdr:col>82</xdr:col>
      <xdr:colOff>158750</xdr:colOff>
      <xdr:row>79</xdr:row>
      <xdr:rowOff>116839</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158766</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64770</xdr:rowOff>
    </xdr:from>
    <xdr:to>
      <xdr:col>78</xdr:col>
      <xdr:colOff>120650</xdr:colOff>
      <xdr:row>78</xdr:row>
      <xdr:rowOff>166370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151147</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99060</xdr:rowOff>
    </xdr:from>
    <xdr:to>
      <xdr:col>69</xdr:col>
      <xdr:colOff>142875</xdr:colOff>
      <xdr:row>76</xdr:row>
      <xdr:rowOff>29211</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39387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83820</xdr:rowOff>
    </xdr:from>
    <xdr:to>
      <xdr:col>65</xdr:col>
      <xdr:colOff>53975</xdr:colOff>
      <xdr:row>78</xdr:row>
      <xdr:rowOff>13970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170197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147792</xdr:rowOff>
    </xdr:from>
    <xdr:to>
      <xdr:col>29</xdr:col>
      <xdr:colOff>127000</xdr:colOff>
      <xdr:row>14</xdr:row>
      <xdr:rowOff>32161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003800" y="2424267"/>
          <a:ext cx="647700" cy="5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xmlns=""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31464</xdr:rowOff>
    </xdr:from>
    <xdr:to>
      <xdr:col>26</xdr:col>
      <xdr:colOff>50800</xdr:colOff>
      <xdr:row>14</xdr:row>
      <xdr:rowOff>32161</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4305300" y="2479389"/>
          <a:ext cx="698500" cy="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31464</xdr:rowOff>
    </xdr:from>
    <xdr:to>
      <xdr:col>22</xdr:col>
      <xdr:colOff>114300</xdr:colOff>
      <xdr:row>14</xdr:row>
      <xdr:rowOff>88788</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2479389"/>
          <a:ext cx="698500" cy="57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88788</xdr:rowOff>
    </xdr:from>
    <xdr:to>
      <xdr:col>18</xdr:col>
      <xdr:colOff>177800</xdr:colOff>
      <xdr:row>14</xdr:row>
      <xdr:rowOff>128384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2536713"/>
          <a:ext cx="698500" cy="3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85057</xdr:rowOff>
    </xdr:from>
    <xdr:to>
      <xdr:col>19</xdr:col>
      <xdr:colOff>38100</xdr:colOff>
      <xdr:row>17</xdr:row>
      <xdr:rowOff>15207</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3556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171434</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296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170515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96992</xdr:rowOff>
    </xdr:from>
    <xdr:to>
      <xdr:col>29</xdr:col>
      <xdr:colOff>177800</xdr:colOff>
      <xdr:row>14</xdr:row>
      <xdr:rowOff>27142</xdr:rowOff>
    </xdr:to>
    <xdr:sp macro="" textlink="">
      <xdr:nvSpPr>
        <xdr:cNvPr id="66" name="楕円 65">
          <a:extLst>
            <a:ext uri="{FF2B5EF4-FFF2-40B4-BE49-F238E27FC236}">
              <a16:creationId xmlns:a16="http://schemas.microsoft.com/office/drawing/2014/main" xmlns="" id="{00000000-0008-0000-0500-000042000000}"/>
            </a:ext>
          </a:extLst>
        </xdr:cNvPr>
        <xdr:cNvSpPr/>
      </xdr:nvSpPr>
      <xdr:spPr bwMode="auto">
        <a:xfrm>
          <a:off x="5600700" y="2373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113519</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21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152811</xdr:rowOff>
    </xdr:from>
    <xdr:to>
      <xdr:col>26</xdr:col>
      <xdr:colOff>101600</xdr:colOff>
      <xdr:row>14</xdr:row>
      <xdr:rowOff>82961</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4953000" y="242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93138</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219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152114</xdr:rowOff>
    </xdr:from>
    <xdr:to>
      <xdr:col>22</xdr:col>
      <xdr:colOff>165100</xdr:colOff>
      <xdr:row>14</xdr:row>
      <xdr:rowOff>82264</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254500" y="242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92441</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219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37988</xdr:rowOff>
    </xdr:from>
    <xdr:to>
      <xdr:col>19</xdr:col>
      <xdr:colOff>38100</xdr:colOff>
      <xdr:row>14</xdr:row>
      <xdr:rowOff>139588</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3556000" y="2485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149765</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22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77584</xdr:rowOff>
    </xdr:from>
    <xdr:to>
      <xdr:col>15</xdr:col>
      <xdr:colOff>101600</xdr:colOff>
      <xdr:row>15</xdr:row>
      <xdr:rowOff>7734</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2857500" y="252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17911</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229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123220</xdr:rowOff>
    </xdr:from>
    <xdr:to>
      <xdr:col>29</xdr:col>
      <xdr:colOff>127000</xdr:colOff>
      <xdr:row>35</xdr:row>
      <xdr:rowOff>161503</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733570"/>
          <a:ext cx="647700" cy="3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161503</xdr:rowOff>
    </xdr:from>
    <xdr:to>
      <xdr:col>26</xdr:col>
      <xdr:colOff>50800</xdr:colOff>
      <xdr:row>36</xdr:row>
      <xdr:rowOff>67632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771853"/>
          <a:ext cx="698500" cy="24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67632</xdr:rowOff>
    </xdr:from>
    <xdr:to>
      <xdr:col>22</xdr:col>
      <xdr:colOff>114300</xdr:colOff>
      <xdr:row>36</xdr:row>
      <xdr:rowOff>152070</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7020882"/>
          <a:ext cx="698500" cy="84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121986</xdr:rowOff>
    </xdr:from>
    <xdr:to>
      <xdr:col>18</xdr:col>
      <xdr:colOff>177800</xdr:colOff>
      <xdr:row>36</xdr:row>
      <xdr:rowOff>152070</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7075236"/>
          <a:ext cx="698500" cy="3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254828</xdr:rowOff>
    </xdr:from>
    <xdr:to>
      <xdr:col>19</xdr:col>
      <xdr:colOff>38100</xdr:colOff>
      <xdr:row>36</xdr:row>
      <xdr:rowOff>13528</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23705</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72420</xdr:rowOff>
    </xdr:from>
    <xdr:to>
      <xdr:col>29</xdr:col>
      <xdr:colOff>177800</xdr:colOff>
      <xdr:row>35</xdr:row>
      <xdr:rowOff>174020</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68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260397</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52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110703</xdr:rowOff>
    </xdr:from>
    <xdr:to>
      <xdr:col>26</xdr:col>
      <xdr:colOff>101600</xdr:colOff>
      <xdr:row>35</xdr:row>
      <xdr:rowOff>212303</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72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222480</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489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16832</xdr:rowOff>
    </xdr:from>
    <xdr:to>
      <xdr:col>22</xdr:col>
      <xdr:colOff>165100</xdr:colOff>
      <xdr:row>36</xdr:row>
      <xdr:rowOff>118432</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97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103209</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705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101270</xdr:rowOff>
    </xdr:from>
    <xdr:to>
      <xdr:col>19</xdr:col>
      <xdr:colOff>38100</xdr:colOff>
      <xdr:row>37</xdr:row>
      <xdr:rowOff>31420</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705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16197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71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71186</xdr:rowOff>
    </xdr:from>
    <xdr:to>
      <xdr:col>15</xdr:col>
      <xdr:colOff>101600</xdr:colOff>
      <xdr:row>37</xdr:row>
      <xdr:rowOff>1336</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702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157563</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711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
1,417
269.26
3,275,064
3,068,231
206,833
1,427,997
2,884,784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101615</xdr:rowOff>
    </xdr:from>
    <xdr:to>
      <xdr:col>24</xdr:col>
      <xdr:colOff>63500</xdr:colOff>
      <xdr:row>35</xdr:row>
      <xdr:rowOff>147097</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102365"/>
          <a:ext cx="838200" cy="4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83402</xdr:rowOff>
    </xdr:from>
    <xdr:to>
      <xdr:col>19</xdr:col>
      <xdr:colOff>177800</xdr:colOff>
      <xdr:row>35</xdr:row>
      <xdr:rowOff>147097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084152"/>
          <a:ext cx="889000" cy="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83402</xdr:rowOff>
    </xdr:from>
    <xdr:to>
      <xdr:col>15</xdr:col>
      <xdr:colOff>50800</xdr:colOff>
      <xdr:row>35</xdr:row>
      <xdr:rowOff>141486</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084152"/>
          <a:ext cx="889000" cy="5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141486</xdr:rowOff>
    </xdr:from>
    <xdr:to>
      <xdr:col>10</xdr:col>
      <xdr:colOff>114300</xdr:colOff>
      <xdr:row>36</xdr:row>
      <xdr:rowOff>6292</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142236"/>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66432</xdr:rowOff>
    </xdr:from>
    <xdr:to>
      <xdr:col>10</xdr:col>
      <xdr:colOff>165100</xdr:colOff>
      <xdr:row>37</xdr:row>
      <xdr:rowOff>168032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159159</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5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161507</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50815</xdr:rowOff>
    </xdr:from>
    <xdr:to>
      <xdr:col>24</xdr:col>
      <xdr:colOff>114300</xdr:colOff>
      <xdr:row>35</xdr:row>
      <xdr:rowOff>152415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0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73692</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90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96297</xdr:rowOff>
    </xdr:from>
    <xdr:to>
      <xdr:col>20</xdr:col>
      <xdr:colOff>38100</xdr:colOff>
      <xdr:row>36</xdr:row>
      <xdr:rowOff>26447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0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42974</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8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32602</xdr:rowOff>
    </xdr:from>
    <xdr:to>
      <xdr:col>15</xdr:col>
      <xdr:colOff>101600</xdr:colOff>
      <xdr:row>35</xdr:row>
      <xdr:rowOff>134202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0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150729</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80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90686</xdr:rowOff>
    </xdr:from>
    <xdr:to>
      <xdr:col>10</xdr:col>
      <xdr:colOff>165100</xdr:colOff>
      <xdr:row>36</xdr:row>
      <xdr:rowOff>20836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0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37363</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8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126942</xdr:rowOff>
    </xdr:from>
    <xdr:to>
      <xdr:col>6</xdr:col>
      <xdr:colOff>38100</xdr:colOff>
      <xdr:row>36</xdr:row>
      <xdr:rowOff>57092</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1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73619</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90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44736</xdr:rowOff>
    </xdr:from>
    <xdr:to>
      <xdr:col>24</xdr:col>
      <xdr:colOff>63500</xdr:colOff>
      <xdr:row>55</xdr:row>
      <xdr:rowOff>75705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474486"/>
          <a:ext cx="8382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75705</xdr:rowOff>
    </xdr:from>
    <xdr:to>
      <xdr:col>19</xdr:col>
      <xdr:colOff>177800</xdr:colOff>
      <xdr:row>55</xdr:row>
      <xdr:rowOff>95007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505455"/>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95007</xdr:rowOff>
    </xdr:from>
    <xdr:to>
      <xdr:col>15</xdr:col>
      <xdr:colOff>50800</xdr:colOff>
      <xdr:row>56</xdr:row>
      <xdr:rowOff>28528</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9524757"/>
          <a:ext cx="889000" cy="10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28528</xdr:rowOff>
    </xdr:from>
    <xdr:to>
      <xdr:col>10</xdr:col>
      <xdr:colOff>114300</xdr:colOff>
      <xdr:row>56</xdr:row>
      <xdr:rowOff>140904</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629728"/>
          <a:ext cx="8890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83358</xdr:rowOff>
    </xdr:from>
    <xdr:to>
      <xdr:col>10</xdr:col>
      <xdr:colOff>165100</xdr:colOff>
      <xdr:row>57</xdr:row>
      <xdr:rowOff>13508</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4635</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5" y="9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160697</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165386</xdr:rowOff>
    </xdr:from>
    <xdr:to>
      <xdr:col>24</xdr:col>
      <xdr:colOff>114300</xdr:colOff>
      <xdr:row>55</xdr:row>
      <xdr:rowOff>95536</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4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16813</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24905</xdr:rowOff>
    </xdr:from>
    <xdr:to>
      <xdr:col>20</xdr:col>
      <xdr:colOff>38100</xdr:colOff>
      <xdr:row>55</xdr:row>
      <xdr:rowOff>126505</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4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143032</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5" y="922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44207</xdr:rowOff>
    </xdr:from>
    <xdr:to>
      <xdr:col>15</xdr:col>
      <xdr:colOff>101600</xdr:colOff>
      <xdr:row>55</xdr:row>
      <xdr:rowOff>145807</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4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162334</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5" y="924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149178</xdr:rowOff>
    </xdr:from>
    <xdr:to>
      <xdr:col>10</xdr:col>
      <xdr:colOff>165100</xdr:colOff>
      <xdr:row>56</xdr:row>
      <xdr:rowOff>79328</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95855</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5" y="935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90104</xdr:rowOff>
    </xdr:from>
    <xdr:to>
      <xdr:col>6</xdr:col>
      <xdr:colOff>38100</xdr:colOff>
      <xdr:row>57</xdr:row>
      <xdr:rowOff>20254</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69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36781</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5" y="946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12573</xdr:rowOff>
    </xdr:from>
    <xdr:to>
      <xdr:col>24</xdr:col>
      <xdr:colOff>63500</xdr:colOff>
      <xdr:row>79</xdr:row>
      <xdr:rowOff>19483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557123"/>
          <a:ext cx="8382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11037</xdr:rowOff>
    </xdr:from>
    <xdr:to>
      <xdr:col>19</xdr:col>
      <xdr:colOff>177800</xdr:colOff>
      <xdr:row>79</xdr:row>
      <xdr:rowOff>19483</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555587"/>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6502</xdr:rowOff>
    </xdr:from>
    <xdr:to>
      <xdr:col>15</xdr:col>
      <xdr:colOff>50800</xdr:colOff>
      <xdr:row>79</xdr:row>
      <xdr:rowOff>11037</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551052"/>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169444</xdr:rowOff>
    </xdr:from>
    <xdr:to>
      <xdr:col>10</xdr:col>
      <xdr:colOff>114300</xdr:colOff>
      <xdr:row>79</xdr:row>
      <xdr:rowOff>6502</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a:off x="1130300" y="13542544"/>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105296</xdr:rowOff>
    </xdr:from>
    <xdr:to>
      <xdr:col>10</xdr:col>
      <xdr:colOff>165100</xdr:colOff>
      <xdr:row>78</xdr:row>
      <xdr:rowOff>35446</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30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51973</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0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133223</xdr:rowOff>
    </xdr:from>
    <xdr:to>
      <xdr:col>24</xdr:col>
      <xdr:colOff>114300</xdr:colOff>
      <xdr:row>79</xdr:row>
      <xdr:rowOff>63373</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5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48150</xdr:rowOff>
    </xdr:from>
    <xdr:ext cx="469744"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42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140133</xdr:rowOff>
    </xdr:from>
    <xdr:to>
      <xdr:col>20</xdr:col>
      <xdr:colOff>38100</xdr:colOff>
      <xdr:row>79</xdr:row>
      <xdr:rowOff>70283</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61410</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8" y="136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131687</xdr:rowOff>
    </xdr:from>
    <xdr:to>
      <xdr:col>15</xdr:col>
      <xdr:colOff>101600</xdr:colOff>
      <xdr:row>79</xdr:row>
      <xdr:rowOff>61837</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52964</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8" y="1359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127152</xdr:rowOff>
    </xdr:from>
    <xdr:to>
      <xdr:col>10</xdr:col>
      <xdr:colOff>165100</xdr:colOff>
      <xdr:row>79</xdr:row>
      <xdr:rowOff>57302</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5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48429</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8" y="1359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118644</xdr:rowOff>
    </xdr:from>
    <xdr:to>
      <xdr:col>6</xdr:col>
      <xdr:colOff>38100</xdr:colOff>
      <xdr:row>79</xdr:row>
      <xdr:rowOff>48794</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4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39921</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8" y="135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127191</xdr:rowOff>
    </xdr:from>
    <xdr:to>
      <xdr:col>24</xdr:col>
      <xdr:colOff>63500</xdr:colOff>
      <xdr:row>98</xdr:row>
      <xdr:rowOff>48095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3797300" y="16757841"/>
          <a:ext cx="8382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99009</xdr:rowOff>
    </xdr:from>
    <xdr:to>
      <xdr:col>19</xdr:col>
      <xdr:colOff>177800</xdr:colOff>
      <xdr:row>97</xdr:row>
      <xdr:rowOff>127191</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908300" y="16729659"/>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99009</xdr:rowOff>
    </xdr:from>
    <xdr:to>
      <xdr:col>15</xdr:col>
      <xdr:colOff>50800</xdr:colOff>
      <xdr:row>98</xdr:row>
      <xdr:rowOff>1854</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729659"/>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1854</xdr:rowOff>
    </xdr:from>
    <xdr:to>
      <xdr:col>10</xdr:col>
      <xdr:colOff>114300</xdr:colOff>
      <xdr:row>98</xdr:row>
      <xdr:rowOff>40208</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803954"/>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99758</xdr:rowOff>
    </xdr:from>
    <xdr:to>
      <xdr:col>10</xdr:col>
      <xdr:colOff>165100</xdr:colOff>
      <xdr:row>97</xdr:row>
      <xdr:rowOff>29908</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55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46435</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3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168745</xdr:rowOff>
    </xdr:from>
    <xdr:to>
      <xdr:col>24</xdr:col>
      <xdr:colOff>114300</xdr:colOff>
      <xdr:row>98</xdr:row>
      <xdr:rowOff>98895</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7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147172</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7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76391</xdr:rowOff>
    </xdr:from>
    <xdr:to>
      <xdr:col>20</xdr:col>
      <xdr:colOff>38100</xdr:colOff>
      <xdr:row>98</xdr:row>
      <xdr:rowOff>6541</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7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169118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79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48209</xdr:rowOff>
    </xdr:from>
    <xdr:to>
      <xdr:col>15</xdr:col>
      <xdr:colOff>101600</xdr:colOff>
      <xdr:row>97</xdr:row>
      <xdr:rowOff>149809</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140936</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122504</xdr:rowOff>
    </xdr:from>
    <xdr:to>
      <xdr:col>10</xdr:col>
      <xdr:colOff>165100</xdr:colOff>
      <xdr:row>98</xdr:row>
      <xdr:rowOff>52654</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43781</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8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160858</xdr:rowOff>
    </xdr:from>
    <xdr:to>
      <xdr:col>6</xdr:col>
      <xdr:colOff>38100</xdr:colOff>
      <xdr:row>98</xdr:row>
      <xdr:rowOff>91008</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7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82135</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8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48946</xdr:rowOff>
    </xdr:from>
    <xdr:to>
      <xdr:col>55</xdr:col>
      <xdr:colOff>0</xdr:colOff>
      <xdr:row>31</xdr:row>
      <xdr:rowOff>22941</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5192446"/>
          <a:ext cx="838200" cy="1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22941</xdr:rowOff>
    </xdr:from>
    <xdr:to>
      <xdr:col>50</xdr:col>
      <xdr:colOff>114300</xdr:colOff>
      <xdr:row>31</xdr:row>
      <xdr:rowOff>84660</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5337891"/>
          <a:ext cx="889000" cy="6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84660</xdr:rowOff>
    </xdr:from>
    <xdr:to>
      <xdr:col>45</xdr:col>
      <xdr:colOff>177800</xdr:colOff>
      <xdr:row>32</xdr:row>
      <xdr:rowOff>82243</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5399610"/>
          <a:ext cx="889000" cy="16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82243</xdr:rowOff>
    </xdr:from>
    <xdr:to>
      <xdr:col>41</xdr:col>
      <xdr:colOff>50800</xdr:colOff>
      <xdr:row>33</xdr:row>
      <xdr:rowOff>120442</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5568643"/>
          <a:ext cx="889000" cy="20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2626</xdr:rowOff>
    </xdr:from>
    <xdr:to>
      <xdr:col>41</xdr:col>
      <xdr:colOff>101600</xdr:colOff>
      <xdr:row>36</xdr:row>
      <xdr:rowOff>104226</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95353</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61795"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152683</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672795"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169596</xdr:rowOff>
    </xdr:from>
    <xdr:to>
      <xdr:col>55</xdr:col>
      <xdr:colOff>50800</xdr:colOff>
      <xdr:row>30</xdr:row>
      <xdr:rowOff>99746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51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122623</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509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143591</xdr:rowOff>
    </xdr:from>
    <xdr:to>
      <xdr:col>50</xdr:col>
      <xdr:colOff>165100</xdr:colOff>
      <xdr:row>31</xdr:row>
      <xdr:rowOff>73741</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52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90268</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50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33860</xdr:rowOff>
    </xdr:from>
    <xdr:to>
      <xdr:col>46</xdr:col>
      <xdr:colOff>38100</xdr:colOff>
      <xdr:row>31</xdr:row>
      <xdr:rowOff>135460</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53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151987</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512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31443</xdr:rowOff>
    </xdr:from>
    <xdr:to>
      <xdr:col>41</xdr:col>
      <xdr:colOff>101600</xdr:colOff>
      <xdr:row>32</xdr:row>
      <xdr:rowOff>133043</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5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149570</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61795" y="52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69642</xdr:rowOff>
    </xdr:from>
    <xdr:to>
      <xdr:col>36</xdr:col>
      <xdr:colOff>165100</xdr:colOff>
      <xdr:row>33</xdr:row>
      <xdr:rowOff>171242</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57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16319</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672795" y="550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85406</xdr:rowOff>
    </xdr:from>
    <xdr:to>
      <xdr:col>55</xdr:col>
      <xdr:colOff>0</xdr:colOff>
      <xdr:row>56</xdr:row>
      <xdr:rowOff>92101</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9639300" y="9686606"/>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85406</xdr:rowOff>
    </xdr:from>
    <xdr:to>
      <xdr:col>50</xdr:col>
      <xdr:colOff>114300</xdr:colOff>
      <xdr:row>56</xdr:row>
      <xdr:rowOff>169510</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8750300" y="9686606"/>
          <a:ext cx="889000" cy="8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169510</xdr:rowOff>
    </xdr:from>
    <xdr:to>
      <xdr:col>45</xdr:col>
      <xdr:colOff>177800</xdr:colOff>
      <xdr:row>57</xdr:row>
      <xdr:rowOff>16675</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770710"/>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169014</xdr:rowOff>
    </xdr:from>
    <xdr:to>
      <xdr:col>41</xdr:col>
      <xdr:colOff>50800</xdr:colOff>
      <xdr:row>57</xdr:row>
      <xdr:rowOff>16675</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6972300" y="9770214"/>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152957</xdr:rowOff>
    </xdr:from>
    <xdr:to>
      <xdr:col>41</xdr:col>
      <xdr:colOff>101600</xdr:colOff>
      <xdr:row>57</xdr:row>
      <xdr:rowOff>83107</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74234</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5" y="984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73871</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5"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41301</xdr:rowOff>
    </xdr:from>
    <xdr:to>
      <xdr:col>55</xdr:col>
      <xdr:colOff>50800</xdr:colOff>
      <xdr:row>56</xdr:row>
      <xdr:rowOff>142901</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6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64178</xdr:rowOff>
    </xdr:from>
    <xdr:ext cx="599010"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49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34606</xdr:rowOff>
    </xdr:from>
    <xdr:to>
      <xdr:col>50</xdr:col>
      <xdr:colOff>165100</xdr:colOff>
      <xdr:row>56</xdr:row>
      <xdr:rowOff>136206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6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152733</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5" y="941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118710</xdr:rowOff>
    </xdr:from>
    <xdr:to>
      <xdr:col>46</xdr:col>
      <xdr:colOff>38100</xdr:colOff>
      <xdr:row>57</xdr:row>
      <xdr:rowOff>48860</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7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65387</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50795" y="949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137325</xdr:rowOff>
    </xdr:from>
    <xdr:to>
      <xdr:col>41</xdr:col>
      <xdr:colOff>101600</xdr:colOff>
      <xdr:row>57</xdr:row>
      <xdr:rowOff>67475</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7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84002</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61795" y="95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118214</xdr:rowOff>
    </xdr:from>
    <xdr:to>
      <xdr:col>36</xdr:col>
      <xdr:colOff>165100</xdr:colOff>
      <xdr:row>57</xdr:row>
      <xdr:rowOff>48364</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64891</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672795" y="949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127874</xdr:rowOff>
    </xdr:from>
    <xdr:to>
      <xdr:col>55</xdr:col>
      <xdr:colOff>0</xdr:colOff>
      <xdr:row>78</xdr:row>
      <xdr:rowOff>87269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9639300" y="13329524"/>
          <a:ext cx="838200" cy="1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87269</xdr:rowOff>
    </xdr:from>
    <xdr:to>
      <xdr:col>50</xdr:col>
      <xdr:colOff>114300</xdr:colOff>
      <xdr:row>78</xdr:row>
      <xdr:rowOff>140385</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8750300" y="13460369"/>
          <a:ext cx="889000" cy="5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140385</xdr:rowOff>
    </xdr:from>
    <xdr:to>
      <xdr:col>45</xdr:col>
      <xdr:colOff>177800</xdr:colOff>
      <xdr:row>79</xdr:row>
      <xdr:rowOff>5482</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7861300" y="13513485"/>
          <a:ext cx="889000" cy="3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5482</xdr:rowOff>
    </xdr:from>
    <xdr:to>
      <xdr:col>41</xdr:col>
      <xdr:colOff>50800</xdr:colOff>
      <xdr:row>79</xdr:row>
      <xdr:rowOff>23002</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6972300" y="13550032"/>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8493</xdr:rowOff>
    </xdr:from>
    <xdr:to>
      <xdr:col>41</xdr:col>
      <xdr:colOff>101600</xdr:colOff>
      <xdr:row>78</xdr:row>
      <xdr:rowOff>110093</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126620</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61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77074</xdr:rowOff>
    </xdr:from>
    <xdr:to>
      <xdr:col>55</xdr:col>
      <xdr:colOff>50800</xdr:colOff>
      <xdr:row>78</xdr:row>
      <xdr:rowOff>7224</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2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99951</xdr:rowOff>
    </xdr:from>
    <xdr:ext cx="599010"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13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36469</xdr:rowOff>
    </xdr:from>
    <xdr:to>
      <xdr:col>50</xdr:col>
      <xdr:colOff>165100</xdr:colOff>
      <xdr:row>78</xdr:row>
      <xdr:rowOff>138069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4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129196</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39795" y="1350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89585</xdr:rowOff>
    </xdr:from>
    <xdr:to>
      <xdr:col>46</xdr:col>
      <xdr:colOff>38100</xdr:colOff>
      <xdr:row>79</xdr:row>
      <xdr:rowOff>19735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4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10862</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35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126132</xdr:rowOff>
    </xdr:from>
    <xdr:to>
      <xdr:col>41</xdr:col>
      <xdr:colOff>101600</xdr:colOff>
      <xdr:row>79</xdr:row>
      <xdr:rowOff>56282</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4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47409</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94111" y="135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143652</xdr:rowOff>
    </xdr:from>
    <xdr:to>
      <xdr:col>36</xdr:col>
      <xdr:colOff>165100</xdr:colOff>
      <xdr:row>79</xdr:row>
      <xdr:rowOff>73802</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5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64929</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05111" y="136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57017</xdr:rowOff>
    </xdr:from>
    <xdr:to>
      <xdr:col>55</xdr:col>
      <xdr:colOff>0</xdr:colOff>
      <xdr:row>97</xdr:row>
      <xdr:rowOff>71315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687667"/>
          <a:ext cx="838200" cy="1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57017</xdr:rowOff>
    </xdr:from>
    <xdr:to>
      <xdr:col>50</xdr:col>
      <xdr:colOff>114300</xdr:colOff>
      <xdr:row>97</xdr:row>
      <xdr:rowOff>68430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687667"/>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68430</xdr:rowOff>
    </xdr:from>
    <xdr:to>
      <xdr:col>45</xdr:col>
      <xdr:colOff>177800</xdr:colOff>
      <xdr:row>97</xdr:row>
      <xdr:rowOff>69600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699080"/>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54163</xdr:rowOff>
    </xdr:from>
    <xdr:to>
      <xdr:col>41</xdr:col>
      <xdr:colOff>50800</xdr:colOff>
      <xdr:row>97</xdr:row>
      <xdr:rowOff>69600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684813"/>
          <a:ext cx="889000" cy="1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71300</xdr:rowOff>
    </xdr:from>
    <xdr:to>
      <xdr:col>41</xdr:col>
      <xdr:colOff>101600</xdr:colOff>
      <xdr:row>98</xdr:row>
      <xdr:rowOff>1450</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164027</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163157</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672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20515</xdr:rowOff>
    </xdr:from>
    <xdr:to>
      <xdr:col>55</xdr:col>
      <xdr:colOff>50800</xdr:colOff>
      <xdr:row>97</xdr:row>
      <xdr:rowOff>122115</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6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151342</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43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6217</xdr:rowOff>
    </xdr:from>
    <xdr:to>
      <xdr:col>50</xdr:col>
      <xdr:colOff>165100</xdr:colOff>
      <xdr:row>97</xdr:row>
      <xdr:rowOff>107817</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6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124344</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41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17630</xdr:rowOff>
    </xdr:from>
    <xdr:to>
      <xdr:col>46</xdr:col>
      <xdr:colOff>38100</xdr:colOff>
      <xdr:row>97</xdr:row>
      <xdr:rowOff>119230</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6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135757</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50795" y="1642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18800</xdr:rowOff>
    </xdr:from>
    <xdr:to>
      <xdr:col>41</xdr:col>
      <xdr:colOff>101600</xdr:colOff>
      <xdr:row>97</xdr:row>
      <xdr:rowOff>120400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136927</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61795" y="1642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3363</xdr:rowOff>
    </xdr:from>
    <xdr:to>
      <xdr:col>36</xdr:col>
      <xdr:colOff>165100</xdr:colOff>
      <xdr:row>97</xdr:row>
      <xdr:rowOff>104963</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6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121490</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672795" y="1640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72547</xdr:rowOff>
    </xdr:from>
    <xdr:to>
      <xdr:col>85</xdr:col>
      <xdr:colOff>127000</xdr:colOff>
      <xdr:row>39</xdr:row>
      <xdr:rowOff>85934</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5481300" y="6759097"/>
          <a:ext cx="8382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85934</xdr:rowOff>
    </xdr:from>
    <xdr:to>
      <xdr:col>81</xdr:col>
      <xdr:colOff>50800</xdr:colOff>
      <xdr:row>39</xdr:row>
      <xdr:rowOff>88448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4592300" y="677248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88448</xdr:rowOff>
    </xdr:from>
    <xdr:to>
      <xdr:col>76</xdr:col>
      <xdr:colOff>114300</xdr:colOff>
      <xdr:row>39</xdr:row>
      <xdr:rowOff>88752</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3703300" y="677499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88752</xdr:rowOff>
    </xdr:from>
    <xdr:to>
      <xdr:col>71</xdr:col>
      <xdr:colOff>177800</xdr:colOff>
      <xdr:row>39</xdr:row>
      <xdr:rowOff>88977</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2814300" y="6775302"/>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20521</xdr:rowOff>
    </xdr:from>
    <xdr:to>
      <xdr:col>72</xdr:col>
      <xdr:colOff>38100</xdr:colOff>
      <xdr:row>39</xdr:row>
      <xdr:rowOff>122121</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138648</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36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21747</xdr:rowOff>
    </xdr:from>
    <xdr:to>
      <xdr:col>85</xdr:col>
      <xdr:colOff>177800</xdr:colOff>
      <xdr:row>39</xdr:row>
      <xdr:rowOff>123347</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7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152574</xdr:rowOff>
    </xdr:from>
    <xdr:ext cx="534377"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4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35134</xdr:rowOff>
    </xdr:from>
    <xdr:to>
      <xdr:col>81</xdr:col>
      <xdr:colOff>101600</xdr:colOff>
      <xdr:row>39</xdr:row>
      <xdr:rowOff>136734</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7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127861</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46428" y="681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37648</xdr:rowOff>
    </xdr:from>
    <xdr:to>
      <xdr:col>76</xdr:col>
      <xdr:colOff>165100</xdr:colOff>
      <xdr:row>39</xdr:row>
      <xdr:rowOff>139248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7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130375</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357428" y="681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37952</xdr:rowOff>
    </xdr:from>
    <xdr:to>
      <xdr:col>72</xdr:col>
      <xdr:colOff>38100</xdr:colOff>
      <xdr:row>39</xdr:row>
      <xdr:rowOff>139552</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72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130679</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468428" y="681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38177</xdr:rowOff>
    </xdr:from>
    <xdr:to>
      <xdr:col>67</xdr:col>
      <xdr:colOff>101600</xdr:colOff>
      <xdr:row>39</xdr:row>
      <xdr:rowOff>139777</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7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130904</xdr:rowOff>
    </xdr:from>
    <xdr:ext cx="469744"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579428" y="681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xmlns=""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xmlns=""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129615</xdr:rowOff>
    </xdr:from>
    <xdr:to>
      <xdr:col>85</xdr:col>
      <xdr:colOff>127000</xdr:colOff>
      <xdr:row>76</xdr:row>
      <xdr:rowOff>34015</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5481300" y="12988365"/>
          <a:ext cx="8382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a:extLst>
            <a:ext uri="{FF2B5EF4-FFF2-40B4-BE49-F238E27FC236}">
              <a16:creationId xmlns:a16="http://schemas.microsoft.com/office/drawing/2014/main" xmlns="" id="{00000000-0008-0000-0600-000071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34015</xdr:rowOff>
    </xdr:from>
    <xdr:to>
      <xdr:col>81</xdr:col>
      <xdr:colOff>50800</xdr:colOff>
      <xdr:row>76</xdr:row>
      <xdr:rowOff>125306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4592300" y="13064215"/>
          <a:ext cx="889000" cy="9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101043</xdr:rowOff>
    </xdr:from>
    <xdr:to>
      <xdr:col>76</xdr:col>
      <xdr:colOff>114300</xdr:colOff>
      <xdr:row>76</xdr:row>
      <xdr:rowOff>125306</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3703300" y="13131243"/>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60026</xdr:rowOff>
    </xdr:from>
    <xdr:to>
      <xdr:col>71</xdr:col>
      <xdr:colOff>177800</xdr:colOff>
      <xdr:row>76</xdr:row>
      <xdr:rowOff>101043</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2814300" y="13090226"/>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49512</xdr:rowOff>
    </xdr:from>
    <xdr:to>
      <xdr:col>72</xdr:col>
      <xdr:colOff>38100</xdr:colOff>
      <xdr:row>76</xdr:row>
      <xdr:rowOff>151112</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3652500" y="130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167639</xdr:rowOff>
    </xdr:from>
    <xdr:ext cx="59901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03795" y="1285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78815</xdr:rowOff>
    </xdr:from>
    <xdr:to>
      <xdr:col>85</xdr:col>
      <xdr:colOff>177800</xdr:colOff>
      <xdr:row>76</xdr:row>
      <xdr:rowOff>8964</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6268700" y="129375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101692</xdr:rowOff>
    </xdr:from>
    <xdr:ext cx="599010" cy="259045"/>
    <xdr:sp macro="" textlink="">
      <xdr:nvSpPr>
        <xdr:cNvPr id="644" name="公債費該当値テキスト">
          <a:extLst>
            <a:ext uri="{FF2B5EF4-FFF2-40B4-BE49-F238E27FC236}">
              <a16:creationId xmlns:a16="http://schemas.microsoft.com/office/drawing/2014/main" xmlns="" id="{00000000-0008-0000-0600-000084020000}"/>
            </a:ext>
          </a:extLst>
        </xdr:cNvPr>
        <xdr:cNvSpPr txBox="1"/>
      </xdr:nvSpPr>
      <xdr:spPr>
        <a:xfrm>
          <a:off x="16370300" y="1278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154665</xdr:rowOff>
    </xdr:from>
    <xdr:to>
      <xdr:col>81</xdr:col>
      <xdr:colOff>101600</xdr:colOff>
      <xdr:row>76</xdr:row>
      <xdr:rowOff>84815</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5430500" y="130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101341</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181795" y="1278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74506</xdr:rowOff>
    </xdr:from>
    <xdr:to>
      <xdr:col>76</xdr:col>
      <xdr:colOff>165100</xdr:colOff>
      <xdr:row>77</xdr:row>
      <xdr:rowOff>4656</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4541500" y="1310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21183</xdr:rowOff>
    </xdr:from>
    <xdr:ext cx="59901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292795" y="1287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50243</xdr:rowOff>
    </xdr:from>
    <xdr:to>
      <xdr:col>72</xdr:col>
      <xdr:colOff>38100</xdr:colOff>
      <xdr:row>76</xdr:row>
      <xdr:rowOff>151843</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3652500" y="1308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142970</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03795" y="1317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9226</xdr:rowOff>
    </xdr:from>
    <xdr:to>
      <xdr:col>67</xdr:col>
      <xdr:colOff>101600</xdr:colOff>
      <xdr:row>76</xdr:row>
      <xdr:rowOff>110826</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2763500" y="130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101953</xdr:rowOff>
    </xdr:from>
    <xdr:ext cx="59901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14795" y="1313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44932</xdr:rowOff>
    </xdr:from>
    <xdr:to>
      <xdr:col>85</xdr:col>
      <xdr:colOff>127000</xdr:colOff>
      <xdr:row>99</xdr:row>
      <xdr:rowOff>5173</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5481300" y="16847032"/>
          <a:ext cx="838200" cy="1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44932</xdr:rowOff>
    </xdr:from>
    <xdr:to>
      <xdr:col>81</xdr:col>
      <xdr:colOff>50800</xdr:colOff>
      <xdr:row>99</xdr:row>
      <xdr:rowOff>4536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4592300" y="16847032"/>
          <a:ext cx="889000" cy="13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107304</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181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135939</xdr:rowOff>
    </xdr:from>
    <xdr:to>
      <xdr:col>76</xdr:col>
      <xdr:colOff>114300</xdr:colOff>
      <xdr:row>99</xdr:row>
      <xdr:rowOff>4536</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3703300" y="16766589"/>
          <a:ext cx="889000" cy="2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135939</xdr:rowOff>
    </xdr:from>
    <xdr:to>
      <xdr:col>71</xdr:col>
      <xdr:colOff>177800</xdr:colOff>
      <xdr:row>99</xdr:row>
      <xdr:rowOff>11573</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2814300" y="16766589"/>
          <a:ext cx="889000" cy="2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124513</xdr:rowOff>
    </xdr:from>
    <xdr:to>
      <xdr:col>72</xdr:col>
      <xdr:colOff>38100</xdr:colOff>
      <xdr:row>98</xdr:row>
      <xdr:rowOff>54663</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45790</xdr:rowOff>
    </xdr:from>
    <xdr:ext cx="59901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03795"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37617</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125823</xdr:rowOff>
    </xdr:from>
    <xdr:to>
      <xdr:col>85</xdr:col>
      <xdr:colOff>177800</xdr:colOff>
      <xdr:row>99</xdr:row>
      <xdr:rowOff>55973</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9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40750</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8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165582</xdr:rowOff>
    </xdr:from>
    <xdr:to>
      <xdr:col>81</xdr:col>
      <xdr:colOff>101600</xdr:colOff>
      <xdr:row>98</xdr:row>
      <xdr:rowOff>95732</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7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112259</xdr:rowOff>
    </xdr:from>
    <xdr:ext cx="59901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181795" y="1657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125186</xdr:rowOff>
    </xdr:from>
    <xdr:to>
      <xdr:col>76</xdr:col>
      <xdr:colOff>165100</xdr:colOff>
      <xdr:row>99</xdr:row>
      <xdr:rowOff>55336</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46463</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7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85139</xdr:rowOff>
    </xdr:from>
    <xdr:to>
      <xdr:col>72</xdr:col>
      <xdr:colOff>38100</xdr:colOff>
      <xdr:row>98</xdr:row>
      <xdr:rowOff>15289</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7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31816</xdr:rowOff>
    </xdr:from>
    <xdr:ext cx="59901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03795" y="164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132223</xdr:rowOff>
    </xdr:from>
    <xdr:to>
      <xdr:col>67</xdr:col>
      <xdr:colOff>101600</xdr:colOff>
      <xdr:row>99</xdr:row>
      <xdr:rowOff>62373</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9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53500</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702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77360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592460"/>
          <a:ext cx="838200" cy="6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17536</xdr:rowOff>
    </xdr:from>
    <xdr:to>
      <xdr:col>111</xdr:col>
      <xdr:colOff>177800</xdr:colOff>
      <xdr:row>38</xdr:row>
      <xdr:rowOff>77360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532636"/>
          <a:ext cx="889000" cy="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6405</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4017" y="669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17536</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19545300" y="6532636"/>
          <a:ext cx="889000" cy="1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170540</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5017" y="668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26560</xdr:rowOff>
    </xdr:from>
    <xdr:to>
      <xdr:col>112</xdr:col>
      <xdr:colOff>38100</xdr:colOff>
      <xdr:row>38</xdr:row>
      <xdr:rowOff>128160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5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144688</xdr:rowOff>
    </xdr:from>
    <xdr:ext cx="469744"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088428" y="631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138186</xdr:rowOff>
    </xdr:from>
    <xdr:to>
      <xdr:col>107</xdr:col>
      <xdr:colOff>101600</xdr:colOff>
      <xdr:row>38</xdr:row>
      <xdr:rowOff>68336</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4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84863</xdr:rowOff>
    </xdr:from>
    <xdr:ext cx="469744"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199428" y="62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134927</xdr:rowOff>
    </xdr:from>
    <xdr:to>
      <xdr:col>116</xdr:col>
      <xdr:colOff>63500</xdr:colOff>
      <xdr:row>58</xdr:row>
      <xdr:rowOff>138264</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1323300" y="10079027"/>
          <a:ext cx="8382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134040</xdr:rowOff>
    </xdr:from>
    <xdr:to>
      <xdr:col>111</xdr:col>
      <xdr:colOff>177800</xdr:colOff>
      <xdr:row>58</xdr:row>
      <xdr:rowOff>138264</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0434300" y="10078140"/>
          <a:ext cx="8890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132888</xdr:rowOff>
    </xdr:from>
    <xdr:to>
      <xdr:col>107</xdr:col>
      <xdr:colOff>50800</xdr:colOff>
      <xdr:row>58</xdr:row>
      <xdr:rowOff>134040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9545300" y="10076988"/>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131096</xdr:rowOff>
    </xdr:from>
    <xdr:to>
      <xdr:col>102</xdr:col>
      <xdr:colOff>114300</xdr:colOff>
      <xdr:row>58</xdr:row>
      <xdr:rowOff>132888</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656300" y="10075196"/>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38453</xdr:rowOff>
    </xdr:from>
    <xdr:to>
      <xdr:col>102</xdr:col>
      <xdr:colOff>165100</xdr:colOff>
      <xdr:row>58</xdr:row>
      <xdr:rowOff>140053</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9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156580</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7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114782</xdr:rowOff>
    </xdr:from>
    <xdr:ext cx="534377"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389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84127</xdr:rowOff>
    </xdr:from>
    <xdr:to>
      <xdr:col>116</xdr:col>
      <xdr:colOff>114300</xdr:colOff>
      <xdr:row>59</xdr:row>
      <xdr:rowOff>14277</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100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170504</xdr:rowOff>
    </xdr:from>
    <xdr:ext cx="378565"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994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87464</xdr:rowOff>
    </xdr:from>
    <xdr:to>
      <xdr:col>112</xdr:col>
      <xdr:colOff>38100</xdr:colOff>
      <xdr:row>59</xdr:row>
      <xdr:rowOff>17614</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100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8741</xdr:rowOff>
    </xdr:from>
    <xdr:ext cx="378565"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134017" y="10124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83240</xdr:rowOff>
    </xdr:from>
    <xdr:to>
      <xdr:col>107</xdr:col>
      <xdr:colOff>101600</xdr:colOff>
      <xdr:row>59</xdr:row>
      <xdr:rowOff>13390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100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4517</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245017" y="1012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82088</xdr:rowOff>
    </xdr:from>
    <xdr:to>
      <xdr:col>102</xdr:col>
      <xdr:colOff>165100</xdr:colOff>
      <xdr:row>59</xdr:row>
      <xdr:rowOff>12238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3365</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56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80296</xdr:rowOff>
    </xdr:from>
    <xdr:to>
      <xdr:col>98</xdr:col>
      <xdr:colOff>38100</xdr:colOff>
      <xdr:row>59</xdr:row>
      <xdr:rowOff>10446</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100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1573</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7017" y="1011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xmlns=""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xmlns=""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32967</xdr:rowOff>
    </xdr:from>
    <xdr:to>
      <xdr:col>116</xdr:col>
      <xdr:colOff>63500</xdr:colOff>
      <xdr:row>74</xdr:row>
      <xdr:rowOff>71655</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1323300" y="12720267"/>
          <a:ext cx="838200" cy="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xmlns=""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71655</xdr:rowOff>
    </xdr:from>
    <xdr:to>
      <xdr:col>111</xdr:col>
      <xdr:colOff>177800</xdr:colOff>
      <xdr:row>74</xdr:row>
      <xdr:rowOff>102114</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0434300" y="12758955"/>
          <a:ext cx="889000" cy="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102114</xdr:rowOff>
    </xdr:from>
    <xdr:to>
      <xdr:col>107</xdr:col>
      <xdr:colOff>50800</xdr:colOff>
      <xdr:row>74</xdr:row>
      <xdr:rowOff>140020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19545300" y="12789414"/>
          <a:ext cx="889000" cy="3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79322</xdr:rowOff>
    </xdr:from>
    <xdr:to>
      <xdr:col>102</xdr:col>
      <xdr:colOff>114300</xdr:colOff>
      <xdr:row>74</xdr:row>
      <xdr:rowOff>140020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8656300" y="12766622"/>
          <a:ext cx="889000" cy="6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67732</xdr:rowOff>
    </xdr:from>
    <xdr:to>
      <xdr:col>102</xdr:col>
      <xdr:colOff>165100</xdr:colOff>
      <xdr:row>75</xdr:row>
      <xdr:rowOff>169332</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9494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160459</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245795" y="1301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163042</xdr:rowOff>
    </xdr:from>
    <xdr:ext cx="59901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356795"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153617</xdr:rowOff>
    </xdr:from>
    <xdr:to>
      <xdr:col>116</xdr:col>
      <xdr:colOff>114300</xdr:colOff>
      <xdr:row>74</xdr:row>
      <xdr:rowOff>83767</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2110700" y="126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5044</xdr:rowOff>
    </xdr:from>
    <xdr:ext cx="599010" cy="259045"/>
    <xdr:sp macro="" textlink="">
      <xdr:nvSpPr>
        <xdr:cNvPr id="866" name="繰出金該当値テキスト">
          <a:extLst>
            <a:ext uri="{FF2B5EF4-FFF2-40B4-BE49-F238E27FC236}">
              <a16:creationId xmlns:a16="http://schemas.microsoft.com/office/drawing/2014/main" xmlns="" id="{00000000-0008-0000-0600-000062030000}"/>
            </a:ext>
          </a:extLst>
        </xdr:cNvPr>
        <xdr:cNvSpPr txBox="1"/>
      </xdr:nvSpPr>
      <xdr:spPr>
        <a:xfrm>
          <a:off x="22212300" y="1252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20855</xdr:rowOff>
    </xdr:from>
    <xdr:to>
      <xdr:col>112</xdr:col>
      <xdr:colOff>38100</xdr:colOff>
      <xdr:row>74</xdr:row>
      <xdr:rowOff>122455</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1272500" y="127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138982</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023795" y="1248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51314</xdr:rowOff>
    </xdr:from>
    <xdr:to>
      <xdr:col>107</xdr:col>
      <xdr:colOff>101600</xdr:colOff>
      <xdr:row>74</xdr:row>
      <xdr:rowOff>152914</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0383500" y="127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169441</xdr:rowOff>
    </xdr:from>
    <xdr:ext cx="59901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34795" y="1251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89220</xdr:rowOff>
    </xdr:from>
    <xdr:to>
      <xdr:col>102</xdr:col>
      <xdr:colOff>165100</xdr:colOff>
      <xdr:row>75</xdr:row>
      <xdr:rowOff>19370</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9494500" y="127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35897</xdr:rowOff>
    </xdr:from>
    <xdr:ext cx="59901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45795" y="1255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28522</xdr:rowOff>
    </xdr:from>
    <xdr:to>
      <xdr:col>98</xdr:col>
      <xdr:colOff>38100</xdr:colOff>
      <xdr:row>74</xdr:row>
      <xdr:rowOff>130122</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8605500" y="127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146649</xdr:rowOff>
    </xdr:from>
    <xdr:ext cx="59901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56795" y="1249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xmlns=""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xmlns=""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xmlns=""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xmlns=""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人口減少に伴い、住民一人当たりのコストが年々増加している。特に補助費等は、村の出資する各種団体への補助金が多額になっており、住民一人当たり</a:t>
          </a:r>
          <a:r>
            <a:rPr kumimoji="1" lang="en-US" altLang="ja-JP" sz="1300">
              <a:latin typeface="ＭＳ Ｐゴシック" panose="020B0600070205080204" pitchFamily="50" charset="-128"/>
              <a:ea typeface="ＭＳ Ｐゴシック" panose="020B0600070205080204" pitchFamily="50" charset="-128"/>
            </a:rPr>
            <a:t>487,790</a:t>
          </a:r>
          <a:r>
            <a:rPr kumimoji="1" lang="ja-JP" altLang="en-US" sz="1300">
              <a:latin typeface="ＭＳ Ｐゴシック" panose="020B0600070205080204" pitchFamily="50" charset="-128"/>
              <a:ea typeface="ＭＳ Ｐゴシック" panose="020B0600070205080204" pitchFamily="50" charset="-128"/>
            </a:rPr>
            <a:t>円と類似団体と比べて高い水準で推移している。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
1,417
269.26
3,275,064
3,068,231
206,833
1,427,997
2,884,784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148060</xdr:rowOff>
    </xdr:from>
    <xdr:to>
      <xdr:col>24</xdr:col>
      <xdr:colOff>63500</xdr:colOff>
      <xdr:row>36</xdr:row>
      <xdr:rowOff>3406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3797300" y="6148810"/>
          <a:ext cx="8382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148060</xdr:rowOff>
    </xdr:from>
    <xdr:to>
      <xdr:col>19</xdr:col>
      <xdr:colOff>177800</xdr:colOff>
      <xdr:row>36</xdr:row>
      <xdr:rowOff>33858</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148810"/>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32274</xdr:rowOff>
    </xdr:from>
    <xdr:to>
      <xdr:col>15</xdr:col>
      <xdr:colOff>50800</xdr:colOff>
      <xdr:row>36</xdr:row>
      <xdr:rowOff>33858</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2019300" y="6204474"/>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32274</xdr:rowOff>
    </xdr:from>
    <xdr:to>
      <xdr:col>10</xdr:col>
      <xdr:colOff>114300</xdr:colOff>
      <xdr:row>36</xdr:row>
      <xdr:rowOff>56686</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204474"/>
          <a:ext cx="889000" cy="2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53075</xdr:rowOff>
    </xdr:from>
    <xdr:to>
      <xdr:col>10</xdr:col>
      <xdr:colOff>165100</xdr:colOff>
      <xdr:row>37</xdr:row>
      <xdr:rowOff>154675</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145802</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4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153346</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124056</xdr:rowOff>
    </xdr:from>
    <xdr:to>
      <xdr:col>24</xdr:col>
      <xdr:colOff>114300</xdr:colOff>
      <xdr:row>36</xdr:row>
      <xdr:rowOff>54206</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1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146933</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597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97260</xdr:rowOff>
    </xdr:from>
    <xdr:to>
      <xdr:col>20</xdr:col>
      <xdr:colOff>38100</xdr:colOff>
      <xdr:row>36</xdr:row>
      <xdr:rowOff>27410</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0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43937</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587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154508</xdr:rowOff>
    </xdr:from>
    <xdr:to>
      <xdr:col>15</xdr:col>
      <xdr:colOff>101600</xdr:colOff>
      <xdr:row>36</xdr:row>
      <xdr:rowOff>84658</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1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101185</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59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152924</xdr:rowOff>
    </xdr:from>
    <xdr:to>
      <xdr:col>10</xdr:col>
      <xdr:colOff>165100</xdr:colOff>
      <xdr:row>36</xdr:row>
      <xdr:rowOff>83074</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1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99601</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592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5886</xdr:rowOff>
    </xdr:from>
    <xdr:to>
      <xdr:col>6</xdr:col>
      <xdr:colOff>38100</xdr:colOff>
      <xdr:row>36</xdr:row>
      <xdr:rowOff>107486</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1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124013</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59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42567</xdr:rowOff>
    </xdr:from>
    <xdr:to>
      <xdr:col>24</xdr:col>
      <xdr:colOff>63500</xdr:colOff>
      <xdr:row>57</xdr:row>
      <xdr:rowOff>2474</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9643767"/>
          <a:ext cx="838200" cy="1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42567</xdr:rowOff>
    </xdr:from>
    <xdr:to>
      <xdr:col>19</xdr:col>
      <xdr:colOff>177800</xdr:colOff>
      <xdr:row>56</xdr:row>
      <xdr:rowOff>143823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643767"/>
          <a:ext cx="889000" cy="10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128386</xdr:rowOff>
    </xdr:from>
    <xdr:to>
      <xdr:col>15</xdr:col>
      <xdr:colOff>50800</xdr:colOff>
      <xdr:row>56</xdr:row>
      <xdr:rowOff>143823</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9729586"/>
          <a:ext cx="889000" cy="1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128386</xdr:rowOff>
    </xdr:from>
    <xdr:to>
      <xdr:col>10</xdr:col>
      <xdr:colOff>114300</xdr:colOff>
      <xdr:row>57</xdr:row>
      <xdr:rowOff>119087</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9729586"/>
          <a:ext cx="889000" cy="16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37925</xdr:rowOff>
    </xdr:from>
    <xdr:to>
      <xdr:col>10</xdr:col>
      <xdr:colOff>165100</xdr:colOff>
      <xdr:row>57</xdr:row>
      <xdr:rowOff>139525</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81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130652</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990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61363</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100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123124</xdr:rowOff>
    </xdr:from>
    <xdr:to>
      <xdr:col>24</xdr:col>
      <xdr:colOff>114300</xdr:colOff>
      <xdr:row>57</xdr:row>
      <xdr:rowOff>53274</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7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146001</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57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163217</xdr:rowOff>
    </xdr:from>
    <xdr:to>
      <xdr:col>20</xdr:col>
      <xdr:colOff>38100</xdr:colOff>
      <xdr:row>56</xdr:row>
      <xdr:rowOff>93367</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5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109894</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936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93023</xdr:rowOff>
    </xdr:from>
    <xdr:to>
      <xdr:col>15</xdr:col>
      <xdr:colOff>101600</xdr:colOff>
      <xdr:row>57</xdr:row>
      <xdr:rowOff>23173</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6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39700</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946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77586</xdr:rowOff>
    </xdr:from>
    <xdr:to>
      <xdr:col>10</xdr:col>
      <xdr:colOff>165100</xdr:colOff>
      <xdr:row>57</xdr:row>
      <xdr:rowOff>7736</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67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24263</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945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68287</xdr:rowOff>
    </xdr:from>
    <xdr:to>
      <xdr:col>6</xdr:col>
      <xdr:colOff>38100</xdr:colOff>
      <xdr:row>57</xdr:row>
      <xdr:rowOff>169887</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84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14964</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961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37417</xdr:rowOff>
    </xdr:from>
    <xdr:to>
      <xdr:col>24</xdr:col>
      <xdr:colOff>63500</xdr:colOff>
      <xdr:row>74</xdr:row>
      <xdr:rowOff>79616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3797300" y="12724717"/>
          <a:ext cx="8382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79616</xdr:rowOff>
    </xdr:from>
    <xdr:to>
      <xdr:col>19</xdr:col>
      <xdr:colOff>177800</xdr:colOff>
      <xdr:row>74</xdr:row>
      <xdr:rowOff>114165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908300" y="12766916"/>
          <a:ext cx="889000" cy="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114165</xdr:rowOff>
    </xdr:from>
    <xdr:to>
      <xdr:col>15</xdr:col>
      <xdr:colOff>50800</xdr:colOff>
      <xdr:row>74</xdr:row>
      <xdr:rowOff>160686</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019300" y="12801465"/>
          <a:ext cx="8890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59629</xdr:rowOff>
    </xdr:from>
    <xdr:to>
      <xdr:col>10</xdr:col>
      <xdr:colOff>114300</xdr:colOff>
      <xdr:row>74</xdr:row>
      <xdr:rowOff>160686</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a:off x="1130300" y="12746929"/>
          <a:ext cx="889000" cy="10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123023</xdr:rowOff>
    </xdr:from>
    <xdr:to>
      <xdr:col>10</xdr:col>
      <xdr:colOff>165100</xdr:colOff>
      <xdr:row>72</xdr:row>
      <xdr:rowOff>53173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22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69700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207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38058</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28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158067</xdr:rowOff>
    </xdr:from>
    <xdr:to>
      <xdr:col>24</xdr:col>
      <xdr:colOff>114300</xdr:colOff>
      <xdr:row>74</xdr:row>
      <xdr:rowOff>88217</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26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9494</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252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28816</xdr:rowOff>
    </xdr:from>
    <xdr:to>
      <xdr:col>20</xdr:col>
      <xdr:colOff>38100</xdr:colOff>
      <xdr:row>74</xdr:row>
      <xdr:rowOff>130416</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27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146943</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249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63365</xdr:rowOff>
    </xdr:from>
    <xdr:to>
      <xdr:col>15</xdr:col>
      <xdr:colOff>101600</xdr:colOff>
      <xdr:row>74</xdr:row>
      <xdr:rowOff>164965</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27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10042</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25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109886</xdr:rowOff>
    </xdr:from>
    <xdr:to>
      <xdr:col>10</xdr:col>
      <xdr:colOff>165100</xdr:colOff>
      <xdr:row>75</xdr:row>
      <xdr:rowOff>40036</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27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31163</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288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8829</xdr:rowOff>
    </xdr:from>
    <xdr:to>
      <xdr:col>6</xdr:col>
      <xdr:colOff>38100</xdr:colOff>
      <xdr:row>74</xdr:row>
      <xdr:rowOff>110429</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269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126956</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24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136620</xdr:rowOff>
    </xdr:from>
    <xdr:to>
      <xdr:col>24</xdr:col>
      <xdr:colOff>63500</xdr:colOff>
      <xdr:row>96</xdr:row>
      <xdr:rowOff>150292</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3797300" y="16595820"/>
          <a:ext cx="8382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88021</xdr:rowOff>
    </xdr:from>
    <xdr:to>
      <xdr:col>19</xdr:col>
      <xdr:colOff>177800</xdr:colOff>
      <xdr:row>96</xdr:row>
      <xdr:rowOff>150292</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908300" y="16547221"/>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157300</xdr:rowOff>
    </xdr:from>
    <xdr:to>
      <xdr:col>15</xdr:col>
      <xdr:colOff>50800</xdr:colOff>
      <xdr:row>96</xdr:row>
      <xdr:rowOff>88021</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2019300" y="16445050"/>
          <a:ext cx="889000" cy="1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157300</xdr:rowOff>
    </xdr:from>
    <xdr:to>
      <xdr:col>10</xdr:col>
      <xdr:colOff>114300</xdr:colOff>
      <xdr:row>96</xdr:row>
      <xdr:rowOff>134122</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1130300" y="16445050"/>
          <a:ext cx="889000" cy="1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87965</xdr:rowOff>
    </xdr:from>
    <xdr:to>
      <xdr:col>10</xdr:col>
      <xdr:colOff>165100</xdr:colOff>
      <xdr:row>98</xdr:row>
      <xdr:rowOff>18115</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968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9242</xdr:rowOff>
    </xdr:from>
    <xdr:ext cx="59901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19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23908</xdr:rowOff>
    </xdr:from>
    <xdr:ext cx="59901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30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85820</xdr:rowOff>
    </xdr:from>
    <xdr:to>
      <xdr:col>24</xdr:col>
      <xdr:colOff>114300</xdr:colOff>
      <xdr:row>97</xdr:row>
      <xdr:rowOff>15970</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4584700" y="165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108697</xdr:rowOff>
    </xdr:from>
    <xdr:ext cx="599010"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639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99492</xdr:rowOff>
    </xdr:from>
    <xdr:to>
      <xdr:col>20</xdr:col>
      <xdr:colOff>38100</xdr:colOff>
      <xdr:row>97</xdr:row>
      <xdr:rowOff>29642</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3746500" y="165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46169</xdr:rowOff>
    </xdr:from>
    <xdr:ext cx="59901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497795" y="1633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37221</xdr:rowOff>
    </xdr:from>
    <xdr:to>
      <xdr:col>15</xdr:col>
      <xdr:colOff>101600</xdr:colOff>
      <xdr:row>96</xdr:row>
      <xdr:rowOff>138821</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2857500" y="164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155348</xdr:rowOff>
    </xdr:from>
    <xdr:ext cx="59901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08795" y="1627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106500</xdr:rowOff>
    </xdr:from>
    <xdr:to>
      <xdr:col>10</xdr:col>
      <xdr:colOff>165100</xdr:colOff>
      <xdr:row>96</xdr:row>
      <xdr:rowOff>36650</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968500" y="163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53177</xdr:rowOff>
    </xdr:from>
    <xdr:ext cx="599010"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19795" y="1616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83322</xdr:rowOff>
    </xdr:from>
    <xdr:to>
      <xdr:col>6</xdr:col>
      <xdr:colOff>38100</xdr:colOff>
      <xdr:row>97</xdr:row>
      <xdr:rowOff>13472</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079500" y="165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29999</xdr:rowOff>
    </xdr:from>
    <xdr:ext cx="599010"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30795" y="1631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80391</xdr:rowOff>
    </xdr:from>
    <xdr:to>
      <xdr:col>55</xdr:col>
      <xdr:colOff>0</xdr:colOff>
      <xdr:row>36</xdr:row>
      <xdr:rowOff>129286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9639300" y="6252591"/>
          <a:ext cx="8382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11320</xdr:rowOff>
    </xdr:from>
    <xdr:ext cx="469744"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129286</xdr:rowOff>
    </xdr:from>
    <xdr:to>
      <xdr:col>50</xdr:col>
      <xdr:colOff>114300</xdr:colOff>
      <xdr:row>36</xdr:row>
      <xdr:rowOff>129286</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8750300" y="6301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129286</xdr:rowOff>
    </xdr:from>
    <xdr:to>
      <xdr:col>45</xdr:col>
      <xdr:colOff>177800</xdr:colOff>
      <xdr:row>36</xdr:row>
      <xdr:rowOff>165354</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7861300" y="6301486"/>
          <a:ext cx="8890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165354</xdr:rowOff>
    </xdr:from>
    <xdr:to>
      <xdr:col>41</xdr:col>
      <xdr:colOff>50800</xdr:colOff>
      <xdr:row>37</xdr:row>
      <xdr:rowOff>25781</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6972300" y="6337554"/>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88646</xdr:rowOff>
    </xdr:from>
    <xdr:to>
      <xdr:col>41</xdr:col>
      <xdr:colOff>101600</xdr:colOff>
      <xdr:row>37</xdr:row>
      <xdr:rowOff>18796</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35323</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129430</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8"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29591</xdr:rowOff>
    </xdr:from>
    <xdr:to>
      <xdr:col>55</xdr:col>
      <xdr:colOff>50800</xdr:colOff>
      <xdr:row>36</xdr:row>
      <xdr:rowOff>131191</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2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52468</xdr:rowOff>
    </xdr:from>
    <xdr:ext cx="469744"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78486</xdr:rowOff>
    </xdr:from>
    <xdr:to>
      <xdr:col>50</xdr:col>
      <xdr:colOff>165100</xdr:colOff>
      <xdr:row>37</xdr:row>
      <xdr:rowOff>8636</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2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25163</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04428" y="60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78486</xdr:rowOff>
    </xdr:from>
    <xdr:to>
      <xdr:col>46</xdr:col>
      <xdr:colOff>38100</xdr:colOff>
      <xdr:row>37</xdr:row>
      <xdr:rowOff>8636</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2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25163</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15428" y="60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114554</xdr:rowOff>
    </xdr:from>
    <xdr:to>
      <xdr:col>41</xdr:col>
      <xdr:colOff>101600</xdr:colOff>
      <xdr:row>37</xdr:row>
      <xdr:rowOff>44704</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35831</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26428" y="637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146431</xdr:rowOff>
    </xdr:from>
    <xdr:to>
      <xdr:col>36</xdr:col>
      <xdr:colOff>165100</xdr:colOff>
      <xdr:row>37</xdr:row>
      <xdr:rowOff>76581</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93108</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737428" y="609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110351</xdr:rowOff>
    </xdr:from>
    <xdr:to>
      <xdr:col>55</xdr:col>
      <xdr:colOff>0</xdr:colOff>
      <xdr:row>57</xdr:row>
      <xdr:rowOff>169983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9639300" y="9883001"/>
          <a:ext cx="8382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169983</xdr:rowOff>
    </xdr:from>
    <xdr:to>
      <xdr:col>50</xdr:col>
      <xdr:colOff>114300</xdr:colOff>
      <xdr:row>58</xdr:row>
      <xdr:rowOff>90967</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8750300" y="9942633"/>
          <a:ext cx="889000" cy="9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90967</xdr:rowOff>
    </xdr:from>
    <xdr:to>
      <xdr:col>45</xdr:col>
      <xdr:colOff>177800</xdr:colOff>
      <xdr:row>58</xdr:row>
      <xdr:rowOff>102989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7861300" y="10035067"/>
          <a:ext cx="889000" cy="1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102989</xdr:rowOff>
    </xdr:from>
    <xdr:to>
      <xdr:col>41</xdr:col>
      <xdr:colOff>50800</xdr:colOff>
      <xdr:row>58</xdr:row>
      <xdr:rowOff>106863</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6972300" y="10047089"/>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89719</xdr:rowOff>
    </xdr:from>
    <xdr:to>
      <xdr:col>41</xdr:col>
      <xdr:colOff>101600</xdr:colOff>
      <xdr:row>59</xdr:row>
      <xdr:rowOff>19869</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100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10996</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94111" y="101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9413</xdr:rowOff>
    </xdr:from>
    <xdr:ext cx="59901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672795" y="1012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59551</xdr:rowOff>
    </xdr:from>
    <xdr:to>
      <xdr:col>55</xdr:col>
      <xdr:colOff>50800</xdr:colOff>
      <xdr:row>57</xdr:row>
      <xdr:rowOff>161151</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98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82428</xdr:rowOff>
    </xdr:from>
    <xdr:ext cx="599010"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968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119183</xdr:rowOff>
    </xdr:from>
    <xdr:to>
      <xdr:col>50</xdr:col>
      <xdr:colOff>165100</xdr:colOff>
      <xdr:row>58</xdr:row>
      <xdr:rowOff>49333</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98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65860</xdr:rowOff>
    </xdr:from>
    <xdr:ext cx="59901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39795" y="966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40167</xdr:rowOff>
    </xdr:from>
    <xdr:to>
      <xdr:col>46</xdr:col>
      <xdr:colOff>38100</xdr:colOff>
      <xdr:row>58</xdr:row>
      <xdr:rowOff>141767</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99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158294</xdr:rowOff>
    </xdr:from>
    <xdr:ext cx="59901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50795" y="975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52189</xdr:rowOff>
    </xdr:from>
    <xdr:to>
      <xdr:col>41</xdr:col>
      <xdr:colOff>101600</xdr:colOff>
      <xdr:row>58</xdr:row>
      <xdr:rowOff>153789</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99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170316</xdr:rowOff>
    </xdr:from>
    <xdr:ext cx="59901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61795" y="977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56063</xdr:rowOff>
    </xdr:from>
    <xdr:to>
      <xdr:col>36</xdr:col>
      <xdr:colOff>165100</xdr:colOff>
      <xdr:row>58</xdr:row>
      <xdr:rowOff>157663</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100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2740</xdr:rowOff>
    </xdr:from>
    <xdr:ext cx="59901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672795" y="97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125908</xdr:rowOff>
    </xdr:from>
    <xdr:to>
      <xdr:col>55</xdr:col>
      <xdr:colOff>0</xdr:colOff>
      <xdr:row>76</xdr:row>
      <xdr:rowOff>120825</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9639300" y="12984658"/>
          <a:ext cx="838200" cy="16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121290</xdr:rowOff>
    </xdr:from>
    <xdr:to>
      <xdr:col>50</xdr:col>
      <xdr:colOff>114300</xdr:colOff>
      <xdr:row>76</xdr:row>
      <xdr:rowOff>120825</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8750300" y="12980040"/>
          <a:ext cx="889000" cy="17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121290</xdr:rowOff>
    </xdr:from>
    <xdr:to>
      <xdr:col>45</xdr:col>
      <xdr:colOff>177800</xdr:colOff>
      <xdr:row>76</xdr:row>
      <xdr:rowOff>47445</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7861300" y="12980040"/>
          <a:ext cx="889000" cy="9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47445</xdr:rowOff>
    </xdr:from>
    <xdr:to>
      <xdr:col>41</xdr:col>
      <xdr:colOff>50800</xdr:colOff>
      <xdr:row>76</xdr:row>
      <xdr:rowOff>49788</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6972300" y="13077645"/>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112126</xdr:rowOff>
    </xdr:from>
    <xdr:to>
      <xdr:col>41</xdr:col>
      <xdr:colOff>101600</xdr:colOff>
      <xdr:row>78</xdr:row>
      <xdr:rowOff>42276</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33403</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4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45976</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4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75108</xdr:rowOff>
    </xdr:from>
    <xdr:to>
      <xdr:col>55</xdr:col>
      <xdr:colOff>50800</xdr:colOff>
      <xdr:row>76</xdr:row>
      <xdr:rowOff>5259</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2933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97985</xdr:rowOff>
    </xdr:from>
    <xdr:ext cx="599010"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27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70025</xdr:rowOff>
    </xdr:from>
    <xdr:to>
      <xdr:col>50</xdr:col>
      <xdr:colOff>165100</xdr:colOff>
      <xdr:row>77</xdr:row>
      <xdr:rowOff>175</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1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16702</xdr:rowOff>
    </xdr:from>
    <xdr:ext cx="59901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339795" y="1287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70490</xdr:rowOff>
    </xdr:from>
    <xdr:to>
      <xdr:col>46</xdr:col>
      <xdr:colOff>38100</xdr:colOff>
      <xdr:row>76</xdr:row>
      <xdr:rowOff>640</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29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17167</xdr:rowOff>
    </xdr:from>
    <xdr:ext cx="59901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450795" y="1270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168095</xdr:rowOff>
    </xdr:from>
    <xdr:to>
      <xdr:col>41</xdr:col>
      <xdr:colOff>101600</xdr:colOff>
      <xdr:row>76</xdr:row>
      <xdr:rowOff>98245</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0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114771</xdr:rowOff>
    </xdr:from>
    <xdr:ext cx="59901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561795" y="1280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170438</xdr:rowOff>
    </xdr:from>
    <xdr:to>
      <xdr:col>36</xdr:col>
      <xdr:colOff>165100</xdr:colOff>
      <xdr:row>76</xdr:row>
      <xdr:rowOff>100588</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0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117115</xdr:rowOff>
    </xdr:from>
    <xdr:ext cx="599010"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672795" y="1280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60392</xdr:rowOff>
    </xdr:from>
    <xdr:to>
      <xdr:col>55</xdr:col>
      <xdr:colOff>0</xdr:colOff>
      <xdr:row>96</xdr:row>
      <xdr:rowOff>18183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9639300" y="16176692"/>
          <a:ext cx="838200" cy="30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18183</xdr:rowOff>
    </xdr:from>
    <xdr:to>
      <xdr:col>50</xdr:col>
      <xdr:colOff>114300</xdr:colOff>
      <xdr:row>96</xdr:row>
      <xdr:rowOff>29214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8750300" y="16477383"/>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29214</xdr:rowOff>
    </xdr:from>
    <xdr:to>
      <xdr:col>45</xdr:col>
      <xdr:colOff>177800</xdr:colOff>
      <xdr:row>96</xdr:row>
      <xdr:rowOff>67382</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7861300" y="16488414"/>
          <a:ext cx="889000" cy="3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102432</xdr:rowOff>
    </xdr:from>
    <xdr:ext cx="59901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50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64807</xdr:rowOff>
    </xdr:from>
    <xdr:to>
      <xdr:col>41</xdr:col>
      <xdr:colOff>50800</xdr:colOff>
      <xdr:row>96</xdr:row>
      <xdr:rowOff>67382</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6972300" y="16524007"/>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111816</xdr:rowOff>
    </xdr:from>
    <xdr:to>
      <xdr:col>41</xdr:col>
      <xdr:colOff>101600</xdr:colOff>
      <xdr:row>96</xdr:row>
      <xdr:rowOff>41966</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7810500" y="1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58493</xdr:rowOff>
    </xdr:from>
    <xdr:ext cx="59901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61795" y="1617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59230</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672795" y="161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9592</xdr:rowOff>
    </xdr:from>
    <xdr:to>
      <xdr:col>55</xdr:col>
      <xdr:colOff>50800</xdr:colOff>
      <xdr:row>94</xdr:row>
      <xdr:rowOff>111192</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10426700" y="161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32469</xdr:rowOff>
    </xdr:from>
    <xdr:ext cx="599010"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597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138833</xdr:rowOff>
    </xdr:from>
    <xdr:to>
      <xdr:col>50</xdr:col>
      <xdr:colOff>165100</xdr:colOff>
      <xdr:row>96</xdr:row>
      <xdr:rowOff>68983</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9588500" y="164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60110</xdr:rowOff>
    </xdr:from>
    <xdr:ext cx="59901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39795" y="1651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149864</xdr:rowOff>
    </xdr:from>
    <xdr:to>
      <xdr:col>46</xdr:col>
      <xdr:colOff>38100</xdr:colOff>
      <xdr:row>96</xdr:row>
      <xdr:rowOff>80014</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8699500" y="164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96541</xdr:rowOff>
    </xdr:from>
    <xdr:ext cx="59901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50795" y="1621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16582</xdr:rowOff>
    </xdr:from>
    <xdr:to>
      <xdr:col>41</xdr:col>
      <xdr:colOff>101600</xdr:colOff>
      <xdr:row>96</xdr:row>
      <xdr:rowOff>118182</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7810500" y="164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109309</xdr:rowOff>
    </xdr:from>
    <xdr:ext cx="59901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61795" y="1656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14007</xdr:rowOff>
    </xdr:from>
    <xdr:to>
      <xdr:col>36</xdr:col>
      <xdr:colOff>165100</xdr:colOff>
      <xdr:row>96</xdr:row>
      <xdr:rowOff>115607</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6921500" y="164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106734</xdr:rowOff>
    </xdr:from>
    <xdr:ext cx="59901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672795" y="1656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142704</xdr:rowOff>
    </xdr:from>
    <xdr:to>
      <xdr:col>85</xdr:col>
      <xdr:colOff>127000</xdr:colOff>
      <xdr:row>33</xdr:row>
      <xdr:rowOff>158478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5481300" y="5800554"/>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55434</xdr:rowOff>
    </xdr:from>
    <xdr:to>
      <xdr:col>81</xdr:col>
      <xdr:colOff>50800</xdr:colOff>
      <xdr:row>33</xdr:row>
      <xdr:rowOff>158478</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4592300" y="5713284"/>
          <a:ext cx="889000" cy="10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55434</xdr:rowOff>
    </xdr:from>
    <xdr:to>
      <xdr:col>76</xdr:col>
      <xdr:colOff>114300</xdr:colOff>
      <xdr:row>34</xdr:row>
      <xdr:rowOff>125690</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3703300" y="5713284"/>
          <a:ext cx="889000" cy="2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106292</xdr:rowOff>
    </xdr:from>
    <xdr:to>
      <xdr:col>71</xdr:col>
      <xdr:colOff>177800</xdr:colOff>
      <xdr:row>34</xdr:row>
      <xdr:rowOff>125690</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2814300" y="5935592"/>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7921</xdr:rowOff>
    </xdr:from>
    <xdr:to>
      <xdr:col>72</xdr:col>
      <xdr:colOff>38100</xdr:colOff>
      <xdr:row>35</xdr:row>
      <xdr:rowOff>109521</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00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100648</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10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136963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13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91904</xdr:rowOff>
    </xdr:from>
    <xdr:to>
      <xdr:col>85</xdr:col>
      <xdr:colOff>177800</xdr:colOff>
      <xdr:row>34</xdr:row>
      <xdr:rowOff>22054</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57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114781</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560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107678</xdr:rowOff>
    </xdr:from>
    <xdr:to>
      <xdr:col>81</xdr:col>
      <xdr:colOff>101600</xdr:colOff>
      <xdr:row>34</xdr:row>
      <xdr:rowOff>37828</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5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54355</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554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4634</xdr:rowOff>
    </xdr:from>
    <xdr:to>
      <xdr:col>76</xdr:col>
      <xdr:colOff>165100</xdr:colOff>
      <xdr:row>33</xdr:row>
      <xdr:rowOff>106234</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56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122761</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54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74890</xdr:rowOff>
    </xdr:from>
    <xdr:to>
      <xdr:col>72</xdr:col>
      <xdr:colOff>38100</xdr:colOff>
      <xdr:row>35</xdr:row>
      <xdr:rowOff>5040</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59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21567</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567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55492</xdr:rowOff>
    </xdr:from>
    <xdr:to>
      <xdr:col>67</xdr:col>
      <xdr:colOff>101600</xdr:colOff>
      <xdr:row>34</xdr:row>
      <xdr:rowOff>157092</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58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2169</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566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69653</xdr:rowOff>
    </xdr:from>
    <xdr:to>
      <xdr:col>85</xdr:col>
      <xdr:colOff>127000</xdr:colOff>
      <xdr:row>57</xdr:row>
      <xdr:rowOff>91715</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5481300" y="9842303"/>
          <a:ext cx="8382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78977</xdr:rowOff>
    </xdr:from>
    <xdr:to>
      <xdr:col>81</xdr:col>
      <xdr:colOff>50800</xdr:colOff>
      <xdr:row>57</xdr:row>
      <xdr:rowOff>91715</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4592300" y="9851627"/>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78977</xdr:rowOff>
    </xdr:from>
    <xdr:to>
      <xdr:col>76</xdr:col>
      <xdr:colOff>114300</xdr:colOff>
      <xdr:row>57</xdr:row>
      <xdr:rowOff>97436</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3703300" y="9851627"/>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77018</xdr:rowOff>
    </xdr:from>
    <xdr:to>
      <xdr:col>71</xdr:col>
      <xdr:colOff>177800</xdr:colOff>
      <xdr:row>57</xdr:row>
      <xdr:rowOff>97436</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2814300" y="9849668"/>
          <a:ext cx="889000" cy="2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71938</xdr:rowOff>
    </xdr:from>
    <xdr:to>
      <xdr:col>72</xdr:col>
      <xdr:colOff>38100</xdr:colOff>
      <xdr:row>58</xdr:row>
      <xdr:rowOff>2088</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164665</xdr:rowOff>
    </xdr:from>
    <xdr:ext cx="59901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03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168069</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14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18853</xdr:rowOff>
    </xdr:from>
    <xdr:to>
      <xdr:col>85</xdr:col>
      <xdr:colOff>177800</xdr:colOff>
      <xdr:row>57</xdr:row>
      <xdr:rowOff>120453</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7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41730</xdr:rowOff>
    </xdr:from>
    <xdr:ext cx="599010"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64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40915</xdr:rowOff>
    </xdr:from>
    <xdr:to>
      <xdr:col>81</xdr:col>
      <xdr:colOff>101600</xdr:colOff>
      <xdr:row>57</xdr:row>
      <xdr:rowOff>142515</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8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159042</xdr:rowOff>
    </xdr:from>
    <xdr:ext cx="59901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181795" y="958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28177</xdr:rowOff>
    </xdr:from>
    <xdr:to>
      <xdr:col>76</xdr:col>
      <xdr:colOff>165100</xdr:colOff>
      <xdr:row>57</xdr:row>
      <xdr:rowOff>129777</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8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146304</xdr:rowOff>
    </xdr:from>
    <xdr:ext cx="59901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292795" y="957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46636</xdr:rowOff>
    </xdr:from>
    <xdr:to>
      <xdr:col>72</xdr:col>
      <xdr:colOff>38100</xdr:colOff>
      <xdr:row>57</xdr:row>
      <xdr:rowOff>148236</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8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164763</xdr:rowOff>
    </xdr:from>
    <xdr:ext cx="59901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03795" y="959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26218</xdr:rowOff>
    </xdr:from>
    <xdr:to>
      <xdr:col>67</xdr:col>
      <xdr:colOff>101600</xdr:colOff>
      <xdr:row>57</xdr:row>
      <xdr:rowOff>127818</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144345</xdr:rowOff>
    </xdr:from>
    <xdr:ext cx="59901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14795" y="957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xmlns=""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xmlns=""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xmlns=""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72548</xdr:rowOff>
    </xdr:from>
    <xdr:to>
      <xdr:col>85</xdr:col>
      <xdr:colOff>127000</xdr:colOff>
      <xdr:row>79</xdr:row>
      <xdr:rowOff>85933</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5481300" y="13617098"/>
          <a:ext cx="838200" cy="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a:extLst>
            <a:ext uri="{FF2B5EF4-FFF2-40B4-BE49-F238E27FC236}">
              <a16:creationId xmlns:a16="http://schemas.microsoft.com/office/drawing/2014/main" xmlns="" id="{00000000-0008-0000-0700-00007E020000}"/>
            </a:ext>
          </a:extLst>
        </xdr:cNvPr>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85933</xdr:rowOff>
    </xdr:from>
    <xdr:to>
      <xdr:col>81</xdr:col>
      <xdr:colOff>50800</xdr:colOff>
      <xdr:row>79</xdr:row>
      <xdr:rowOff>88447</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4592300" y="1363048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88447</xdr:rowOff>
    </xdr:from>
    <xdr:to>
      <xdr:col>76</xdr:col>
      <xdr:colOff>114300</xdr:colOff>
      <xdr:row>79</xdr:row>
      <xdr:rowOff>88751</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3703300" y="1363299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88751</xdr:rowOff>
    </xdr:from>
    <xdr:to>
      <xdr:col>71</xdr:col>
      <xdr:colOff>177800</xdr:colOff>
      <xdr:row>79</xdr:row>
      <xdr:rowOff>88978</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flipV="1">
          <a:off x="12814300" y="13633301"/>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20518</xdr:rowOff>
    </xdr:from>
    <xdr:to>
      <xdr:col>72</xdr:col>
      <xdr:colOff>38100</xdr:colOff>
      <xdr:row>79</xdr:row>
      <xdr:rowOff>122118</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3652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138645</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36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21748</xdr:rowOff>
    </xdr:from>
    <xdr:to>
      <xdr:col>85</xdr:col>
      <xdr:colOff>177800</xdr:colOff>
      <xdr:row>79</xdr:row>
      <xdr:rowOff>123348</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6268700" y="1356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152575</xdr:rowOff>
    </xdr:from>
    <xdr:ext cx="534377" cy="259045"/>
    <xdr:sp macro="" textlink="">
      <xdr:nvSpPr>
        <xdr:cNvPr id="657" name="災害復旧費該当値テキスト">
          <a:extLst>
            <a:ext uri="{FF2B5EF4-FFF2-40B4-BE49-F238E27FC236}">
              <a16:creationId xmlns:a16="http://schemas.microsoft.com/office/drawing/2014/main" xmlns="" id="{00000000-0008-0000-0700-000091020000}"/>
            </a:ext>
          </a:extLst>
        </xdr:cNvPr>
        <xdr:cNvSpPr txBox="1"/>
      </xdr:nvSpPr>
      <xdr:spPr>
        <a:xfrm>
          <a:off x="16370300" y="1335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35133</xdr:rowOff>
    </xdr:from>
    <xdr:to>
      <xdr:col>81</xdr:col>
      <xdr:colOff>101600</xdr:colOff>
      <xdr:row>79</xdr:row>
      <xdr:rowOff>136733</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5430500" y="135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127860</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46428" y="1367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37647</xdr:rowOff>
    </xdr:from>
    <xdr:to>
      <xdr:col>76</xdr:col>
      <xdr:colOff>165100</xdr:colOff>
      <xdr:row>79</xdr:row>
      <xdr:rowOff>139247</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4541500" y="1358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130374</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357428" y="1367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37951</xdr:rowOff>
    </xdr:from>
    <xdr:to>
      <xdr:col>72</xdr:col>
      <xdr:colOff>38100</xdr:colOff>
      <xdr:row>79</xdr:row>
      <xdr:rowOff>139551</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3652500" y="135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130678</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468428" y="1367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38178</xdr:rowOff>
    </xdr:from>
    <xdr:to>
      <xdr:col>67</xdr:col>
      <xdr:colOff>101600</xdr:colOff>
      <xdr:row>79</xdr:row>
      <xdr:rowOff>139778</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2763500" y="135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130905</xdr:rowOff>
    </xdr:from>
    <xdr:ext cx="469744"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579428" y="1367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xmlns=""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xmlns=""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xmlns=""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129615</xdr:rowOff>
    </xdr:from>
    <xdr:to>
      <xdr:col>85</xdr:col>
      <xdr:colOff>127000</xdr:colOff>
      <xdr:row>96</xdr:row>
      <xdr:rowOff>34015</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5481300" y="16417365"/>
          <a:ext cx="8382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a:extLst>
            <a:ext uri="{FF2B5EF4-FFF2-40B4-BE49-F238E27FC236}">
              <a16:creationId xmlns:a16="http://schemas.microsoft.com/office/drawing/2014/main" xmlns="" id="{00000000-0008-0000-0700-0000B7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34015</xdr:rowOff>
    </xdr:from>
    <xdr:to>
      <xdr:col>81</xdr:col>
      <xdr:colOff>50800</xdr:colOff>
      <xdr:row>96</xdr:row>
      <xdr:rowOff>125306</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4592300" y="16493215"/>
          <a:ext cx="889000" cy="9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101043</xdr:rowOff>
    </xdr:from>
    <xdr:to>
      <xdr:col>76</xdr:col>
      <xdr:colOff>114300</xdr:colOff>
      <xdr:row>96</xdr:row>
      <xdr:rowOff>125306</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3703300" y="16560243"/>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60013</xdr:rowOff>
    </xdr:from>
    <xdr:to>
      <xdr:col>71</xdr:col>
      <xdr:colOff>177800</xdr:colOff>
      <xdr:row>96</xdr:row>
      <xdr:rowOff>101043</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2814300" y="16519213"/>
          <a:ext cx="889000" cy="4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49512</xdr:rowOff>
    </xdr:from>
    <xdr:to>
      <xdr:col>72</xdr:col>
      <xdr:colOff>38100</xdr:colOff>
      <xdr:row>96</xdr:row>
      <xdr:rowOff>151112</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3652500" y="1650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167639</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03795" y="1628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78815</xdr:rowOff>
    </xdr:from>
    <xdr:to>
      <xdr:col>85</xdr:col>
      <xdr:colOff>177800</xdr:colOff>
      <xdr:row>96</xdr:row>
      <xdr:rowOff>8965</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6268700" y="163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101692</xdr:rowOff>
    </xdr:from>
    <xdr:ext cx="599010" cy="259045"/>
    <xdr:sp macro="" textlink="">
      <xdr:nvSpPr>
        <xdr:cNvPr id="714" name="公債費該当値テキスト">
          <a:extLst>
            <a:ext uri="{FF2B5EF4-FFF2-40B4-BE49-F238E27FC236}">
              <a16:creationId xmlns:a16="http://schemas.microsoft.com/office/drawing/2014/main" xmlns="" id="{00000000-0008-0000-0700-0000CA020000}"/>
            </a:ext>
          </a:extLst>
        </xdr:cNvPr>
        <xdr:cNvSpPr txBox="1"/>
      </xdr:nvSpPr>
      <xdr:spPr>
        <a:xfrm>
          <a:off x="16370300" y="1621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154665</xdr:rowOff>
    </xdr:from>
    <xdr:to>
      <xdr:col>81</xdr:col>
      <xdr:colOff>101600</xdr:colOff>
      <xdr:row>96</xdr:row>
      <xdr:rowOff>84815</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5430500" y="164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101342</xdr:rowOff>
    </xdr:from>
    <xdr:ext cx="59901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181795" y="1621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74506</xdr:rowOff>
    </xdr:from>
    <xdr:to>
      <xdr:col>76</xdr:col>
      <xdr:colOff>165100</xdr:colOff>
      <xdr:row>97</xdr:row>
      <xdr:rowOff>4656</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4541500" y="165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21183</xdr:rowOff>
    </xdr:from>
    <xdr:ext cx="59901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292795" y="1630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50243</xdr:rowOff>
    </xdr:from>
    <xdr:to>
      <xdr:col>72</xdr:col>
      <xdr:colOff>38100</xdr:colOff>
      <xdr:row>96</xdr:row>
      <xdr:rowOff>151843</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3652500" y="165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142970</xdr:rowOff>
    </xdr:from>
    <xdr:ext cx="59901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3403795" y="1660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9213</xdr:rowOff>
    </xdr:from>
    <xdr:to>
      <xdr:col>67</xdr:col>
      <xdr:colOff>101600</xdr:colOff>
      <xdr:row>96</xdr:row>
      <xdr:rowOff>110813</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2763500" y="16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101940</xdr:rowOff>
    </xdr:from>
    <xdr:ext cx="59901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2514795" y="1656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xmlns=""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55559</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22159595" y="6570659"/>
          <a:ext cx="1269" cy="21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148410</xdr:rowOff>
    </xdr:from>
    <xdr:ext cx="249299" cy="259045"/>
    <xdr:sp macro="" textlink="">
      <xdr:nvSpPr>
        <xdr:cNvPr id="749" name="諸支出金最小値テキスト">
          <a:extLst>
            <a:ext uri="{FF2B5EF4-FFF2-40B4-BE49-F238E27FC236}">
              <a16:creationId xmlns:a16="http://schemas.microsoft.com/office/drawing/2014/main" xmlns="" id="{00000000-0008-0000-0700-0000ED020000}"/>
            </a:ext>
          </a:extLst>
        </xdr:cNvPr>
        <xdr:cNvSpPr txBox="1"/>
      </xdr:nvSpPr>
      <xdr:spPr>
        <a:xfrm>
          <a:off x="22212300" y="6834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2236</xdr:rowOff>
    </xdr:from>
    <xdr:ext cx="534377" cy="259045"/>
    <xdr:sp macro="" textlink="">
      <xdr:nvSpPr>
        <xdr:cNvPr id="751" name="諸支出金最大値テキスト">
          <a:extLst>
            <a:ext uri="{FF2B5EF4-FFF2-40B4-BE49-F238E27FC236}">
              <a16:creationId xmlns:a16="http://schemas.microsoft.com/office/drawing/2014/main" xmlns="" id="{00000000-0008-0000-0700-0000EF020000}"/>
            </a:ext>
          </a:extLst>
        </xdr:cNvPr>
        <xdr:cNvSpPr txBox="1"/>
      </xdr:nvSpPr>
      <xdr:spPr>
        <a:xfrm>
          <a:off x="22212300" y="63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55559</xdr:rowOff>
    </xdr:from>
    <xdr:to>
      <xdr:col>116</xdr:col>
      <xdr:colOff>152400</xdr:colOff>
      <xdr:row>38</xdr:row>
      <xdr:rowOff>55559</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6570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106455</xdr:rowOff>
    </xdr:from>
    <xdr:to>
      <xdr:col>116</xdr:col>
      <xdr:colOff>63500</xdr:colOff>
      <xdr:row>39</xdr:row>
      <xdr:rowOff>58384</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1323300" y="5249955"/>
          <a:ext cx="838200" cy="149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21411</xdr:rowOff>
    </xdr:from>
    <xdr:ext cx="378565" cy="259045"/>
    <xdr:sp macro="" textlink="">
      <xdr:nvSpPr>
        <xdr:cNvPr id="754" name="諸支出金平均値テキスト">
          <a:extLst>
            <a:ext uri="{FF2B5EF4-FFF2-40B4-BE49-F238E27FC236}">
              <a16:creationId xmlns:a16="http://schemas.microsoft.com/office/drawing/2014/main" xmlns="" id="{00000000-0008-0000-0700-0000F2020000}"/>
            </a:ext>
          </a:extLst>
        </xdr:cNvPr>
        <xdr:cNvSpPr txBox="1"/>
      </xdr:nvSpPr>
      <xdr:spPr>
        <a:xfrm>
          <a:off x="22212300" y="67079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42984</xdr:rowOff>
    </xdr:from>
    <xdr:to>
      <xdr:col>116</xdr:col>
      <xdr:colOff>114300</xdr:colOff>
      <xdr:row>39</xdr:row>
      <xdr:rowOff>144584</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2110700" y="672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106455</xdr:rowOff>
    </xdr:from>
    <xdr:to>
      <xdr:col>111</xdr:col>
      <xdr:colOff>177800</xdr:colOff>
      <xdr:row>39</xdr:row>
      <xdr:rowOff>47199</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flipV="1">
          <a:off x="20434300" y="5249955"/>
          <a:ext cx="889000" cy="14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28288</xdr:rowOff>
    </xdr:from>
    <xdr:to>
      <xdr:col>112</xdr:col>
      <xdr:colOff>38100</xdr:colOff>
      <xdr:row>39</xdr:row>
      <xdr:rowOff>129888</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12725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121015</xdr:rowOff>
    </xdr:from>
    <xdr:ext cx="469744"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088428" y="680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47199</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flipV="1">
          <a:off x="19545300" y="6733749"/>
          <a:ext cx="889000" cy="5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45107</xdr:rowOff>
    </xdr:from>
    <xdr:to>
      <xdr:col>107</xdr:col>
      <xdr:colOff>101600</xdr:colOff>
      <xdr:row>39</xdr:row>
      <xdr:rowOff>146707</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0383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137834</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5017" y="682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25692</xdr:rowOff>
    </xdr:from>
    <xdr:to>
      <xdr:col>102</xdr:col>
      <xdr:colOff>165100</xdr:colOff>
      <xdr:row>39</xdr:row>
      <xdr:rowOff>127292</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9494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143819</xdr:rowOff>
    </xdr:from>
    <xdr:ext cx="469744"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10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45874</xdr:rowOff>
    </xdr:from>
    <xdr:to>
      <xdr:col>98</xdr:col>
      <xdr:colOff>38100</xdr:colOff>
      <xdr:row>39</xdr:row>
      <xdr:rowOff>147474</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8605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164001</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7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7584</xdr:rowOff>
    </xdr:from>
    <xdr:to>
      <xdr:col>116</xdr:col>
      <xdr:colOff>114300</xdr:colOff>
      <xdr:row>39</xdr:row>
      <xdr:rowOff>109184</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21107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138411</xdr:rowOff>
    </xdr:from>
    <xdr:ext cx="469744" cy="259045"/>
    <xdr:sp macro="" textlink="">
      <xdr:nvSpPr>
        <xdr:cNvPr id="773" name="諸支出金該当値テキスト">
          <a:extLst>
            <a:ext uri="{FF2B5EF4-FFF2-40B4-BE49-F238E27FC236}">
              <a16:creationId xmlns:a16="http://schemas.microsoft.com/office/drawing/2014/main" xmlns="" id="{00000000-0008-0000-0700-000005030000}"/>
            </a:ext>
          </a:extLst>
        </xdr:cNvPr>
        <xdr:cNvSpPr txBox="1"/>
      </xdr:nvSpPr>
      <xdr:spPr>
        <a:xfrm>
          <a:off x="22212300" y="64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55655</xdr:rowOff>
    </xdr:from>
    <xdr:to>
      <xdr:col>112</xdr:col>
      <xdr:colOff>38100</xdr:colOff>
      <xdr:row>30</xdr:row>
      <xdr:rowOff>157255</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1272500" y="51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2332</xdr:rowOff>
    </xdr:from>
    <xdr:ext cx="534377"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056111" y="49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167849</xdr:rowOff>
    </xdr:from>
    <xdr:to>
      <xdr:col>107</xdr:col>
      <xdr:colOff>101600</xdr:colOff>
      <xdr:row>39</xdr:row>
      <xdr:rowOff>97999</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0383500" y="66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114526</xdr:rowOff>
    </xdr:from>
    <xdr:ext cx="469744"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0199428" y="64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xmlns=""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xmlns=""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xmlns=""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xmlns=""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人口減少に伴い、住民一人当たりのコストが年々増加している。特に衛生費は住民一人当たり</a:t>
          </a:r>
          <a:r>
            <a:rPr kumimoji="1" lang="en-US" altLang="ja-JP" sz="1300">
              <a:latin typeface="ＭＳ Ｐゴシック" panose="020B0600070205080204" pitchFamily="50" charset="-128"/>
              <a:ea typeface="ＭＳ Ｐゴシック" panose="020B0600070205080204" pitchFamily="50" charset="-128"/>
            </a:rPr>
            <a:t>221,617</a:t>
          </a:r>
          <a:r>
            <a:rPr kumimoji="1" lang="ja-JP" altLang="en-US" sz="1300">
              <a:latin typeface="ＭＳ Ｐゴシック" panose="020B0600070205080204" pitchFamily="50" charset="-128"/>
              <a:ea typeface="ＭＳ Ｐゴシック" panose="020B0600070205080204" pitchFamily="50" charset="-128"/>
            </a:rPr>
            <a:t>円となっており、類似団体と比べて高い水準で推移している。これは、合併処理浄化槽設置整備事業補助金の増加などが主な要因である。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また、土木費についても、昨年度より大きく増加し住民一人当たり</a:t>
          </a:r>
          <a:r>
            <a:rPr kumimoji="1" lang="en-US" altLang="ja-JP" sz="1300">
              <a:latin typeface="ＭＳ Ｐゴシック" panose="020B0600070205080204" pitchFamily="50" charset="-128"/>
              <a:ea typeface="ＭＳ Ｐゴシック" panose="020B0600070205080204" pitchFamily="50" charset="-128"/>
            </a:rPr>
            <a:t>220,816</a:t>
          </a:r>
          <a:r>
            <a:rPr kumimoji="1" lang="ja-JP" altLang="en-US" sz="1300">
              <a:latin typeface="ＭＳ Ｐゴシック" panose="020B0600070205080204" pitchFamily="50" charset="-128"/>
              <a:ea typeface="ＭＳ Ｐゴシック" panose="020B0600070205080204" pitchFamily="50" charset="-128"/>
            </a:rPr>
            <a:t>円となっている。これは、新たに村営住宅・定住促進住宅の建設によるものである。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中期的な見通しのもとに最低水準の取り崩しに努めている。しかし、企業減少に伴う法人村民税の減収や、人口の減少、超高齢化及び所得水準の低迷による個人村民税が落ち込むなど、こうした状況は、今後も続いていることから、普通交付税を含めた一般財源の確保が厳しい状況が続いており、財政調整基金をはじめとする各種基金の運用による財政運営が求められるため、注視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額はない。一般会計からの基準外繰出を行わないよう最小限の統合計画に止め、健全な財政運営を行っている。しかし、一般会計においても実質収支比率同様に今後は、普通交付税を含めた一般財源の確保が厳しい状況となる見込みであり、財政調整基金をはじめとする各種基金の運用による財政運営が求められるため注視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3275064</v>
      </c>
      <c r="BO4" s="430"/>
      <c r="BP4" s="430"/>
      <c r="BQ4" s="430"/>
      <c r="BR4" s="430"/>
      <c r="BS4" s="430"/>
      <c r="BT4" s="430"/>
      <c r="BU4" s="431"/>
      <c r="BV4" s="429">
        <v>3441412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14.5</v>
      </c>
      <c r="CU4" s="436"/>
      <c r="CV4" s="436"/>
      <c r="CW4" s="436"/>
      <c r="CX4" s="436"/>
      <c r="CY4" s="436"/>
      <c r="CZ4" s="436"/>
      <c r="DA4" s="437"/>
      <c r="DB4" s="435">
        <v>17.8</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3068231</v>
      </c>
      <c r="BO5" s="467"/>
      <c r="BP5" s="467"/>
      <c r="BQ5" s="467"/>
      <c r="BR5" s="467"/>
      <c r="BS5" s="467"/>
      <c r="BT5" s="467"/>
      <c r="BU5" s="468"/>
      <c r="BV5" s="466">
        <v>3180732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93.5</v>
      </c>
      <c r="CU5" s="464"/>
      <c r="CV5" s="464"/>
      <c r="CW5" s="464"/>
      <c r="CX5" s="464"/>
      <c r="CY5" s="464"/>
      <c r="CZ5" s="464"/>
      <c r="DA5" s="465"/>
      <c r="DB5" s="463">
        <v>88.5</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206833</v>
      </c>
      <c r="BO6" s="467"/>
      <c r="BP6" s="467"/>
      <c r="BQ6" s="467"/>
      <c r="BR6" s="467"/>
      <c r="BS6" s="467"/>
      <c r="BT6" s="467"/>
      <c r="BU6" s="468"/>
      <c r="BV6" s="466">
        <v>260680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96.7</v>
      </c>
      <c r="CU6" s="504"/>
      <c r="CV6" s="504"/>
      <c r="CW6" s="504"/>
      <c r="CX6" s="504"/>
      <c r="CY6" s="504"/>
      <c r="CZ6" s="504"/>
      <c r="DA6" s="505"/>
      <c r="DB6" s="503">
        <v>91.5</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139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1427997</v>
      </c>
      <c r="CU7" s="467"/>
      <c r="CV7" s="467"/>
      <c r="CW7" s="467"/>
      <c r="CX7" s="467"/>
      <c r="CY7" s="467"/>
      <c r="CZ7" s="467"/>
      <c r="DA7" s="468"/>
      <c r="DB7" s="466">
        <v>1463357</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206833</v>
      </c>
      <c r="BO8" s="467"/>
      <c r="BP8" s="467"/>
      <c r="BQ8" s="467"/>
      <c r="BR8" s="467"/>
      <c r="BS8" s="467"/>
      <c r="BT8" s="467"/>
      <c r="BU8" s="468"/>
      <c r="BV8" s="466">
        <v>260541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0.19</v>
      </c>
      <c r="CU8" s="507"/>
      <c r="CV8" s="507"/>
      <c r="CW8" s="507"/>
      <c r="CX8" s="507"/>
      <c r="CY8" s="507"/>
      <c r="CZ8" s="507"/>
      <c r="DA8" s="508"/>
      <c r="DB8" s="506">
        <v>0.19</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1313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93</v>
      </c>
      <c r="AV9" s="499"/>
      <c r="AW9" s="499"/>
      <c r="AX9" s="499"/>
      <c r="AY9" s="500" t="s">
        <v>116</v>
      </c>
      <c r="AZ9" s="501"/>
      <c r="BA9" s="501"/>
      <c r="BB9" s="501"/>
      <c r="BC9" s="501"/>
      <c r="BD9" s="501"/>
      <c r="BE9" s="501"/>
      <c r="BF9" s="501"/>
      <c r="BG9" s="501"/>
      <c r="BH9" s="501"/>
      <c r="BI9" s="501"/>
      <c r="BJ9" s="501"/>
      <c r="BK9" s="501"/>
      <c r="BL9" s="501"/>
      <c r="BM9" s="502"/>
      <c r="BN9" s="466">
        <v>-53708</v>
      </c>
      <c r="BO9" s="467"/>
      <c r="BP9" s="467"/>
      <c r="BQ9" s="467"/>
      <c r="BR9" s="467"/>
      <c r="BS9" s="467"/>
      <c r="BT9" s="467"/>
      <c r="BU9" s="468"/>
      <c r="BV9" s="466">
        <v>-86550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10.3</v>
      </c>
      <c r="CU9" s="464"/>
      <c r="CV9" s="464"/>
      <c r="CW9" s="464"/>
      <c r="CX9" s="464"/>
      <c r="CY9" s="464"/>
      <c r="CZ9" s="464"/>
      <c r="DA9" s="465"/>
      <c r="DB9" s="463">
        <v>9.3000000000000007</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1643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12772</v>
      </c>
      <c r="BO10" s="467"/>
      <c r="BP10" s="467"/>
      <c r="BQ10" s="467"/>
      <c r="BR10" s="467"/>
      <c r="BS10" s="467"/>
      <c r="BT10" s="467"/>
      <c r="BU10" s="468"/>
      <c r="BV10" s="466">
        <v>11243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1422</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101</v>
      </c>
      <c r="AV12" s="499"/>
      <c r="AW12" s="499"/>
      <c r="AX12" s="499"/>
      <c r="AY12" s="500" t="s">
        <v>134</v>
      </c>
      <c r="AZ12" s="501"/>
      <c r="BA12" s="501"/>
      <c r="BB12" s="501"/>
      <c r="BC12" s="501"/>
      <c r="BD12" s="501"/>
      <c r="BE12" s="501"/>
      <c r="BF12" s="501"/>
      <c r="BG12" s="501"/>
      <c r="BH12" s="501"/>
      <c r="BI12" s="501"/>
      <c r="BJ12" s="501"/>
      <c r="BK12" s="501"/>
      <c r="BL12" s="501"/>
      <c r="BM12" s="502"/>
      <c r="BN12" s="466">
        <v>150000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1417</v>
      </c>
      <c r="S13" s="548"/>
      <c r="T13" s="548"/>
      <c r="U13" s="548"/>
      <c r="V13" s="549"/>
      <c r="W13" s="482" t="s">
        <v>138</v>
      </c>
      <c r="X13" s="483"/>
      <c r="Y13" s="483"/>
      <c r="Z13" s="483"/>
      <c r="AA13" s="483"/>
      <c r="AB13" s="473"/>
      <c r="AC13" s="517">
        <v>46</v>
      </c>
      <c r="AD13" s="518"/>
      <c r="AE13" s="518"/>
      <c r="AF13" s="518"/>
      <c r="AG13" s="557"/>
      <c r="AH13" s="517">
        <v>66</v>
      </c>
      <c r="AI13" s="518"/>
      <c r="AJ13" s="518"/>
      <c r="AK13" s="518"/>
      <c r="AL13" s="519"/>
      <c r="AM13" s="495" t="s">
        <v>139</v>
      </c>
      <c r="AN13" s="496"/>
      <c r="AO13" s="496"/>
      <c r="AP13" s="496"/>
      <c r="AQ13" s="496"/>
      <c r="AR13" s="496"/>
      <c r="AS13" s="496"/>
      <c r="AT13" s="497"/>
      <c r="AU13" s="498" t="s">
        <v>101</v>
      </c>
      <c r="AV13" s="499"/>
      <c r="AW13" s="499"/>
      <c r="AX13" s="499"/>
      <c r="AY13" s="500" t="s">
        <v>140</v>
      </c>
      <c r="AZ13" s="501"/>
      <c r="BA13" s="501"/>
      <c r="BB13" s="501"/>
      <c r="BC13" s="501"/>
      <c r="BD13" s="501"/>
      <c r="BE13" s="501"/>
      <c r="BF13" s="501"/>
      <c r="BG13" s="501"/>
      <c r="BH13" s="501"/>
      <c r="BI13" s="501"/>
      <c r="BJ13" s="501"/>
      <c r="BK13" s="501"/>
      <c r="BL13" s="501"/>
      <c r="BM13" s="502"/>
      <c r="BN13" s="466">
        <v>-190936</v>
      </c>
      <c r="BO13" s="467"/>
      <c r="BP13" s="467"/>
      <c r="BQ13" s="467"/>
      <c r="BR13" s="467"/>
      <c r="BS13" s="467"/>
      <c r="BT13" s="467"/>
      <c r="BU13" s="468"/>
      <c r="BV13" s="466">
        <v>-75307</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5</v>
      </c>
      <c r="CU13" s="464"/>
      <c r="CV13" s="464"/>
      <c r="CW13" s="464"/>
      <c r="CX13" s="464"/>
      <c r="CY13" s="464"/>
      <c r="CZ13" s="464"/>
      <c r="DA13" s="465"/>
      <c r="DB13" s="463">
        <v>3.1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1467</v>
      </c>
      <c r="S14" s="548"/>
      <c r="T14" s="548"/>
      <c r="U14" s="548"/>
      <c r="V14" s="549"/>
      <c r="W14" s="456"/>
      <c r="X14" s="457"/>
      <c r="Y14" s="457"/>
      <c r="Z14" s="457"/>
      <c r="AA14" s="457"/>
      <c r="AB14" s="446"/>
      <c r="AC14" s="550">
        <v>9.6</v>
      </c>
      <c r="AD14" s="551"/>
      <c r="AE14" s="551"/>
      <c r="AF14" s="551"/>
      <c r="AG14" s="552"/>
      <c r="AH14" s="550">
        <v>10.7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137</v>
      </c>
      <c r="N15" s="555"/>
      <c r="O15" s="555"/>
      <c r="P15" s="555"/>
      <c r="Q15" s="556"/>
      <c r="R15" s="547">
        <v>1463</v>
      </c>
      <c r="S15" s="548"/>
      <c r="T15" s="548"/>
      <c r="U15" s="548"/>
      <c r="V15" s="549"/>
      <c r="W15" s="482" t="s">
        <v>144</v>
      </c>
      <c r="X15" s="483"/>
      <c r="Y15" s="483"/>
      <c r="Z15" s="483"/>
      <c r="AA15" s="483"/>
      <c r="AB15" s="473"/>
      <c r="AC15" s="517">
        <v>152</v>
      </c>
      <c r="AD15" s="518"/>
      <c r="AE15" s="518"/>
      <c r="AF15" s="518"/>
      <c r="AG15" s="557"/>
      <c r="AH15" s="517">
        <v>175</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262839</v>
      </c>
      <c r="BO15" s="430"/>
      <c r="BP15" s="430"/>
      <c r="BQ15" s="430"/>
      <c r="BR15" s="430"/>
      <c r="BS15" s="430"/>
      <c r="BT15" s="430"/>
      <c r="BU15" s="431"/>
      <c r="BV15" s="429">
        <v>261795</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31.6</v>
      </c>
      <c r="AD16" s="551"/>
      <c r="AE16" s="551"/>
      <c r="AF16" s="551"/>
      <c r="AG16" s="552"/>
      <c r="AH16" s="550">
        <v>28.3</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1300721</v>
      </c>
      <c r="BO16" s="467"/>
      <c r="BP16" s="467"/>
      <c r="BQ16" s="467"/>
      <c r="BR16" s="467"/>
      <c r="BS16" s="467"/>
      <c r="BT16" s="467"/>
      <c r="BU16" s="468"/>
      <c r="BV16" s="466">
        <v>1349440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150</v>
      </c>
      <c r="N17" s="571"/>
      <c r="O17" s="571"/>
      <c r="P17" s="571"/>
      <c r="Q17" s="572"/>
      <c r="R17" s="567" t="s">
        <v>148</v>
      </c>
      <c r="S17" s="568"/>
      <c r="T17" s="568"/>
      <c r="U17" s="568"/>
      <c r="V17" s="569"/>
      <c r="W17" s="482" t="s">
        <v>151</v>
      </c>
      <c r="X17" s="483"/>
      <c r="Y17" s="483"/>
      <c r="Z17" s="483"/>
      <c r="AA17" s="483"/>
      <c r="AB17" s="473"/>
      <c r="AC17" s="517">
        <v>283</v>
      </c>
      <c r="AD17" s="518"/>
      <c r="AE17" s="518"/>
      <c r="AF17" s="518"/>
      <c r="AG17" s="557"/>
      <c r="AH17" s="517">
        <v>378</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338811</v>
      </c>
      <c r="BO17" s="467"/>
      <c r="BP17" s="467"/>
      <c r="BQ17" s="467"/>
      <c r="BR17" s="467"/>
      <c r="BS17" s="467"/>
      <c r="BT17" s="467"/>
      <c r="BU17" s="468"/>
      <c r="BV17" s="466">
        <v>336580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153</v>
      </c>
      <c r="C18" s="509"/>
      <c r="D18" s="509"/>
      <c r="E18" s="578"/>
      <c r="F18" s="578"/>
      <c r="G18" s="578"/>
      <c r="H18" s="578"/>
      <c r="I18" s="578"/>
      <c r="J18" s="578"/>
      <c r="K18" s="578"/>
      <c r="L18" s="579">
        <v>269.26</v>
      </c>
      <c r="M18" s="579"/>
      <c r="N18" s="579"/>
      <c r="O18" s="579"/>
      <c r="P18" s="579"/>
      <c r="Q18" s="579"/>
      <c r="R18" s="580"/>
      <c r="S18" s="580"/>
      <c r="T18" s="580"/>
      <c r="U18" s="580"/>
      <c r="V18" s="581"/>
      <c r="W18" s="484"/>
      <c r="X18" s="485"/>
      <c r="Y18" s="485"/>
      <c r="Z18" s="485"/>
      <c r="AA18" s="485"/>
      <c r="AB18" s="476"/>
      <c r="AC18" s="582">
        <v>58.8</v>
      </c>
      <c r="AD18" s="583"/>
      <c r="AE18" s="583"/>
      <c r="AF18" s="583"/>
      <c r="AG18" s="584"/>
      <c r="AH18" s="582">
        <v>61.1</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1440116</v>
      </c>
      <c r="BO18" s="467"/>
      <c r="BP18" s="467"/>
      <c r="BQ18" s="467"/>
      <c r="BR18" s="467"/>
      <c r="BS18" s="467"/>
      <c r="BT18" s="467"/>
      <c r="BU18" s="468"/>
      <c r="BV18" s="466">
        <v>1399547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155</v>
      </c>
      <c r="C19" s="509"/>
      <c r="D19" s="509"/>
      <c r="E19" s="578"/>
      <c r="F19" s="578"/>
      <c r="G19" s="578"/>
      <c r="H19" s="578"/>
      <c r="I19" s="578"/>
      <c r="J19" s="578"/>
      <c r="K19" s="578"/>
      <c r="L19" s="586">
        <v>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2183262</v>
      </c>
      <c r="BO19" s="467"/>
      <c r="BP19" s="467"/>
      <c r="BQ19" s="467"/>
      <c r="BR19" s="467"/>
      <c r="BS19" s="467"/>
      <c r="BT19" s="467"/>
      <c r="BU19" s="468"/>
      <c r="BV19" s="466">
        <v>2169818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157</v>
      </c>
      <c r="C20" s="509"/>
      <c r="D20" s="509"/>
      <c r="E20" s="578"/>
      <c r="F20" s="578"/>
      <c r="G20" s="578"/>
      <c r="H20" s="578"/>
      <c r="I20" s="578"/>
      <c r="J20" s="578"/>
      <c r="K20" s="578"/>
      <c r="L20" s="586">
        <v>680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2884784</v>
      </c>
      <c r="BO23" s="467"/>
      <c r="BP23" s="467"/>
      <c r="BQ23" s="467"/>
      <c r="BR23" s="467"/>
      <c r="BS23" s="467"/>
      <c r="BT23" s="467"/>
      <c r="BU23" s="468"/>
      <c r="BV23" s="466">
        <v>2654211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166</v>
      </c>
      <c r="F24" s="496"/>
      <c r="G24" s="496"/>
      <c r="H24" s="496"/>
      <c r="I24" s="496"/>
      <c r="J24" s="496"/>
      <c r="K24" s="497"/>
      <c r="L24" s="517">
        <v>1</v>
      </c>
      <c r="M24" s="518"/>
      <c r="N24" s="518"/>
      <c r="O24" s="518"/>
      <c r="P24" s="557"/>
      <c r="Q24" s="517">
        <v>6600</v>
      </c>
      <c r="R24" s="518"/>
      <c r="S24" s="518"/>
      <c r="T24" s="518"/>
      <c r="U24" s="518"/>
      <c r="V24" s="557"/>
      <c r="W24" s="616"/>
      <c r="X24" s="604"/>
      <c r="Y24" s="605"/>
      <c r="Z24" s="516" t="s">
        <v>167</v>
      </c>
      <c r="AA24" s="496"/>
      <c r="AB24" s="496"/>
      <c r="AC24" s="496"/>
      <c r="AD24" s="496"/>
      <c r="AE24" s="496"/>
      <c r="AF24" s="496"/>
      <c r="AG24" s="497"/>
      <c r="AH24" s="517">
        <v>50</v>
      </c>
      <c r="AI24" s="518"/>
      <c r="AJ24" s="518"/>
      <c r="AK24" s="518"/>
      <c r="AL24" s="557"/>
      <c r="AM24" s="517">
        <v>146000</v>
      </c>
      <c r="AN24" s="518"/>
      <c r="AO24" s="518"/>
      <c r="AP24" s="518"/>
      <c r="AQ24" s="518"/>
      <c r="AR24" s="557"/>
      <c r="AS24" s="517">
        <v>2920</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2884784</v>
      </c>
      <c r="BO24" s="467"/>
      <c r="BP24" s="467"/>
      <c r="BQ24" s="467"/>
      <c r="BR24" s="467"/>
      <c r="BS24" s="467"/>
      <c r="BT24" s="467"/>
      <c r="BU24" s="468"/>
      <c r="BV24" s="466">
        <v>2654211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169</v>
      </c>
      <c r="F25" s="496"/>
      <c r="G25" s="496"/>
      <c r="H25" s="496"/>
      <c r="I25" s="496"/>
      <c r="J25" s="496"/>
      <c r="K25" s="497"/>
      <c r="L25" s="517">
        <v>1</v>
      </c>
      <c r="M25" s="518"/>
      <c r="N25" s="518"/>
      <c r="O25" s="518"/>
      <c r="P25" s="557"/>
      <c r="Q25" s="517">
        <v>5600</v>
      </c>
      <c r="R25" s="518"/>
      <c r="S25" s="518"/>
      <c r="T25" s="518"/>
      <c r="U25" s="518"/>
      <c r="V25" s="557"/>
      <c r="W25" s="616"/>
      <c r="X25" s="604"/>
      <c r="Y25" s="605"/>
      <c r="Z25" s="516" t="s">
        <v>170</v>
      </c>
      <c r="AA25" s="496"/>
      <c r="AB25" s="496"/>
      <c r="AC25" s="496"/>
      <c r="AD25" s="496"/>
      <c r="AE25" s="496"/>
      <c r="AF25" s="496"/>
      <c r="AG25" s="497"/>
      <c r="AH25" s="517" t="s">
        <v>171</v>
      </c>
      <c r="AI25" s="518"/>
      <c r="AJ25" s="518"/>
      <c r="AK25" s="518"/>
      <c r="AL25" s="557"/>
      <c r="AM25" s="517" t="s">
        <v>128</v>
      </c>
      <c r="AN25" s="518"/>
      <c r="AO25" s="518"/>
      <c r="AP25" s="518"/>
      <c r="AQ25" s="518"/>
      <c r="AR25" s="557"/>
      <c r="AS25" s="517" t="s">
        <v>171</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t="s">
        <v>171</v>
      </c>
      <c r="BO25" s="430"/>
      <c r="BP25" s="430"/>
      <c r="BQ25" s="430"/>
      <c r="BR25" s="430"/>
      <c r="BS25" s="430"/>
      <c r="BT25" s="430"/>
      <c r="BU25" s="431"/>
      <c r="BV25" s="429" t="s">
        <v>128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173</v>
      </c>
      <c r="F26" s="496"/>
      <c r="G26" s="496"/>
      <c r="H26" s="496"/>
      <c r="I26" s="496"/>
      <c r="J26" s="496"/>
      <c r="K26" s="497"/>
      <c r="L26" s="517">
        <v>1</v>
      </c>
      <c r="M26" s="518"/>
      <c r="N26" s="518"/>
      <c r="O26" s="518"/>
      <c r="P26" s="557"/>
      <c r="Q26" s="517">
        <v>4700</v>
      </c>
      <c r="R26" s="518"/>
      <c r="S26" s="518"/>
      <c r="T26" s="518"/>
      <c r="U26" s="518"/>
      <c r="V26" s="557"/>
      <c r="W26" s="616"/>
      <c r="X26" s="604"/>
      <c r="Y26" s="605"/>
      <c r="Z26" s="516" t="s">
        <v>174</v>
      </c>
      <c r="AA26" s="626"/>
      <c r="AB26" s="626"/>
      <c r="AC26" s="626"/>
      <c r="AD26" s="626"/>
      <c r="AE26" s="626"/>
      <c r="AF26" s="626"/>
      <c r="AG26" s="627"/>
      <c r="AH26" s="517">
        <v>3</v>
      </c>
      <c r="AI26" s="518"/>
      <c r="AJ26" s="518"/>
      <c r="AK26" s="518"/>
      <c r="AL26" s="557"/>
      <c r="AM26" s="517">
        <v>7374</v>
      </c>
      <c r="AN26" s="518"/>
      <c r="AO26" s="518"/>
      <c r="AP26" s="518"/>
      <c r="AQ26" s="518"/>
      <c r="AR26" s="557"/>
      <c r="AS26" s="517">
        <v>2458</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171</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176</v>
      </c>
      <c r="F27" s="496"/>
      <c r="G27" s="496"/>
      <c r="H27" s="496"/>
      <c r="I27" s="496"/>
      <c r="J27" s="496"/>
      <c r="K27" s="497"/>
      <c r="L27" s="517">
        <v>1</v>
      </c>
      <c r="M27" s="518"/>
      <c r="N27" s="518"/>
      <c r="O27" s="518"/>
      <c r="P27" s="557"/>
      <c r="Q27" s="517">
        <v>2850</v>
      </c>
      <c r="R27" s="518"/>
      <c r="S27" s="518"/>
      <c r="T27" s="518"/>
      <c r="U27" s="518"/>
      <c r="V27" s="557"/>
      <c r="W27" s="616"/>
      <c r="X27" s="604"/>
      <c r="Y27" s="605"/>
      <c r="Z27" s="516" t="s">
        <v>177</v>
      </c>
      <c r="AA27" s="496"/>
      <c r="AB27" s="496"/>
      <c r="AC27" s="496"/>
      <c r="AD27" s="496"/>
      <c r="AE27" s="496"/>
      <c r="AF27" s="496"/>
      <c r="AG27" s="497"/>
      <c r="AH27" s="517" t="s">
        <v>128</v>
      </c>
      <c r="AI27" s="518"/>
      <c r="AJ27" s="518"/>
      <c r="AK27" s="518"/>
      <c r="AL27" s="557"/>
      <c r="AM27" s="517" t="s">
        <v>178</v>
      </c>
      <c r="AN27" s="518"/>
      <c r="AO27" s="518"/>
      <c r="AP27" s="518"/>
      <c r="AQ27" s="518"/>
      <c r="AR27" s="557"/>
      <c r="AS27" s="517" t="s">
        <v>128</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242272</v>
      </c>
      <c r="BO27" s="640"/>
      <c r="BP27" s="640"/>
      <c r="BQ27" s="640"/>
      <c r="BR27" s="640"/>
      <c r="BS27" s="640"/>
      <c r="BT27" s="640"/>
      <c r="BU27" s="641"/>
      <c r="BV27" s="639">
        <v>241577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180</v>
      </c>
      <c r="F28" s="496"/>
      <c r="G28" s="496"/>
      <c r="H28" s="496"/>
      <c r="I28" s="496"/>
      <c r="J28" s="496"/>
      <c r="K28" s="497"/>
      <c r="L28" s="517">
        <v>1</v>
      </c>
      <c r="M28" s="518"/>
      <c r="N28" s="518"/>
      <c r="O28" s="518"/>
      <c r="P28" s="557"/>
      <c r="Q28" s="517">
        <v>2300</v>
      </c>
      <c r="R28" s="518"/>
      <c r="S28" s="518"/>
      <c r="T28" s="518"/>
      <c r="U28" s="518"/>
      <c r="V28" s="557"/>
      <c r="W28" s="616"/>
      <c r="X28" s="604"/>
      <c r="Y28" s="605"/>
      <c r="Z28" s="516" t="s">
        <v>181</v>
      </c>
      <c r="AA28" s="496"/>
      <c r="AB28" s="496"/>
      <c r="AC28" s="496"/>
      <c r="AD28" s="496"/>
      <c r="AE28" s="496"/>
      <c r="AF28" s="496"/>
      <c r="AG28" s="497"/>
      <c r="AH28" s="517" t="s">
        <v>128</v>
      </c>
      <c r="AI28" s="518"/>
      <c r="AJ28" s="518"/>
      <c r="AK28" s="518"/>
      <c r="AL28" s="557"/>
      <c r="AM28" s="517" t="s">
        <v>128</v>
      </c>
      <c r="AN28" s="518"/>
      <c r="AO28" s="518"/>
      <c r="AP28" s="518"/>
      <c r="AQ28" s="518"/>
      <c r="AR28" s="557"/>
      <c r="AS28" s="517" t="s">
        <v>171</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1853778</v>
      </c>
      <c r="BO28" s="430"/>
      <c r="BP28" s="430"/>
      <c r="BQ28" s="430"/>
      <c r="BR28" s="430"/>
      <c r="BS28" s="430"/>
      <c r="BT28" s="430"/>
      <c r="BU28" s="431"/>
      <c r="BV28" s="429">
        <v>1991006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183</v>
      </c>
      <c r="F29" s="496"/>
      <c r="G29" s="496"/>
      <c r="H29" s="496"/>
      <c r="I29" s="496"/>
      <c r="J29" s="496"/>
      <c r="K29" s="497"/>
      <c r="L29" s="517">
        <v>6</v>
      </c>
      <c r="M29" s="518"/>
      <c r="N29" s="518"/>
      <c r="O29" s="518"/>
      <c r="P29" s="557"/>
      <c r="Q29" s="517">
        <v>2150</v>
      </c>
      <c r="R29" s="518"/>
      <c r="S29" s="518"/>
      <c r="T29" s="518"/>
      <c r="U29" s="518"/>
      <c r="V29" s="557"/>
      <c r="W29" s="617"/>
      <c r="X29" s="618"/>
      <c r="Y29" s="619"/>
      <c r="Z29" s="516" t="s">
        <v>184</v>
      </c>
      <c r="AA29" s="496"/>
      <c r="AB29" s="496"/>
      <c r="AC29" s="496"/>
      <c r="AD29" s="496"/>
      <c r="AE29" s="496"/>
      <c r="AF29" s="496"/>
      <c r="AG29" s="497"/>
      <c r="AH29" s="517">
        <v>50</v>
      </c>
      <c r="AI29" s="518"/>
      <c r="AJ29" s="518"/>
      <c r="AK29" s="518"/>
      <c r="AL29" s="557"/>
      <c r="AM29" s="517">
        <v>146000</v>
      </c>
      <c r="AN29" s="518"/>
      <c r="AO29" s="518"/>
      <c r="AP29" s="518"/>
      <c r="AQ29" s="518"/>
      <c r="AR29" s="557"/>
      <c r="AS29" s="517">
        <v>2920</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184709</v>
      </c>
      <c r="BO29" s="467"/>
      <c r="BP29" s="467"/>
      <c r="BQ29" s="467"/>
      <c r="BR29" s="467"/>
      <c r="BS29" s="467"/>
      <c r="BT29" s="467"/>
      <c r="BU29" s="468"/>
      <c r="BV29" s="466">
        <v>180337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97.3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3929677</v>
      </c>
      <c r="BO30" s="640"/>
      <c r="BP30" s="640"/>
      <c r="BQ30" s="640"/>
      <c r="BR30" s="640"/>
      <c r="BS30" s="640"/>
      <c r="BT30" s="640"/>
      <c r="BU30" s="641"/>
      <c r="BV30" s="639">
        <v>4119643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198</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川上村国民健康保険事業特別会計(事業勘定)</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IF('各会計、関係団体の財政状況及び健全化判断比率'!B33="","",'各会計、関係団体の財政状況及び健全化判断比率'!B33)</f>
        <v>川上村簡易水道事業特別会計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奈良県市町村総合事務組合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川上村土地開発公社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川上村営林野事業特別会計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川上村国民健康保険事業特別会計(直診勘定)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吉野広域行政組合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グリーンパークかわかみ</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川上村水没者生活再建対策事業特別会計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川上村介護保険事業特別会計(保険事業勘定)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さくら広域環境衛生組合</v>
      </c>
      <c r="BZ36" s="653"/>
      <c r="CA36" s="653"/>
      <c r="CB36" s="653"/>
      <c r="CC36" s="653"/>
      <c r="CD36" s="653"/>
      <c r="CE36" s="653"/>
      <c r="CF36" s="653"/>
      <c r="CG36" s="653"/>
      <c r="CH36" s="653"/>
      <c r="CI36" s="653"/>
      <c r="CJ36" s="653"/>
      <c r="CK36" s="653"/>
      <c r="CL36" s="653"/>
      <c r="CM36" s="653"/>
      <c r="CN36" s="213"/>
      <c r="CO36" s="652">
        <f t="shared" si="3"/>
        <v>20</v>
      </c>
      <c r="CP36" s="652"/>
      <c r="CQ36" s="653" t="str">
        <f>IF('各会計、関係団体の財政状況及び健全化判断比率'!BS9="","",'各会計、関係団体の財政状況及び健全化判断比率'!BS9)</f>
        <v>吉野川紀の川源流物語</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川上村歯科診療所特別会計</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川上村介護保険事業特別会計(サービス事業勘定)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奈良広域水質検査センター組合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9</v>
      </c>
      <c r="V38" s="652"/>
      <c r="W38" s="653" t="str">
        <f>IF('各会計、関係団体の財政状況及び健全化判断比率'!B32="","",'各会計、関係団体の財政状況及び健全化判断比率'!B32)</f>
        <v>川上村後期高齢者医療事業特別会計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奈良県後期高齢者医療広域連合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南和広域医療組合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奈良県広域消防組合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yWlJlRhDQyd/1lsk8LCI3y1fIdvUk9FL4mwGCvbo74UsB4dYrtxRTFSBVsDdHDsosVcABsJtKznz6ASybV+MRQ==" saltValue="2DxIt58LwVtMdFNH6cjZ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44" t="s">
        <v>548</v>
      </c>
      <c r="D34" s="1244"/>
      <c r="E34" s="1245"/>
      <c r="F34" s="32">
        <v>18.55</v>
      </c>
      <c r="G34" s="33">
        <v>14.86</v>
      </c>
      <c r="H34" s="33">
        <v>22.06</v>
      </c>
      <c r="I34" s="33">
        <v>17.8</v>
      </c>
      <c r="J34" s="34">
        <v>14.42</v>
      </c>
      <c r="K34" s="22"/>
      <c r="L34" s="22"/>
      <c r="M34" s="22"/>
      <c r="N34" s="22"/>
      <c r="O34" s="22"/>
      <c r="P34" s="22"/>
    </row>
    <row r="35" spans="1:16" ht="39" customHeight="1">
      <c r="A35" s="22"/>
      <c r="B35" s="35"/>
      <c r="C35" s="1238" t="s">
        <v>549</v>
      </c>
      <c r="D35" s="1239"/>
      <c r="E35" s="1240"/>
      <c r="F35" s="36">
        <v>2.38</v>
      </c>
      <c r="G35" s="37">
        <v>2.27</v>
      </c>
      <c r="H35" s="37">
        <v>2.0499999999999998</v>
      </c>
      <c r="I35" s="37">
        <v>1.97</v>
      </c>
      <c r="J35" s="38">
        <v>1.52</v>
      </c>
      <c r="K35" s="22"/>
      <c r="L35" s="22"/>
      <c r="M35" s="22"/>
      <c r="N35" s="22"/>
      <c r="O35" s="22"/>
      <c r="P35" s="22"/>
    </row>
    <row r="36" spans="1:16" ht="39" customHeight="1">
      <c r="A36" s="22"/>
      <c r="B36" s="35"/>
      <c r="C36" s="1238" t="s">
        <v>550</v>
      </c>
      <c r="D36" s="1239"/>
      <c r="E36" s="1240"/>
      <c r="F36" s="36">
        <v>1.21</v>
      </c>
      <c r="G36" s="37">
        <v>1.82</v>
      </c>
      <c r="H36" s="37">
        <v>3.54</v>
      </c>
      <c r="I36" s="37">
        <v>3.79</v>
      </c>
      <c r="J36" s="38">
        <v>1.34</v>
      </c>
      <c r="K36" s="22"/>
      <c r="L36" s="22"/>
      <c r="M36" s="22"/>
      <c r="N36" s="22"/>
      <c r="O36" s="22"/>
      <c r="P36" s="22"/>
    </row>
    <row r="37" spans="1:16" ht="39" customHeight="1">
      <c r="A37" s="22"/>
      <c r="B37" s="35"/>
      <c r="C37" s="1238" t="s">
        <v>551</v>
      </c>
      <c r="D37" s="1239"/>
      <c r="E37" s="1240"/>
      <c r="F37" s="36">
        <v>0.45</v>
      </c>
      <c r="G37" s="37">
        <v>0.59</v>
      </c>
      <c r="H37" s="37">
        <v>0.7</v>
      </c>
      <c r="I37" s="37">
        <v>0.52</v>
      </c>
      <c r="J37" s="38">
        <v>0.41</v>
      </c>
      <c r="K37" s="22"/>
      <c r="L37" s="22"/>
      <c r="M37" s="22"/>
      <c r="N37" s="22"/>
      <c r="O37" s="22"/>
      <c r="P37" s="22"/>
    </row>
    <row r="38" spans="1:16" ht="39" customHeight="1">
      <c r="A38" s="22"/>
      <c r="B38" s="35"/>
      <c r="C38" s="1238" t="s">
        <v>552</v>
      </c>
      <c r="D38" s="1239"/>
      <c r="E38" s="1240"/>
      <c r="F38" s="36">
        <v>0.35</v>
      </c>
      <c r="G38" s="37">
        <v>0.22</v>
      </c>
      <c r="H38" s="37">
        <v>0.21</v>
      </c>
      <c r="I38" s="37">
        <v>0.31</v>
      </c>
      <c r="J38" s="38">
        <v>0.2</v>
      </c>
      <c r="K38" s="22"/>
      <c r="L38" s="22"/>
      <c r="M38" s="22"/>
      <c r="N38" s="22"/>
      <c r="O38" s="22"/>
      <c r="P38" s="22"/>
    </row>
    <row r="39" spans="1:16" ht="39" customHeight="1">
      <c r="A39" s="22"/>
      <c r="B39" s="35"/>
      <c r="C39" s="1238" t="s">
        <v>553</v>
      </c>
      <c r="D39" s="1239"/>
      <c r="E39" s="1240"/>
      <c r="F39" s="36">
        <v>0</v>
      </c>
      <c r="G39" s="37">
        <v>0.05</v>
      </c>
      <c r="H39" s="37">
        <v>0.06</v>
      </c>
      <c r="I39" s="37">
        <v>0.06</v>
      </c>
      <c r="J39" s="38">
        <v>7.0000000000000007E-2</v>
      </c>
      <c r="K39" s="22"/>
      <c r="L39" s="22"/>
      <c r="M39" s="22"/>
      <c r="N39" s="22"/>
      <c r="O39" s="22"/>
      <c r="P39" s="22"/>
    </row>
    <row r="40" spans="1:16" ht="39" customHeight="1">
      <c r="A40" s="22"/>
      <c r="B40" s="35"/>
      <c r="C40" s="1238" t="s">
        <v>554</v>
      </c>
      <c r="D40" s="1239"/>
      <c r="E40" s="1240"/>
      <c r="F40" s="36">
        <v>0.28999999999999998</v>
      </c>
      <c r="G40" s="37">
        <v>0.27</v>
      </c>
      <c r="H40" s="37">
        <v>0.03</v>
      </c>
      <c r="I40" s="37">
        <v>0.04</v>
      </c>
      <c r="J40" s="38">
        <v>0.04</v>
      </c>
      <c r="K40" s="22"/>
      <c r="L40" s="22"/>
      <c r="M40" s="22"/>
      <c r="N40" s="22"/>
      <c r="O40" s="22"/>
      <c r="P40" s="22"/>
    </row>
    <row r="41" spans="1:16" ht="39" customHeight="1">
      <c r="A41" s="22"/>
      <c r="B41" s="35"/>
      <c r="C41" s="1238" t="s">
        <v>555</v>
      </c>
      <c r="D41" s="1239"/>
      <c r="E41" s="1240"/>
      <c r="F41" s="36">
        <v>0.03</v>
      </c>
      <c r="G41" s="37">
        <v>0.02</v>
      </c>
      <c r="H41" s="37">
        <v>0.01</v>
      </c>
      <c r="I41" s="37">
        <v>0.01</v>
      </c>
      <c r="J41" s="38">
        <v>0.03</v>
      </c>
      <c r="K41" s="22"/>
      <c r="L41" s="22"/>
      <c r="M41" s="22"/>
      <c r="N41" s="22"/>
      <c r="O41" s="22"/>
      <c r="P41" s="22"/>
    </row>
    <row r="42" spans="1:16" ht="39" customHeight="1">
      <c r="A42" s="22"/>
      <c r="B42" s="39"/>
      <c r="C42" s="1238" t="s">
        <v>556</v>
      </c>
      <c r="D42" s="1239"/>
      <c r="E42" s="1240"/>
      <c r="F42" s="36" t="s">
        <v>498</v>
      </c>
      <c r="G42" s="37" t="s">
        <v>498</v>
      </c>
      <c r="H42" s="37" t="s">
        <v>498</v>
      </c>
      <c r="I42" s="37" t="s">
        <v>498</v>
      </c>
      <c r="J42" s="38" t="s">
        <v>498</v>
      </c>
      <c r="K42" s="22"/>
      <c r="L42" s="22"/>
      <c r="M42" s="22"/>
      <c r="N42" s="22"/>
      <c r="O42" s="22"/>
      <c r="P42" s="22"/>
    </row>
    <row r="43" spans="1:16" ht="39" customHeight="1" thickBot="1">
      <c r="A43" s="22"/>
      <c r="B43" s="40"/>
      <c r="C43" s="1241" t="s">
        <v>557</v>
      </c>
      <c r="D43" s="1242"/>
      <c r="E43" s="1243"/>
      <c r="F43" s="41">
        <v>0.04</v>
      </c>
      <c r="G43" s="42">
        <v>0.05</v>
      </c>
      <c r="H43" s="42">
        <v>0.05</v>
      </c>
      <c r="I43" s="42">
        <v>0.03</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lAhkOF+RuWPQ5IbXPqlgRFezI/KeUfYIwOXT3Eo4xHFpiyzAi0EgQfw9Paa8701MyDuq+qjIKw1LtsJ/yZtJw==" saltValue="2x+WD/xtG2M7d4pSKr8A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46" t="s">
        <v>10</v>
      </c>
      <c r="C45" s="1247"/>
      <c r="D45" s="58"/>
      <c r="E45" s="1252" t="s">
        <v>11</v>
      </c>
      <c r="F45" s="1252"/>
      <c r="G45" s="1252"/>
      <c r="H45" s="1252"/>
      <c r="I45" s="1252"/>
      <c r="J45" s="1253"/>
      <c r="K45" s="59">
        <v>210</v>
      </c>
      <c r="L45" s="60">
        <v>186</v>
      </c>
      <c r="M45" s="60">
        <v>170</v>
      </c>
      <c r="N45" s="60">
        <v>202</v>
      </c>
      <c r="O45" s="61">
        <v>224</v>
      </c>
      <c r="P45" s="48"/>
      <c r="Q45" s="48"/>
      <c r="R45" s="48"/>
      <c r="S45" s="48"/>
      <c r="T45" s="48"/>
      <c r="U45" s="48"/>
    </row>
    <row r="46" spans="1:21" ht="30.75" customHeight="1">
      <c r="A46" s="48"/>
      <c r="B46" s="1248"/>
      <c r="C46" s="1249"/>
      <c r="D46" s="62"/>
      <c r="E46" s="1254" t="s">
        <v>12</v>
      </c>
      <c r="F46" s="1254"/>
      <c r="G46" s="1254"/>
      <c r="H46" s="1254"/>
      <c r="I46" s="1254"/>
      <c r="J46" s="1255"/>
      <c r="K46" s="63" t="s">
        <v>498</v>
      </c>
      <c r="L46" s="64" t="s">
        <v>498</v>
      </c>
      <c r="M46" s="64" t="s">
        <v>498</v>
      </c>
      <c r="N46" s="64" t="s">
        <v>498</v>
      </c>
      <c r="O46" s="65" t="s">
        <v>498</v>
      </c>
      <c r="P46" s="48"/>
      <c r="Q46" s="48"/>
      <c r="R46" s="48"/>
      <c r="S46" s="48"/>
      <c r="T46" s="48"/>
      <c r="U46" s="48"/>
    </row>
    <row r="47" spans="1:21" ht="30.75" customHeight="1">
      <c r="A47" s="48"/>
      <c r="B47" s="1248"/>
      <c r="C47" s="1249"/>
      <c r="D47" s="62"/>
      <c r="E47" s="1254" t="s">
        <v>13</v>
      </c>
      <c r="F47" s="1254"/>
      <c r="G47" s="1254"/>
      <c r="H47" s="1254"/>
      <c r="I47" s="1254"/>
      <c r="J47" s="1255"/>
      <c r="K47" s="63" t="s">
        <v>498</v>
      </c>
      <c r="L47" s="64" t="s">
        <v>498</v>
      </c>
      <c r="M47" s="64" t="s">
        <v>498</v>
      </c>
      <c r="N47" s="64" t="s">
        <v>498</v>
      </c>
      <c r="O47" s="65" t="s">
        <v>498</v>
      </c>
      <c r="P47" s="48"/>
      <c r="Q47" s="48"/>
      <c r="R47" s="48"/>
      <c r="S47" s="48"/>
      <c r="T47" s="48"/>
      <c r="U47" s="48"/>
    </row>
    <row r="48" spans="1:21" ht="30.75" customHeight="1">
      <c r="A48" s="48"/>
      <c r="B48" s="1248"/>
      <c r="C48" s="1249"/>
      <c r="D48" s="62"/>
      <c r="E48" s="1254" t="s">
        <v>14</v>
      </c>
      <c r="F48" s="1254"/>
      <c r="G48" s="1254"/>
      <c r="H48" s="1254"/>
      <c r="I48" s="1254"/>
      <c r="J48" s="1255"/>
      <c r="K48" s="63">
        <v>84</v>
      </c>
      <c r="L48" s="64">
        <v>73</v>
      </c>
      <c r="M48" s="64">
        <v>70</v>
      </c>
      <c r="N48" s="64">
        <v>72</v>
      </c>
      <c r="O48" s="65">
        <v>69</v>
      </c>
      <c r="P48" s="48"/>
      <c r="Q48" s="48"/>
      <c r="R48" s="48"/>
      <c r="S48" s="48"/>
      <c r="T48" s="48"/>
      <c r="U48" s="48"/>
    </row>
    <row r="49" spans="1:21" ht="30.75" customHeight="1">
      <c r="A49" s="48"/>
      <c r="B49" s="1248"/>
      <c r="C49" s="1249"/>
      <c r="D49" s="62"/>
      <c r="E49" s="1254" t="s">
        <v>15</v>
      </c>
      <c r="F49" s="1254"/>
      <c r="G49" s="1254"/>
      <c r="H49" s="1254"/>
      <c r="I49" s="1254"/>
      <c r="J49" s="1255"/>
      <c r="K49" s="63">
        <v>19</v>
      </c>
      <c r="L49" s="64">
        <v>16</v>
      </c>
      <c r="M49" s="64">
        <v>12</v>
      </c>
      <c r="N49" s="64">
        <v>11</v>
      </c>
      <c r="O49" s="65">
        <v>6</v>
      </c>
      <c r="P49" s="48"/>
      <c r="Q49" s="48"/>
      <c r="R49" s="48"/>
      <c r="S49" s="48"/>
      <c r="T49" s="48"/>
      <c r="U49" s="48"/>
    </row>
    <row r="50" spans="1:21" ht="30.75" customHeight="1">
      <c r="A50" s="48"/>
      <c r="B50" s="1248"/>
      <c r="C50" s="1249"/>
      <c r="D50" s="62"/>
      <c r="E50" s="1254" t="s">
        <v>16</v>
      </c>
      <c r="F50" s="1254"/>
      <c r="G50" s="1254"/>
      <c r="H50" s="1254"/>
      <c r="I50" s="1254"/>
      <c r="J50" s="1255"/>
      <c r="K50" s="63" t="s">
        <v>498</v>
      </c>
      <c r="L50" s="64" t="s">
        <v>498</v>
      </c>
      <c r="M50" s="64" t="s">
        <v>498</v>
      </c>
      <c r="N50" s="64" t="s">
        <v>498</v>
      </c>
      <c r="O50" s="65" t="s">
        <v>498</v>
      </c>
      <c r="P50" s="48"/>
      <c r="Q50" s="48"/>
      <c r="R50" s="48"/>
      <c r="S50" s="48"/>
      <c r="T50" s="48"/>
      <c r="U50" s="48"/>
    </row>
    <row r="51" spans="1:21" ht="30.75" customHeight="1">
      <c r="A51" s="48"/>
      <c r="B51" s="1250"/>
      <c r="C51" s="1251"/>
      <c r="D51" s="66"/>
      <c r="E51" s="1254" t="s">
        <v>17</v>
      </c>
      <c r="F51" s="1254"/>
      <c r="G51" s="1254"/>
      <c r="H51" s="1254"/>
      <c r="I51" s="1254"/>
      <c r="J51" s="1255"/>
      <c r="K51" s="63" t="s">
        <v>498</v>
      </c>
      <c r="L51" s="64" t="s">
        <v>498</v>
      </c>
      <c r="M51" s="64" t="s">
        <v>498</v>
      </c>
      <c r="N51" s="64" t="s">
        <v>498</v>
      </c>
      <c r="O51" s="65" t="s">
        <v>498</v>
      </c>
      <c r="P51" s="48"/>
      <c r="Q51" s="48"/>
      <c r="R51" s="48"/>
      <c r="S51" s="48"/>
      <c r="T51" s="48"/>
      <c r="U51" s="48"/>
    </row>
    <row r="52" spans="1:21" ht="30.75" customHeight="1">
      <c r="A52" s="48"/>
      <c r="B52" s="1256" t="s">
        <v>18</v>
      </c>
      <c r="C52" s="1257"/>
      <c r="D52" s="66"/>
      <c r="E52" s="1254" t="s">
        <v>19</v>
      </c>
      <c r="F52" s="1254"/>
      <c r="G52" s="1254"/>
      <c r="H52" s="1254"/>
      <c r="I52" s="1254"/>
      <c r="J52" s="1255"/>
      <c r="K52" s="63">
        <v>293</v>
      </c>
      <c r="L52" s="64">
        <v>261</v>
      </c>
      <c r="M52" s="64">
        <v>222</v>
      </c>
      <c r="N52" s="64">
        <v>207</v>
      </c>
      <c r="O52" s="65">
        <v>217</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20</v>
      </c>
      <c r="L53" s="69">
        <v>14</v>
      </c>
      <c r="M53" s="69">
        <v>30</v>
      </c>
      <c r="N53" s="69">
        <v>78</v>
      </c>
      <c r="O53" s="70">
        <v>82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c r="B57" s="1262" t="s">
        <v>24</v>
      </c>
      <c r="C57" s="1263"/>
      <c r="D57" s="1266" t="s">
        <v>25</v>
      </c>
      <c r="E57" s="1267"/>
      <c r="F57" s="1267"/>
      <c r="G57" s="1267"/>
      <c r="H57" s="1267"/>
      <c r="I57" s="1267"/>
      <c r="J57" s="1268"/>
      <c r="K57" s="82"/>
      <c r="L57" s="83"/>
      <c r="M57" s="83"/>
      <c r="N57" s="83"/>
      <c r="O57" s="84"/>
    </row>
    <row r="58" spans="1:21" ht="31.5" customHeight="1" thickBot="1">
      <c r="B58" s="1264"/>
      <c r="C58" s="1265"/>
      <c r="D58" s="1269" t="s">
        <v>26</v>
      </c>
      <c r="E58" s="1270"/>
      <c r="F58" s="1270"/>
      <c r="G58" s="1270"/>
      <c r="H58" s="1270"/>
      <c r="I58" s="1270"/>
      <c r="J58" s="1271"/>
      <c r="K58" s="85"/>
      <c r="L58" s="86"/>
      <c r="M58" s="86"/>
      <c r="N58" s="86"/>
      <c r="O58" s="87"/>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Z6QG944An6/z4+T10tjzFq516+in8RlbJaqAcniiJhVwJshpXCmO7DQK4IJ0KjKH0Z5IPLTp94eHQx0nT2KCw==" saltValue="TSFJSU0SMkS577NXMjAw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540</v>
      </c>
      <c r="J40" s="99" t="s">
        <v>541</v>
      </c>
      <c r="K40" s="99" t="s">
        <v>542</v>
      </c>
      <c r="L40" s="99" t="s">
        <v>543</v>
      </c>
      <c r="M40" s="100" t="s">
        <v>544</v>
      </c>
    </row>
    <row r="41" spans="2:13" ht="27.75" customHeight="1">
      <c r="B41" s="1272" t="s">
        <v>29</v>
      </c>
      <c r="C41" s="1273"/>
      <c r="D41" s="101"/>
      <c r="E41" s="1278" t="s">
        <v>30</v>
      </c>
      <c r="F41" s="1278"/>
      <c r="G41" s="1278"/>
      <c r="H41" s="1279"/>
      <c r="I41" s="102">
        <v>2009</v>
      </c>
      <c r="J41" s="103">
        <v>2282</v>
      </c>
      <c r="K41" s="103">
        <v>2536</v>
      </c>
      <c r="L41" s="103">
        <v>2654</v>
      </c>
      <c r="M41" s="104">
        <v>2885</v>
      </c>
    </row>
    <row r="42" spans="2:13" ht="27.75" customHeight="1">
      <c r="B42" s="1274"/>
      <c r="C42" s="1275"/>
      <c r="D42" s="105"/>
      <c r="E42" s="1280" t="s">
        <v>31</v>
      </c>
      <c r="F42" s="1280"/>
      <c r="G42" s="1280"/>
      <c r="H42" s="1281"/>
      <c r="I42" s="106" t="s">
        <v>498</v>
      </c>
      <c r="J42" s="107" t="s">
        <v>498</v>
      </c>
      <c r="K42" s="107" t="s">
        <v>498</v>
      </c>
      <c r="L42" s="107" t="s">
        <v>498</v>
      </c>
      <c r="M42" s="108" t="s">
        <v>498</v>
      </c>
    </row>
    <row r="43" spans="2:13" ht="27.75" customHeight="1">
      <c r="B43" s="1274"/>
      <c r="C43" s="1275"/>
      <c r="D43" s="105"/>
      <c r="E43" s="1280" t="s">
        <v>32</v>
      </c>
      <c r="F43" s="1280"/>
      <c r="G43" s="1280"/>
      <c r="H43" s="1281"/>
      <c r="I43" s="106">
        <v>783</v>
      </c>
      <c r="J43" s="107">
        <v>718</v>
      </c>
      <c r="K43" s="107">
        <v>681</v>
      </c>
      <c r="L43" s="107">
        <v>700</v>
      </c>
      <c r="M43" s="108">
        <v>701</v>
      </c>
    </row>
    <row r="44" spans="2:13" ht="27.75" customHeight="1">
      <c r="B44" s="1274"/>
      <c r="C44" s="1275"/>
      <c r="D44" s="105"/>
      <c r="E44" s="1280" t="s">
        <v>33</v>
      </c>
      <c r="F44" s="1280"/>
      <c r="G44" s="1280"/>
      <c r="H44" s="1281"/>
      <c r="I44" s="106">
        <v>95</v>
      </c>
      <c r="J44" s="107">
        <v>200</v>
      </c>
      <c r="K44" s="107">
        <v>319</v>
      </c>
      <c r="L44" s="107">
        <v>314</v>
      </c>
      <c r="M44" s="108">
        <v>317</v>
      </c>
    </row>
    <row r="45" spans="2:13" ht="27.75" customHeight="1">
      <c r="B45" s="1274"/>
      <c r="C45" s="1275"/>
      <c r="D45" s="105"/>
      <c r="E45" s="1280" t="s">
        <v>34</v>
      </c>
      <c r="F45" s="1280"/>
      <c r="G45" s="1280"/>
      <c r="H45" s="1281"/>
      <c r="I45" s="106">
        <v>549</v>
      </c>
      <c r="J45" s="107">
        <v>513</v>
      </c>
      <c r="K45" s="107">
        <v>491</v>
      </c>
      <c r="L45" s="107">
        <v>483</v>
      </c>
      <c r="M45" s="108">
        <v>307</v>
      </c>
    </row>
    <row r="46" spans="2:13" ht="27.75" customHeight="1">
      <c r="B46" s="1274"/>
      <c r="C46" s="1275"/>
      <c r="D46" s="109"/>
      <c r="E46" s="1280" t="s">
        <v>35</v>
      </c>
      <c r="F46" s="1280"/>
      <c r="G46" s="1280"/>
      <c r="H46" s="1281"/>
      <c r="I46" s="106">
        <v>415</v>
      </c>
      <c r="J46" s="107" t="s">
        <v>498</v>
      </c>
      <c r="K46" s="107" t="s">
        <v>498</v>
      </c>
      <c r="L46" s="107" t="s">
        <v>498</v>
      </c>
      <c r="M46" s="108" t="s">
        <v>498</v>
      </c>
    </row>
    <row r="47" spans="2:13" ht="27.75" customHeight="1">
      <c r="B47" s="1274"/>
      <c r="C47" s="1275"/>
      <c r="D47" s="110"/>
      <c r="E47" s="1282" t="s">
        <v>36</v>
      </c>
      <c r="F47" s="1283"/>
      <c r="G47" s="1283"/>
      <c r="H47" s="1284"/>
      <c r="I47" s="106" t="s">
        <v>498</v>
      </c>
      <c r="J47" s="107" t="s">
        <v>498</v>
      </c>
      <c r="K47" s="107" t="s">
        <v>498</v>
      </c>
      <c r="L47" s="107" t="s">
        <v>498</v>
      </c>
      <c r="M47" s="108" t="s">
        <v>498</v>
      </c>
    </row>
    <row r="48" spans="2:13" ht="27.75" customHeight="1">
      <c r="B48" s="1274"/>
      <c r="C48" s="1275"/>
      <c r="D48" s="105"/>
      <c r="E48" s="1280" t="s">
        <v>37</v>
      </c>
      <c r="F48" s="1280"/>
      <c r="G48" s="1280"/>
      <c r="H48" s="1281"/>
      <c r="I48" s="106" t="s">
        <v>498</v>
      </c>
      <c r="J48" s="107" t="s">
        <v>498</v>
      </c>
      <c r="K48" s="107" t="s">
        <v>498</v>
      </c>
      <c r="L48" s="107" t="s">
        <v>498</v>
      </c>
      <c r="M48" s="108" t="s">
        <v>498</v>
      </c>
    </row>
    <row r="49" spans="2:13" ht="27.75" customHeight="1">
      <c r="B49" s="1276"/>
      <c r="C49" s="1277"/>
      <c r="D49" s="105"/>
      <c r="E49" s="1280" t="s">
        <v>38</v>
      </c>
      <c r="F49" s="1280"/>
      <c r="G49" s="1280"/>
      <c r="H49" s="1281"/>
      <c r="I49" s="106" t="s">
        <v>498</v>
      </c>
      <c r="J49" s="107" t="s">
        <v>498</v>
      </c>
      <c r="K49" s="107" t="s">
        <v>498</v>
      </c>
      <c r="L49" s="107" t="s">
        <v>498</v>
      </c>
      <c r="M49" s="108" t="s">
        <v>498</v>
      </c>
    </row>
    <row r="50" spans="2:13" ht="27.75" customHeight="1">
      <c r="B50" s="1285" t="s">
        <v>39</v>
      </c>
      <c r="C50" s="1286"/>
      <c r="D50" s="111"/>
      <c r="E50" s="1280" t="s">
        <v>40</v>
      </c>
      <c r="F50" s="1280"/>
      <c r="G50" s="1280"/>
      <c r="H50" s="1281"/>
      <c r="I50" s="106">
        <v>6455</v>
      </c>
      <c r="J50" s="107">
        <v>6334</v>
      </c>
      <c r="K50" s="107">
        <v>6393</v>
      </c>
      <c r="L50" s="107">
        <v>6370</v>
      </c>
      <c r="M50" s="108">
        <v>6078</v>
      </c>
    </row>
    <row r="51" spans="2:13" ht="27.75" customHeight="1">
      <c r="B51" s="1274"/>
      <c r="C51" s="1275"/>
      <c r="D51" s="105"/>
      <c r="E51" s="1280" t="s">
        <v>41</v>
      </c>
      <c r="F51" s="1280"/>
      <c r="G51" s="1280"/>
      <c r="H51" s="1281"/>
      <c r="I51" s="106">
        <v>224</v>
      </c>
      <c r="J51" s="107">
        <v>21</v>
      </c>
      <c r="K51" s="107">
        <v>21</v>
      </c>
      <c r="L51" s="107">
        <v>233</v>
      </c>
      <c r="M51" s="108">
        <v>217</v>
      </c>
    </row>
    <row r="52" spans="2:13" ht="27.75" customHeight="1">
      <c r="B52" s="1276"/>
      <c r="C52" s="1277"/>
      <c r="D52" s="105"/>
      <c r="E52" s="1280" t="s">
        <v>42</v>
      </c>
      <c r="F52" s="1280"/>
      <c r="G52" s="1280"/>
      <c r="H52" s="1281"/>
      <c r="I52" s="106">
        <v>2037</v>
      </c>
      <c r="J52" s="107">
        <v>2215</v>
      </c>
      <c r="K52" s="107">
        <v>2292</v>
      </c>
      <c r="L52" s="107">
        <v>2414</v>
      </c>
      <c r="M52" s="108">
        <v>2676</v>
      </c>
    </row>
    <row r="53" spans="2:13" ht="27.75" customHeight="1" thickBot="1">
      <c r="B53" s="1287" t="s">
        <v>43</v>
      </c>
      <c r="C53" s="1288"/>
      <c r="D53" s="112"/>
      <c r="E53" s="1289" t="s">
        <v>44</v>
      </c>
      <c r="F53" s="1289"/>
      <c r="G53" s="1289"/>
      <c r="H53" s="1290"/>
      <c r="I53" s="113">
        <v>-4867</v>
      </c>
      <c r="J53" s="114">
        <v>-4857</v>
      </c>
      <c r="K53" s="114">
        <v>-4680</v>
      </c>
      <c r="L53" s="114">
        <v>-4866</v>
      </c>
      <c r="M53" s="115">
        <v>-4762</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SDoXBR3phbmamdIT9BF+HmjGSrjC92zR3aDHP66TbGh2CdAozc1J/mqvm++U05FGVYDvNfIKaQgCaltzTwpSw==" saltValue="p6KHBSZULOS2Wg2TGYUY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542</v>
      </c>
      <c r="G54" s="124" t="s">
        <v>543</v>
      </c>
      <c r="H54" s="125" t="s">
        <v>544</v>
      </c>
    </row>
    <row r="55" spans="2:8" ht="52.5" customHeight="1">
      <c r="B55" s="126"/>
      <c r="C55" s="1299" t="s">
        <v>47</v>
      </c>
      <c r="D55" s="1299"/>
      <c r="E55" s="1300"/>
      <c r="F55" s="127">
        <v>1980</v>
      </c>
      <c r="G55" s="127">
        <v>1991</v>
      </c>
      <c r="H55" s="128">
        <v>1854</v>
      </c>
    </row>
    <row r="56" spans="2:8" ht="52.5" customHeight="1">
      <c r="B56" s="129"/>
      <c r="C56" s="1301" t="s">
        <v>48</v>
      </c>
      <c r="D56" s="1301"/>
      <c r="E56" s="1302"/>
      <c r="F56" s="130">
        <v>176</v>
      </c>
      <c r="G56" s="130">
        <v>180</v>
      </c>
      <c r="H56" s="131">
        <v>185</v>
      </c>
    </row>
    <row r="57" spans="2:8" ht="53.25" customHeight="1">
      <c r="B57" s="129"/>
      <c r="C57" s="1303" t="s">
        <v>49</v>
      </c>
      <c r="D57" s="1303"/>
      <c r="E57" s="1304"/>
      <c r="F57" s="132">
        <v>4309</v>
      </c>
      <c r="G57" s="132">
        <v>4120</v>
      </c>
      <c r="H57" s="133">
        <v>3930</v>
      </c>
    </row>
    <row r="58" spans="2:8" ht="45.75" customHeight="1">
      <c r="B58" s="134"/>
      <c r="C58" s="1291" t="s">
        <v>578</v>
      </c>
      <c r="D58" s="1292"/>
      <c r="E58" s="1293"/>
      <c r="F58" s="135">
        <v>3654</v>
      </c>
      <c r="G58" s="135">
        <v>3496</v>
      </c>
      <c r="H58" s="136">
        <v>3336</v>
      </c>
    </row>
    <row r="59" spans="2:8" ht="45.75" customHeight="1">
      <c r="B59" s="134"/>
      <c r="C59" s="1291" t="s">
        <v>579</v>
      </c>
      <c r="D59" s="1292"/>
      <c r="E59" s="1293"/>
      <c r="F59" s="135">
        <v>253</v>
      </c>
      <c r="G59" s="135">
        <v>251</v>
      </c>
      <c r="H59" s="136">
        <v>247</v>
      </c>
    </row>
    <row r="60" spans="2:8" ht="45.75" customHeight="1">
      <c r="B60" s="134"/>
      <c r="C60" s="1291" t="s">
        <v>580</v>
      </c>
      <c r="D60" s="1292"/>
      <c r="E60" s="1293"/>
      <c r="F60" s="135">
        <v>238</v>
      </c>
      <c r="G60" s="135">
        <v>238</v>
      </c>
      <c r="H60" s="136">
        <v>238</v>
      </c>
    </row>
    <row r="61" spans="2:8" ht="45.75" customHeight="1">
      <c r="B61" s="134"/>
      <c r="C61" s="1291" t="s">
        <v>581</v>
      </c>
      <c r="D61" s="1292"/>
      <c r="E61" s="1293"/>
      <c r="F61" s="135">
        <v>62</v>
      </c>
      <c r="G61" s="135">
        <v>59</v>
      </c>
      <c r="H61" s="136">
        <v>38</v>
      </c>
    </row>
    <row r="62" spans="2:8" ht="45.75" customHeight="1" thickBot="1">
      <c r="B62" s="137"/>
      <c r="C62" s="1294" t="s">
        <v>582</v>
      </c>
      <c r="D62" s="1295"/>
      <c r="E62" s="1296"/>
      <c r="F62" s="138">
        <v>82</v>
      </c>
      <c r="G62" s="138">
        <v>56</v>
      </c>
      <c r="H62" s="139">
        <v>50</v>
      </c>
    </row>
    <row r="63" spans="2:8" ht="52.5" customHeight="1" thickBot="1">
      <c r="B63" s="140"/>
      <c r="C63" s="1297" t="s">
        <v>50</v>
      </c>
      <c r="D63" s="1297"/>
      <c r="E63" s="1298"/>
      <c r="F63" s="141">
        <v>6464</v>
      </c>
      <c r="G63" s="141">
        <v>6291</v>
      </c>
      <c r="H63" s="142">
        <v>5968</v>
      </c>
    </row>
    <row r="64" spans="2:8" ht="15" customHeight="1"/>
    <row r="65" ht="0" hidden="1" customHeight="1"/>
    <row r="66" ht="0" hidden="1" customHeight="1"/>
  </sheetData>
  <sheetProtection algorithmName="SHA-512" hashValue="iWxEYJCIsv2ypWcbtxmnwzpOQnuRTyVTenYvf/adh6c+/TUbrW2czZuEELK0yzGjHl0y1hnULB71bNBtQP0Kow==" saltValue="IHov/ZnYY6kdGVRfN0WN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E43" zoomScale="80" zoomScaleNormal="8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586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587</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540</v>
      </c>
      <c r="BQ50" s="1318"/>
      <c r="BR50" s="1318"/>
      <c r="BS50" s="1318"/>
      <c r="BT50" s="1318"/>
      <c r="BU50" s="1318"/>
      <c r="BV50" s="1318"/>
      <c r="BW50" s="1318"/>
      <c r="BX50" s="1318" t="s">
        <v>541</v>
      </c>
      <c r="BY50" s="1318"/>
      <c r="BZ50" s="1318"/>
      <c r="CA50" s="1318"/>
      <c r="CB50" s="1318"/>
      <c r="CC50" s="1318"/>
      <c r="CD50" s="1318"/>
      <c r="CE50" s="1318"/>
      <c r="CF50" s="1318" t="s">
        <v>542</v>
      </c>
      <c r="CG50" s="1318"/>
      <c r="CH50" s="1318"/>
      <c r="CI50" s="1318"/>
      <c r="CJ50" s="1318"/>
      <c r="CK50" s="1318"/>
      <c r="CL50" s="1318"/>
      <c r="CM50" s="1318"/>
      <c r="CN50" s="1318" t="s">
        <v>543</v>
      </c>
      <c r="CO50" s="1318"/>
      <c r="CP50" s="1318"/>
      <c r="CQ50" s="1318"/>
      <c r="CR50" s="1318"/>
      <c r="CS50" s="1318"/>
      <c r="CT50" s="1318"/>
      <c r="CU50" s="1318"/>
      <c r="CV50" s="1318" t="s">
        <v>544</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588</v>
      </c>
      <c r="AO51" s="1321"/>
      <c r="AP51" s="1321"/>
      <c r="AQ51" s="1321"/>
      <c r="AR51" s="1321"/>
      <c r="AS51" s="1321"/>
      <c r="AT51" s="1321"/>
      <c r="AU51" s="1321"/>
      <c r="AV51" s="1321"/>
      <c r="AW51" s="1321"/>
      <c r="AX51" s="1321"/>
      <c r="AY51" s="1321"/>
      <c r="AZ51" s="1321"/>
      <c r="BA51" s="1321"/>
      <c r="BB51" s="1321" t="s">
        <v>589</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590</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59.7</v>
      </c>
      <c r="BY53" s="1319"/>
      <c r="BZ53" s="1319"/>
      <c r="CA53" s="1319"/>
      <c r="CB53" s="1319"/>
      <c r="CC53" s="1319"/>
      <c r="CD53" s="1319"/>
      <c r="CE53" s="1319"/>
      <c r="CF53" s="1319">
        <v>61.1</v>
      </c>
      <c r="CG53" s="1319"/>
      <c r="CH53" s="1319"/>
      <c r="CI53" s="1319"/>
      <c r="CJ53" s="1319"/>
      <c r="CK53" s="1319"/>
      <c r="CL53" s="1319"/>
      <c r="CM53" s="1319"/>
      <c r="CN53" s="1319">
        <v>62.8</v>
      </c>
      <c r="CO53" s="1319"/>
      <c r="CP53" s="1319"/>
      <c r="CQ53" s="1319"/>
      <c r="CR53" s="1319"/>
      <c r="CS53" s="1319"/>
      <c r="CT53" s="1319"/>
      <c r="CU53" s="1319"/>
      <c r="CV53" s="1319">
        <v>64.3</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591</v>
      </c>
      <c r="AO55" s="1318"/>
      <c r="AP55" s="1318"/>
      <c r="AQ55" s="1318"/>
      <c r="AR55" s="1318"/>
      <c r="AS55" s="1318"/>
      <c r="AT55" s="1318"/>
      <c r="AU55" s="1318"/>
      <c r="AV55" s="1318"/>
      <c r="AW55" s="1318"/>
      <c r="AX55" s="1318"/>
      <c r="AY55" s="1318"/>
      <c r="AZ55" s="1318"/>
      <c r="BA55" s="1318"/>
      <c r="BB55" s="1321" t="s">
        <v>589</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590</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57.1</v>
      </c>
      <c r="BY57" s="1319"/>
      <c r="BZ57" s="1319"/>
      <c r="CA57" s="1319"/>
      <c r="CB57" s="1319"/>
      <c r="CC57" s="1319"/>
      <c r="CD57" s="1319"/>
      <c r="CE57" s="1319"/>
      <c r="CF57" s="1319">
        <v>57.5</v>
      </c>
      <c r="CG57" s="1319"/>
      <c r="CH57" s="1319"/>
      <c r="CI57" s="1319"/>
      <c r="CJ57" s="1319"/>
      <c r="CK57" s="1319"/>
      <c r="CL57" s="1319"/>
      <c r="CM57" s="1319"/>
      <c r="CN57" s="1319">
        <v>58.4</v>
      </c>
      <c r="CO57" s="1319"/>
      <c r="CP57" s="1319"/>
      <c r="CQ57" s="1319"/>
      <c r="CR57" s="1319"/>
      <c r="CS57" s="1319"/>
      <c r="CT57" s="1319"/>
      <c r="CU57" s="1319"/>
      <c r="CV57" s="1319">
        <v>60.8</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592</v>
      </c>
    </row>
    <row r="64" spans="1:109">
      <c r="B64" s="394"/>
      <c r="G64" s="401"/>
      <c r="I64" s="414"/>
      <c r="J64" s="414"/>
      <c r="K64" s="414"/>
      <c r="L64" s="414"/>
      <c r="M64" s="414"/>
      <c r="N64" s="415"/>
      <c r="AM64" s="401"/>
      <c r="AN64" s="401" t="s">
        <v>585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15" customHeight="1">
      <c r="B65" s="394"/>
      <c r="AN65" s="1305" t="s">
        <v>593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587</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540</v>
      </c>
      <c r="BQ72" s="1318"/>
      <c r="BR72" s="1318"/>
      <c r="BS72" s="1318"/>
      <c r="BT72" s="1318"/>
      <c r="BU72" s="1318"/>
      <c r="BV72" s="1318"/>
      <c r="BW72" s="1318"/>
      <c r="BX72" s="1318" t="s">
        <v>541</v>
      </c>
      <c r="BY72" s="1318"/>
      <c r="BZ72" s="1318"/>
      <c r="CA72" s="1318"/>
      <c r="CB72" s="1318"/>
      <c r="CC72" s="1318"/>
      <c r="CD72" s="1318"/>
      <c r="CE72" s="1318"/>
      <c r="CF72" s="1318" t="s">
        <v>542</v>
      </c>
      <c r="CG72" s="1318"/>
      <c r="CH72" s="1318"/>
      <c r="CI72" s="1318"/>
      <c r="CJ72" s="1318"/>
      <c r="CK72" s="1318"/>
      <c r="CL72" s="1318"/>
      <c r="CM72" s="1318"/>
      <c r="CN72" s="1318" t="s">
        <v>543</v>
      </c>
      <c r="CO72" s="1318"/>
      <c r="CP72" s="1318"/>
      <c r="CQ72" s="1318"/>
      <c r="CR72" s="1318"/>
      <c r="CS72" s="1318"/>
      <c r="CT72" s="1318"/>
      <c r="CU72" s="1318"/>
      <c r="CV72" s="1318" t="s">
        <v>544</v>
      </c>
      <c r="CW72" s="1318"/>
      <c r="CX72" s="1318"/>
      <c r="CY72" s="1318"/>
      <c r="CZ72" s="1318"/>
      <c r="DA72" s="1318"/>
      <c r="DB72" s="1318"/>
      <c r="DC72" s="1318"/>
    </row>
    <row r="73" spans="2:107">
      <c r="B73" s="394"/>
      <c r="G73" s="1325"/>
      <c r="H73" s="1325"/>
      <c r="I73" s="1325"/>
      <c r="J73" s="1325"/>
      <c r="K73" s="1326"/>
      <c r="L73" s="1326"/>
      <c r="M73" s="1326"/>
      <c r="N73" s="1326"/>
      <c r="AM73" s="403"/>
      <c r="AN73" s="1321" t="s">
        <v>588</v>
      </c>
      <c r="AO73" s="1321"/>
      <c r="AP73" s="1321"/>
      <c r="AQ73" s="1321"/>
      <c r="AR73" s="1321"/>
      <c r="AS73" s="1321"/>
      <c r="AT73" s="1321"/>
      <c r="AU73" s="1321"/>
      <c r="AV73" s="1321"/>
      <c r="AW73" s="1321"/>
      <c r="AX73" s="1321"/>
      <c r="AY73" s="1321"/>
      <c r="AZ73" s="1321"/>
      <c r="BA73" s="1321"/>
      <c r="BB73" s="1321" t="s">
        <v>589</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594</v>
      </c>
      <c r="BC75" s="1321"/>
      <c r="BD75" s="1321"/>
      <c r="BE75" s="1321"/>
      <c r="BF75" s="1321"/>
      <c r="BG75" s="1321"/>
      <c r="BH75" s="1321"/>
      <c r="BI75" s="1321"/>
      <c r="BJ75" s="1321"/>
      <c r="BK75" s="1321"/>
      <c r="BL75" s="1321"/>
      <c r="BM75" s="1321"/>
      <c r="BN75" s="1321"/>
      <c r="BO75" s="1321"/>
      <c r="BP75" s="1319">
        <v>3.3</v>
      </c>
      <c r="BQ75" s="1319"/>
      <c r="BR75" s="1319"/>
      <c r="BS75" s="1319"/>
      <c r="BT75" s="1319"/>
      <c r="BU75" s="1319"/>
      <c r="BV75" s="1319"/>
      <c r="BW75" s="1319"/>
      <c r="BX75" s="1319">
        <v>2</v>
      </c>
      <c r="BY75" s="1319"/>
      <c r="BZ75" s="1319"/>
      <c r="CA75" s="1319"/>
      <c r="CB75" s="1319"/>
      <c r="CC75" s="1319"/>
      <c r="CD75" s="1319"/>
      <c r="CE75" s="1319"/>
      <c r="CF75" s="1319">
        <v>1.6</v>
      </c>
      <c r="CG75" s="1319"/>
      <c r="CH75" s="1319"/>
      <c r="CI75" s="1319"/>
      <c r="CJ75" s="1319"/>
      <c r="CK75" s="1319"/>
      <c r="CL75" s="1319"/>
      <c r="CM75" s="1319"/>
      <c r="CN75" s="1319">
        <v>3.1</v>
      </c>
      <c r="CO75" s="1319"/>
      <c r="CP75" s="1319"/>
      <c r="CQ75" s="1319"/>
      <c r="CR75" s="1319"/>
      <c r="CS75" s="1319"/>
      <c r="CT75" s="1319"/>
      <c r="CU75" s="1319"/>
      <c r="CV75" s="1319">
        <v>5</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591</v>
      </c>
      <c r="AO77" s="1318"/>
      <c r="AP77" s="1318"/>
      <c r="AQ77" s="1318"/>
      <c r="AR77" s="1318"/>
      <c r="AS77" s="1318"/>
      <c r="AT77" s="1318"/>
      <c r="AU77" s="1318"/>
      <c r="AV77" s="1318"/>
      <c r="AW77" s="1318"/>
      <c r="AX77" s="1318"/>
      <c r="AY77" s="1318"/>
      <c r="AZ77" s="1318"/>
      <c r="BA77" s="1318"/>
      <c r="BB77" s="1321" t="s">
        <v>589</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594</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6.4</v>
      </c>
      <c r="BY79" s="1319"/>
      <c r="BZ79" s="1319"/>
      <c r="CA79" s="1319"/>
      <c r="CB79" s="1319"/>
      <c r="CC79" s="1319"/>
      <c r="CD79" s="1319"/>
      <c r="CE79" s="1319"/>
      <c r="CF79" s="1319">
        <v>6</v>
      </c>
      <c r="CG79" s="1319"/>
      <c r="CH79" s="1319"/>
      <c r="CI79" s="1319"/>
      <c r="CJ79" s="1319"/>
      <c r="CK79" s="1319"/>
      <c r="CL79" s="1319"/>
      <c r="CM79" s="1319"/>
      <c r="CN79" s="1319">
        <v>5.6</v>
      </c>
      <c r="CO79" s="1319"/>
      <c r="CP79" s="1319"/>
      <c r="CQ79" s="1319"/>
      <c r="CR79" s="1319"/>
      <c r="CS79" s="1319"/>
      <c r="CT79" s="1319"/>
      <c r="CU79" s="1319"/>
      <c r="CV79" s="1319">
        <v>5.3</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t29QU8/wZOCc32Obu3x6Gj9BA8naYbPAxWWK3Mx+9cc+DXXyq/UZCQfoSb8ZuKCX0VChLwJ6460TLNhPX+MPg==" saltValue="gCwpvncuzJJOx4kD9tZh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80" zoomScaleNormal="8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xnNYnyXmmEFz+974qv6XJXPDNO146bokFxAMjXP10XteheMXoVyYMS5pXT+MxzB8D0hSoNr9vtI/mcxygWx/g==" saltValue="IXyyMbc6eMBQiSd8mElq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e9GkAD2WwP9FNE3e/15f+ICmNM3kYPsRJ+qalBiOPIQKbw7weX2raDyY8Xc7yuuT7ZH8fQ2INHB9nzozyy1vQ==" saltValue="naoposZ0GhX74IOd5EH6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537</v>
      </c>
      <c r="G2" s="156"/>
      <c r="H2" s="157"/>
    </row>
    <row r="3" spans="1:8">
      <c r="A3" s="153" t="s">
        <v>530</v>
      </c>
      <c r="B3" s="158"/>
      <c r="C3" s="159"/>
      <c r="D3" s="160">
        <v>348708</v>
      </c>
      <c r="E3" s="161"/>
      <c r="F3" s="162">
        <v>288550</v>
      </c>
      <c r="G3" s="163"/>
      <c r="H3" s="164"/>
    </row>
    <row r="4" spans="1:8">
      <c r="A4" s="165"/>
      <c r="B4" s="166"/>
      <c r="C4" s="167"/>
      <c r="D4" s="168">
        <v>250539</v>
      </c>
      <c r="E4" s="169"/>
      <c r="F4" s="170">
        <v>141525</v>
      </c>
      <c r="G4" s="171"/>
      <c r="H4" s="172"/>
    </row>
    <row r="5" spans="1:8">
      <c r="A5" s="153" t="s">
        <v>532</v>
      </c>
      <c r="B5" s="158"/>
      <c r="C5" s="159"/>
      <c r="D5" s="160">
        <v>315267</v>
      </c>
      <c r="E5" s="161"/>
      <c r="F5" s="162">
        <v>287914</v>
      </c>
      <c r="G5" s="163"/>
      <c r="H5" s="164"/>
    </row>
    <row r="6" spans="1:8">
      <c r="A6" s="165"/>
      <c r="B6" s="166"/>
      <c r="C6" s="167"/>
      <c r="D6" s="168">
        <v>163128</v>
      </c>
      <c r="E6" s="169"/>
      <c r="F6" s="170">
        <v>146531</v>
      </c>
      <c r="G6" s="171"/>
      <c r="H6" s="172"/>
    </row>
    <row r="7" spans="1:8">
      <c r="A7" s="153" t="s">
        <v>533</v>
      </c>
      <c r="B7" s="158"/>
      <c r="C7" s="159"/>
      <c r="D7" s="160">
        <v>347840</v>
      </c>
      <c r="E7" s="161"/>
      <c r="F7" s="162">
        <v>237994</v>
      </c>
      <c r="G7" s="163"/>
      <c r="H7" s="164"/>
    </row>
    <row r="8" spans="1:8">
      <c r="A8" s="165"/>
      <c r="B8" s="166"/>
      <c r="C8" s="167"/>
      <c r="D8" s="168">
        <v>219287</v>
      </c>
      <c r="E8" s="169"/>
      <c r="F8" s="170">
        <v>110361</v>
      </c>
      <c r="G8" s="171"/>
      <c r="H8" s="172"/>
    </row>
    <row r="9" spans="1:8">
      <c r="A9" s="153" t="s">
        <v>534</v>
      </c>
      <c r="B9" s="158"/>
      <c r="C9" s="159"/>
      <c r="D9" s="160">
        <v>495003</v>
      </c>
      <c r="E9" s="161"/>
      <c r="F9" s="162">
        <v>267911</v>
      </c>
      <c r="G9" s="163"/>
      <c r="H9" s="164"/>
    </row>
    <row r="10" spans="1:8">
      <c r="A10" s="165"/>
      <c r="B10" s="166"/>
      <c r="C10" s="167"/>
      <c r="D10" s="168">
        <v>281645</v>
      </c>
      <c r="E10" s="169"/>
      <c r="F10" s="170">
        <v>106425</v>
      </c>
      <c r="G10" s="171"/>
      <c r="H10" s="172"/>
    </row>
    <row r="11" spans="1:8">
      <c r="A11" s="153" t="s">
        <v>535</v>
      </c>
      <c r="B11" s="158"/>
      <c r="C11" s="159"/>
      <c r="D11" s="160">
        <v>483288</v>
      </c>
      <c r="E11" s="161"/>
      <c r="F11" s="162">
        <v>228215</v>
      </c>
      <c r="G11" s="163"/>
      <c r="H11" s="164"/>
    </row>
    <row r="12" spans="1:8">
      <c r="A12" s="165"/>
      <c r="B12" s="166"/>
      <c r="C12" s="173"/>
      <c r="D12" s="168">
        <v>340058</v>
      </c>
      <c r="E12" s="169"/>
      <c r="F12" s="170">
        <v>117571</v>
      </c>
      <c r="G12" s="171"/>
      <c r="H12" s="172"/>
    </row>
    <row r="13" spans="1:8">
      <c r="A13" s="153"/>
      <c r="B13" s="158"/>
      <c r="C13" s="174"/>
      <c r="D13" s="175">
        <v>398021</v>
      </c>
      <c r="E13" s="176"/>
      <c r="F13" s="177">
        <v>262117</v>
      </c>
      <c r="G13" s="178"/>
      <c r="H13" s="164"/>
    </row>
    <row r="14" spans="1:8">
      <c r="A14" s="165"/>
      <c r="B14" s="166"/>
      <c r="C14" s="167"/>
      <c r="D14" s="168">
        <v>250931</v>
      </c>
      <c r="E14" s="169"/>
      <c r="F14" s="170">
        <v>124483</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18.899999999999999</v>
      </c>
      <c r="C19" s="179">
        <f>ROUND(VALUE(SUBSTITUTE(実質収支比率等に係る経年分析!G$48,"▲","-")),2)</f>
        <v>15.19</v>
      </c>
      <c r="D19" s="179">
        <f>ROUND(VALUE(SUBSTITUTE(実質収支比率等に係る経年分析!H$48,"▲","-")),2)</f>
        <v>22.16</v>
      </c>
      <c r="E19" s="179">
        <f>ROUND(VALUE(SUBSTITUTE(実質収支比率等に係る経年分析!I$48,"▲","-")),2)</f>
        <v>17.8</v>
      </c>
      <c r="F19" s="179">
        <f>ROUND(VALUE(SUBSTITUTE(実質収支比率等に係る経年分析!J$48,"▲","-")),2)</f>
        <v>14.48</v>
      </c>
    </row>
    <row r="20" spans="1:11">
      <c r="A20" s="179" t="s">
        <v>54</v>
      </c>
      <c r="B20" s="179">
        <f>ROUND(VALUE(SUBSTITUTE(実質収支比率等に係る経年分析!F$47,"▲","-")),2)</f>
        <v>126.77</v>
      </c>
      <c r="C20" s="179">
        <f>ROUND(VALUE(SUBSTITUTE(実質収支比率等に係る経年分析!G$47,"▲","-")),2)</f>
        <v>117.58</v>
      </c>
      <c r="D20" s="179">
        <f>ROUND(VALUE(SUBSTITUTE(実質収支比率等に係る経年分析!H$47,"▲","-")),2)</f>
        <v>126.39</v>
      </c>
      <c r="E20" s="179">
        <f>ROUND(VALUE(SUBSTITUTE(実質収支比率等に係る経年分析!I$47,"▲","-")),2)</f>
        <v>136.06</v>
      </c>
      <c r="F20" s="179">
        <f>ROUND(VALUE(SUBSTITUTE(実質収支比率等に係る経年分析!J$47,"▲","-")),2)</f>
        <v>129.82</v>
      </c>
    </row>
    <row r="21" spans="1:11">
      <c r="A21" s="179" t="s">
        <v>55</v>
      </c>
      <c r="B21" s="179">
        <f>IF(ISNUMBER(VALUE(SUBSTITUTE(実質収支比率等に係る経年分析!F$49,"▲","-"))),ROUND(VALUE(SUBSTITUTE(実質収支比率等に係る経年分析!F$49,"▲","-")),2),NA())</f>
        <v>0.49</v>
      </c>
      <c r="C21" s="179">
        <f>IF(ISNUMBER(VALUE(SUBSTITUTE(実質収支比率等に係る経年分析!G$49,"▲","-"))),ROUND(VALUE(SUBSTITUTE(実質収支比率等に係る経年分析!G$49,"▲","-")),2),NA())</f>
        <v>-1.51</v>
      </c>
      <c r="D21" s="179">
        <f>IF(ISNUMBER(VALUE(SUBSTITUTE(実質収支比率等に係る経年分析!H$49,"▲","-"))),ROUND(VALUE(SUBSTITUTE(実質収支比率等に係る経年分析!H$49,"▲","-")),2),NA())</f>
        <v>7.09</v>
      </c>
      <c r="E21" s="179">
        <f>IF(ISNUMBER(VALUE(SUBSTITUTE(実質収支比率等に係る経年分析!I$49,"▲","-"))),ROUND(VALUE(SUBSTITUTE(実質収支比率等に係る経年分析!I$49,"▲","-")),2),NA())</f>
        <v>-5.15</v>
      </c>
      <c r="F21" s="179">
        <f>IF(ISNUMBER(VALUE(SUBSTITUTE(実質収支比率等に係る経年分析!J$49,"▲","-"))),ROUND(VALUE(SUBSTITUTE(実質収支比率等に係る経年分析!J$49,"▲","-")),2),NA())</f>
        <v>-13.37</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川上村後期高齢者医療事業特別会計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c r="A30" s="180" t="str">
        <f>IF(連結実質赤字比率に係る赤字・黒字の構成分析!C$40="",NA(),連結実質赤字比率に係る赤字・黒字の構成分析!C$40)</f>
        <v>川上村水没者生活再建対策事業特別会計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0.28999999999999998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c r="A31" s="180" t="str">
        <f>IF(連結実質赤字比率に係る赤字・黒字の構成分析!C$39="",NA(),連結実質赤字比率に係る赤字・黒字の構成分析!C$39)</f>
        <v>川上村介護保険事業特別会計(サービス事業勘定)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c r="A32" s="180" t="str">
        <f>IF(連結実質赤字比率に係る赤字・黒字の構成分析!C$38="",NA(),連結実質赤字比率に係る赤字・黒字の構成分析!C$38)</f>
        <v>川上村簡易水道事業特別会計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c r="A33" s="180" t="str">
        <f>IF(連結実質赤字比率に係る赤字・黒字の構成分析!C$37="",NA(),連結実質赤字比率に係る赤字・黒字の構成分析!C$37)</f>
        <v>川上村国民健康保険事業特別会計(直診勘定)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0.41</v>
      </c>
    </row>
    <row r="34" spans="1:16">
      <c r="A34" s="180" t="str">
        <f>IF(連結実質赤字比率に係る赤字・黒字の構成分析!C$36="",NA(),連結実質赤字比率に係る赤字・黒字の構成分析!C$36)</f>
        <v>川上村国民健康保険事業特別会計(事業勘定)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3.54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1.34</v>
      </c>
    </row>
    <row r="35" spans="1:16">
      <c r="A35" s="180" t="str">
        <f>IF(連結実質赤字比率に係る赤字・黒字の構成分析!C$35="",NA(),連結実質赤字比率に係る赤字・黒字の構成分析!C$35)</f>
        <v>川上村介護保険事業特別会計(保険事業勘定)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2.0499999999999998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18.55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14.86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14.42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293</v>
      </c>
      <c r="E42" s="181"/>
      <c r="F42" s="181"/>
      <c r="G42" s="181">
        <f>'実質公債費比率（分子）の構造'!L$52</f>
        <v>261</v>
      </c>
      <c r="H42" s="181"/>
      <c r="I42" s="181"/>
      <c r="J42" s="181">
        <f>'実質公債費比率（分子）の構造'!M$52</f>
        <v>222</v>
      </c>
      <c r="K42" s="181"/>
      <c r="L42" s="181"/>
      <c r="M42" s="181">
        <f>'実質公債費比率（分子）の構造'!N$52</f>
        <v>207</v>
      </c>
      <c r="N42" s="181"/>
      <c r="O42" s="181"/>
      <c r="P42" s="181">
        <f>'実質公債費比率（分子）の構造'!O$52</f>
        <v>217</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19</v>
      </c>
      <c r="C45" s="181"/>
      <c r="D45" s="181"/>
      <c r="E45" s="181">
        <f>'実質公債費比率（分子）の構造'!L$49</f>
        <v>16</v>
      </c>
      <c r="F45" s="181"/>
      <c r="G45" s="181"/>
      <c r="H45" s="181">
        <f>'実質公債費比率（分子）の構造'!M$49</f>
        <v>12</v>
      </c>
      <c r="I45" s="181"/>
      <c r="J45" s="181"/>
      <c r="K45" s="181">
        <f>'実質公債費比率（分子）の構造'!N$49</f>
        <v>11</v>
      </c>
      <c r="L45" s="181"/>
      <c r="M45" s="181"/>
      <c r="N45" s="181">
        <f>'実質公債費比率（分子）の構造'!O$49</f>
        <v>6</v>
      </c>
      <c r="O45" s="181"/>
      <c r="P45" s="181"/>
    </row>
    <row r="46" spans="1:16">
      <c r="A46" s="181" t="s">
        <v>66</v>
      </c>
      <c r="B46" s="181">
        <f>'実質公債費比率（分子）の構造'!K$48</f>
        <v>84</v>
      </c>
      <c r="C46" s="181"/>
      <c r="D46" s="181"/>
      <c r="E46" s="181">
        <f>'実質公債費比率（分子）の構造'!L$48</f>
        <v>73</v>
      </c>
      <c r="F46" s="181"/>
      <c r="G46" s="181"/>
      <c r="H46" s="181">
        <f>'実質公債費比率（分子）の構造'!M$48</f>
        <v>70</v>
      </c>
      <c r="I46" s="181"/>
      <c r="J46" s="181"/>
      <c r="K46" s="181">
        <f>'実質公債費比率（分子）の構造'!N$48</f>
        <v>72</v>
      </c>
      <c r="L46" s="181"/>
      <c r="M46" s="181"/>
      <c r="N46" s="181">
        <f>'実質公債費比率（分子）の構造'!O$48</f>
        <v>69</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210</v>
      </c>
      <c r="C49" s="181"/>
      <c r="D49" s="181"/>
      <c r="E49" s="181">
        <f>'実質公債費比率（分子）の構造'!L$45</f>
        <v>186</v>
      </c>
      <c r="F49" s="181"/>
      <c r="G49" s="181"/>
      <c r="H49" s="181">
        <f>'実質公債費比率（分子）の構造'!M$45</f>
        <v>170</v>
      </c>
      <c r="I49" s="181"/>
      <c r="J49" s="181"/>
      <c r="K49" s="181">
        <f>'実質公債費比率（分子）の構造'!N$45</f>
        <v>202</v>
      </c>
      <c r="L49" s="181"/>
      <c r="M49" s="181"/>
      <c r="N49" s="181">
        <f>'実質公債費比率（分子）の構造'!O$45</f>
        <v>224</v>
      </c>
      <c r="O49" s="181"/>
      <c r="P49" s="181"/>
    </row>
    <row r="50" spans="1:16">
      <c r="A50" s="181" t="s">
        <v>70</v>
      </c>
      <c r="B50" s="181" t="e">
        <f>NA()</f>
        <v>#N/A</v>
      </c>
      <c r="C50" s="181">
        <f>IF(ISNUMBER('実質公債費比率（分子）の構造'!K$53),'実質公債費比率（分子）の構造'!K$53,NA())</f>
        <v>20</v>
      </c>
      <c r="D50" s="181" t="e">
        <f>NA()</f>
        <v>#N/A</v>
      </c>
      <c r="E50" s="181" t="e">
        <f>NA()</f>
        <v>#N/A</v>
      </c>
      <c r="F50" s="181">
        <f>IF(ISNUMBER('実質公債費比率（分子）の構造'!L$53),'実質公債費比率（分子）の構造'!L$53,NA())</f>
        <v>14</v>
      </c>
      <c r="G50" s="181" t="e">
        <f>NA()</f>
        <v>#N/A</v>
      </c>
      <c r="H50" s="181" t="e">
        <f>NA()</f>
        <v>#N/A</v>
      </c>
      <c r="I50" s="181">
        <f>IF(ISNUMBER('実質公債費比率（分子）の構造'!M$53),'実質公債費比率（分子）の構造'!M$53,NA())</f>
        <v>30</v>
      </c>
      <c r="J50" s="181" t="e">
        <f>NA()</f>
        <v>#N/A</v>
      </c>
      <c r="K50" s="181" t="e">
        <f>NA()</f>
        <v>#N/A</v>
      </c>
      <c r="L50" s="181">
        <f>IF(ISNUMBER('実質公債費比率（分子）の構造'!N$53),'実質公債費比率（分子）の構造'!N$53,NA())</f>
        <v>78</v>
      </c>
      <c r="M50" s="181" t="e">
        <f>NA()</f>
        <v>#N/A</v>
      </c>
      <c r="N50" s="181" t="e">
        <f>NA()</f>
        <v>#N/A</v>
      </c>
      <c r="O50" s="181">
        <f>IF(ISNUMBER('実質公債費比率（分子）の構造'!O$53),'実質公債費比率（分子）の構造'!O$53,NA())</f>
        <v>82</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2037</v>
      </c>
      <c r="E56" s="180"/>
      <c r="F56" s="180"/>
      <c r="G56" s="180">
        <f>'将来負担比率（分子）の構造'!J$52</f>
        <v>2215</v>
      </c>
      <c r="H56" s="180"/>
      <c r="I56" s="180"/>
      <c r="J56" s="180">
        <f>'将来負担比率（分子）の構造'!K$52</f>
        <v>2292</v>
      </c>
      <c r="K56" s="180"/>
      <c r="L56" s="180"/>
      <c r="M56" s="180">
        <f>'将来負担比率（分子）の構造'!L$52</f>
        <v>2414</v>
      </c>
      <c r="N56" s="180"/>
      <c r="O56" s="180"/>
      <c r="P56" s="180">
        <f>'将来負担比率（分子）の構造'!M$52</f>
        <v>2676</v>
      </c>
    </row>
    <row r="57" spans="1:16">
      <c r="A57" s="180" t="s">
        <v>41</v>
      </c>
      <c r="B57" s="180"/>
      <c r="C57" s="180"/>
      <c r="D57" s="180">
        <f>'将来負担比率（分子）の構造'!I$51</f>
        <v>224</v>
      </c>
      <c r="E57" s="180"/>
      <c r="F57" s="180"/>
      <c r="G57" s="180">
        <f>'将来負担比率（分子）の構造'!J$51</f>
        <v>21</v>
      </c>
      <c r="H57" s="180"/>
      <c r="I57" s="180"/>
      <c r="J57" s="180">
        <f>'将来負担比率（分子）の構造'!K$51</f>
        <v>21</v>
      </c>
      <c r="K57" s="180"/>
      <c r="L57" s="180"/>
      <c r="M57" s="180">
        <f>'将来負担比率（分子）の構造'!L$51</f>
        <v>233</v>
      </c>
      <c r="N57" s="180"/>
      <c r="O57" s="180"/>
      <c r="P57" s="180">
        <f>'将来負担比率（分子）の構造'!M$51</f>
        <v>217</v>
      </c>
    </row>
    <row r="58" spans="1:16">
      <c r="A58" s="180" t="s">
        <v>40</v>
      </c>
      <c r="B58" s="180"/>
      <c r="C58" s="180"/>
      <c r="D58" s="180">
        <f>'将来負担比率（分子）の構造'!I$50</f>
        <v>6455</v>
      </c>
      <c r="E58" s="180"/>
      <c r="F58" s="180"/>
      <c r="G58" s="180">
        <f>'将来負担比率（分子）の構造'!J$50</f>
        <v>6334</v>
      </c>
      <c r="H58" s="180"/>
      <c r="I58" s="180"/>
      <c r="J58" s="180">
        <f>'将来負担比率（分子）の構造'!K$50</f>
        <v>6393</v>
      </c>
      <c r="K58" s="180"/>
      <c r="L58" s="180"/>
      <c r="M58" s="180">
        <f>'将来負担比率（分子）の構造'!L$50</f>
        <v>6370</v>
      </c>
      <c r="N58" s="180"/>
      <c r="O58" s="180"/>
      <c r="P58" s="180">
        <f>'将来負担比率（分子）の構造'!M$50</f>
        <v>6078</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415</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549</v>
      </c>
      <c r="C62" s="180"/>
      <c r="D62" s="180"/>
      <c r="E62" s="180">
        <f>'将来負担比率（分子）の構造'!J$45</f>
        <v>513</v>
      </c>
      <c r="F62" s="180"/>
      <c r="G62" s="180"/>
      <c r="H62" s="180">
        <f>'将来負担比率（分子）の構造'!K$45</f>
        <v>491</v>
      </c>
      <c r="I62" s="180"/>
      <c r="J62" s="180"/>
      <c r="K62" s="180">
        <f>'将来負担比率（分子）の構造'!L$45</f>
        <v>483</v>
      </c>
      <c r="L62" s="180"/>
      <c r="M62" s="180"/>
      <c r="N62" s="180">
        <f>'将来負担比率（分子）の構造'!M$45</f>
        <v>307</v>
      </c>
      <c r="O62" s="180"/>
      <c r="P62" s="180"/>
    </row>
    <row r="63" spans="1:16">
      <c r="A63" s="180" t="s">
        <v>33</v>
      </c>
      <c r="B63" s="180">
        <f>'将来負担比率（分子）の構造'!I$44</f>
        <v>95</v>
      </c>
      <c r="C63" s="180"/>
      <c r="D63" s="180"/>
      <c r="E63" s="180">
        <f>'将来負担比率（分子）の構造'!J$44</f>
        <v>200</v>
      </c>
      <c r="F63" s="180"/>
      <c r="G63" s="180"/>
      <c r="H63" s="180">
        <f>'将来負担比率（分子）の構造'!K$44</f>
        <v>319</v>
      </c>
      <c r="I63" s="180"/>
      <c r="J63" s="180"/>
      <c r="K63" s="180">
        <f>'将来負担比率（分子）の構造'!L$44</f>
        <v>314</v>
      </c>
      <c r="L63" s="180"/>
      <c r="M63" s="180"/>
      <c r="N63" s="180">
        <f>'将来負担比率（分子）の構造'!M$44</f>
        <v>317</v>
      </c>
      <c r="O63" s="180"/>
      <c r="P63" s="180"/>
    </row>
    <row r="64" spans="1:16">
      <c r="A64" s="180" t="s">
        <v>32</v>
      </c>
      <c r="B64" s="180">
        <f>'将来負担比率（分子）の構造'!I$43</f>
        <v>783</v>
      </c>
      <c r="C64" s="180"/>
      <c r="D64" s="180"/>
      <c r="E64" s="180">
        <f>'将来負担比率（分子）の構造'!J$43</f>
        <v>718</v>
      </c>
      <c r="F64" s="180"/>
      <c r="G64" s="180"/>
      <c r="H64" s="180">
        <f>'将来負担比率（分子）の構造'!K$43</f>
        <v>681</v>
      </c>
      <c r="I64" s="180"/>
      <c r="J64" s="180"/>
      <c r="K64" s="180">
        <f>'将来負担比率（分子）の構造'!L$43</f>
        <v>700</v>
      </c>
      <c r="L64" s="180"/>
      <c r="M64" s="180"/>
      <c r="N64" s="180">
        <f>'将来負担比率（分子）の構造'!M$43</f>
        <v>701</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2009</v>
      </c>
      <c r="C66" s="180"/>
      <c r="D66" s="180"/>
      <c r="E66" s="180">
        <f>'将来負担比率（分子）の構造'!J$41</f>
        <v>2282</v>
      </c>
      <c r="F66" s="180"/>
      <c r="G66" s="180"/>
      <c r="H66" s="180">
        <f>'将来負担比率（分子）の構造'!K$41</f>
        <v>2536</v>
      </c>
      <c r="I66" s="180"/>
      <c r="J66" s="180"/>
      <c r="K66" s="180">
        <f>'将来負担比率（分子）の構造'!L$41</f>
        <v>2654</v>
      </c>
      <c r="L66" s="180"/>
      <c r="M66" s="180"/>
      <c r="N66" s="180">
        <f>'将来負担比率（分子）の構造'!M$41</f>
        <v>2885</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1980</v>
      </c>
      <c r="C72" s="184">
        <f>基金残高に係る経年分析!G55</f>
        <v>1991</v>
      </c>
      <c r="D72" s="184">
        <f>基金残高に係る経年分析!H55</f>
        <v>1854</v>
      </c>
    </row>
    <row r="73" spans="1:16">
      <c r="A73" s="183" t="s">
        <v>77</v>
      </c>
      <c r="B73" s="184">
        <f>基金残高に係る経年分析!F56</f>
        <v>176</v>
      </c>
      <c r="C73" s="184">
        <f>基金残高に係る経年分析!G56</f>
        <v>180</v>
      </c>
      <c r="D73" s="184">
        <f>基金残高に係る経年分析!H56</f>
        <v>185</v>
      </c>
    </row>
    <row r="74" spans="1:16">
      <c r="A74" s="183" t="s">
        <v>78</v>
      </c>
      <c r="B74" s="184">
        <f>基金残高に係る経年分析!F57</f>
        <v>4309</v>
      </c>
      <c r="C74" s="184">
        <f>基金残高に係る経年分析!G57</f>
        <v>4120</v>
      </c>
      <c r="D74" s="184">
        <f>基金残高に係る経年分析!H57</f>
        <v>3930</v>
      </c>
    </row>
  </sheetData>
  <sheetProtection algorithmName="SHA-512" hashValue="F6Jqvl95EQu84yNy8YRpOrWKKm+0MW4FKMemWAe+KP9R7cmyLBRvcJ/5Te17iqYMHP4tuqq/xWV6J/zYobAXNw==" saltValue="zIhQ8grwpPvgBnAK6PQP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222</v>
      </c>
      <c r="C5" s="666"/>
      <c r="D5" s="666"/>
      <c r="E5" s="666"/>
      <c r="F5" s="666"/>
      <c r="G5" s="666"/>
      <c r="H5" s="666"/>
      <c r="I5" s="666"/>
      <c r="J5" s="666"/>
      <c r="K5" s="666"/>
      <c r="L5" s="666"/>
      <c r="M5" s="666"/>
      <c r="N5" s="666"/>
      <c r="O5" s="666"/>
      <c r="P5" s="666"/>
      <c r="Q5" s="667"/>
      <c r="R5" s="668">
        <v>390351</v>
      </c>
      <c r="S5" s="669"/>
      <c r="T5" s="669"/>
      <c r="U5" s="669"/>
      <c r="V5" s="669"/>
      <c r="W5" s="669"/>
      <c r="X5" s="669"/>
      <c r="Y5" s="670"/>
      <c r="Z5" s="671">
        <v>11.9</v>
      </c>
      <c r="AA5" s="671"/>
      <c r="AB5" s="671"/>
      <c r="AC5" s="671"/>
      <c r="AD5" s="672">
        <v>390351</v>
      </c>
      <c r="AE5" s="672"/>
      <c r="AF5" s="672"/>
      <c r="AG5" s="672"/>
      <c r="AH5" s="672"/>
      <c r="AI5" s="672"/>
      <c r="AJ5" s="672"/>
      <c r="AK5" s="672"/>
      <c r="AL5" s="673">
        <v>26.2</v>
      </c>
      <c r="AM5" s="674"/>
      <c r="AN5" s="674"/>
      <c r="AO5" s="675"/>
      <c r="AP5" s="665" t="s">
        <v>223</v>
      </c>
      <c r="AQ5" s="666"/>
      <c r="AR5" s="666"/>
      <c r="AS5" s="666"/>
      <c r="AT5" s="666"/>
      <c r="AU5" s="666"/>
      <c r="AV5" s="666"/>
      <c r="AW5" s="666"/>
      <c r="AX5" s="666"/>
      <c r="AY5" s="666"/>
      <c r="AZ5" s="666"/>
      <c r="BA5" s="666"/>
      <c r="BB5" s="666"/>
      <c r="BC5" s="666"/>
      <c r="BD5" s="666"/>
      <c r="BE5" s="666"/>
      <c r="BF5" s="667"/>
      <c r="BG5" s="679">
        <v>390351</v>
      </c>
      <c r="BH5" s="680"/>
      <c r="BI5" s="680"/>
      <c r="BJ5" s="680"/>
      <c r="BK5" s="680"/>
      <c r="BL5" s="680"/>
      <c r="BM5" s="680"/>
      <c r="BN5" s="681"/>
      <c r="BO5" s="682">
        <v>100</v>
      </c>
      <c r="BP5" s="682"/>
      <c r="BQ5" s="682"/>
      <c r="BR5" s="682"/>
      <c r="BS5" s="683" t="s">
        <v>224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216</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c r="B6" s="676" t="s">
        <v>228</v>
      </c>
      <c r="C6" s="677"/>
      <c r="D6" s="677"/>
      <c r="E6" s="677"/>
      <c r="F6" s="677"/>
      <c r="G6" s="677"/>
      <c r="H6" s="677"/>
      <c r="I6" s="677"/>
      <c r="J6" s="677"/>
      <c r="K6" s="677"/>
      <c r="L6" s="677"/>
      <c r="M6" s="677"/>
      <c r="N6" s="677"/>
      <c r="O6" s="677"/>
      <c r="P6" s="677"/>
      <c r="Q6" s="678"/>
      <c r="R6" s="679">
        <v>20659</v>
      </c>
      <c r="S6" s="680"/>
      <c r="T6" s="680"/>
      <c r="U6" s="680"/>
      <c r="V6" s="680"/>
      <c r="W6" s="680"/>
      <c r="X6" s="680"/>
      <c r="Y6" s="681"/>
      <c r="Z6" s="682">
        <v>0.6</v>
      </c>
      <c r="AA6" s="682"/>
      <c r="AB6" s="682"/>
      <c r="AC6" s="682"/>
      <c r="AD6" s="683">
        <v>20659</v>
      </c>
      <c r="AE6" s="683"/>
      <c r="AF6" s="683"/>
      <c r="AG6" s="683"/>
      <c r="AH6" s="683"/>
      <c r="AI6" s="683"/>
      <c r="AJ6" s="683"/>
      <c r="AK6" s="683"/>
      <c r="AL6" s="684">
        <v>1.4</v>
      </c>
      <c r="AM6" s="685"/>
      <c r="AN6" s="685"/>
      <c r="AO6" s="686"/>
      <c r="AP6" s="676" t="s">
        <v>229</v>
      </c>
      <c r="AQ6" s="677"/>
      <c r="AR6" s="677"/>
      <c r="AS6" s="677"/>
      <c r="AT6" s="677"/>
      <c r="AU6" s="677"/>
      <c r="AV6" s="677"/>
      <c r="AW6" s="677"/>
      <c r="AX6" s="677"/>
      <c r="AY6" s="677"/>
      <c r="AZ6" s="677"/>
      <c r="BA6" s="677"/>
      <c r="BB6" s="677"/>
      <c r="BC6" s="677"/>
      <c r="BD6" s="677"/>
      <c r="BE6" s="677"/>
      <c r="BF6" s="678"/>
      <c r="BG6" s="679">
        <v>390351</v>
      </c>
      <c r="BH6" s="680"/>
      <c r="BI6" s="680"/>
      <c r="BJ6" s="680"/>
      <c r="BK6" s="680"/>
      <c r="BL6" s="680"/>
      <c r="BM6" s="680"/>
      <c r="BN6" s="681"/>
      <c r="BO6" s="682">
        <v>100</v>
      </c>
      <c r="BP6" s="682"/>
      <c r="BQ6" s="682"/>
      <c r="BR6" s="682"/>
      <c r="BS6" s="683" t="s">
        <v>128</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53107</v>
      </c>
      <c r="CS6" s="680"/>
      <c r="CT6" s="680"/>
      <c r="CU6" s="680"/>
      <c r="CV6" s="680"/>
      <c r="CW6" s="680"/>
      <c r="CX6" s="680"/>
      <c r="CY6" s="681"/>
      <c r="CZ6" s="673">
        <v>1.7</v>
      </c>
      <c r="DA6" s="674"/>
      <c r="DB6" s="674"/>
      <c r="DC6" s="693"/>
      <c r="DD6" s="688" t="s">
        <v>128</v>
      </c>
      <c r="DE6" s="680"/>
      <c r="DF6" s="680"/>
      <c r="DG6" s="680"/>
      <c r="DH6" s="680"/>
      <c r="DI6" s="680"/>
      <c r="DJ6" s="680"/>
      <c r="DK6" s="680"/>
      <c r="DL6" s="680"/>
      <c r="DM6" s="680"/>
      <c r="DN6" s="680"/>
      <c r="DO6" s="680"/>
      <c r="DP6" s="681"/>
      <c r="DQ6" s="688">
        <v>53107</v>
      </c>
      <c r="DR6" s="680"/>
      <c r="DS6" s="680"/>
      <c r="DT6" s="680"/>
      <c r="DU6" s="680"/>
      <c r="DV6" s="680"/>
      <c r="DW6" s="680"/>
      <c r="DX6" s="680"/>
      <c r="DY6" s="680"/>
      <c r="DZ6" s="680"/>
      <c r="EA6" s="680"/>
      <c r="EB6" s="680"/>
      <c r="EC6" s="689"/>
    </row>
    <row r="7" spans="2:143" ht="11.25" customHeight="1">
      <c r="B7" s="676" t="s">
        <v>231</v>
      </c>
      <c r="C7" s="677"/>
      <c r="D7" s="677"/>
      <c r="E7" s="677"/>
      <c r="F7" s="677"/>
      <c r="G7" s="677"/>
      <c r="H7" s="677"/>
      <c r="I7" s="677"/>
      <c r="J7" s="677"/>
      <c r="K7" s="677"/>
      <c r="L7" s="677"/>
      <c r="M7" s="677"/>
      <c r="N7" s="677"/>
      <c r="O7" s="677"/>
      <c r="P7" s="677"/>
      <c r="Q7" s="678"/>
      <c r="R7" s="679">
        <v>279</v>
      </c>
      <c r="S7" s="680"/>
      <c r="T7" s="680"/>
      <c r="U7" s="680"/>
      <c r="V7" s="680"/>
      <c r="W7" s="680"/>
      <c r="X7" s="680"/>
      <c r="Y7" s="681"/>
      <c r="Z7" s="682">
        <v>0</v>
      </c>
      <c r="AA7" s="682"/>
      <c r="AB7" s="682"/>
      <c r="AC7" s="682"/>
      <c r="AD7" s="683">
        <v>279</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53801</v>
      </c>
      <c r="BH7" s="680"/>
      <c r="BI7" s="680"/>
      <c r="BJ7" s="680"/>
      <c r="BK7" s="680"/>
      <c r="BL7" s="680"/>
      <c r="BM7" s="680"/>
      <c r="BN7" s="681"/>
      <c r="BO7" s="682">
        <v>13.8</v>
      </c>
      <c r="BP7" s="682"/>
      <c r="BQ7" s="682"/>
      <c r="BR7" s="682"/>
      <c r="BS7" s="683" t="s">
        <v>224</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718232</v>
      </c>
      <c r="CS7" s="680"/>
      <c r="CT7" s="680"/>
      <c r="CU7" s="680"/>
      <c r="CV7" s="680"/>
      <c r="CW7" s="680"/>
      <c r="CX7" s="680"/>
      <c r="CY7" s="681"/>
      <c r="CZ7" s="682">
        <v>23.4</v>
      </c>
      <c r="DA7" s="682"/>
      <c r="DB7" s="682"/>
      <c r="DC7" s="682"/>
      <c r="DD7" s="688">
        <v>100889</v>
      </c>
      <c r="DE7" s="680"/>
      <c r="DF7" s="680"/>
      <c r="DG7" s="680"/>
      <c r="DH7" s="680"/>
      <c r="DI7" s="680"/>
      <c r="DJ7" s="680"/>
      <c r="DK7" s="680"/>
      <c r="DL7" s="680"/>
      <c r="DM7" s="680"/>
      <c r="DN7" s="680"/>
      <c r="DO7" s="680"/>
      <c r="DP7" s="681"/>
      <c r="DQ7" s="688">
        <v>518891</v>
      </c>
      <c r="DR7" s="680"/>
      <c r="DS7" s="680"/>
      <c r="DT7" s="680"/>
      <c r="DU7" s="680"/>
      <c r="DV7" s="680"/>
      <c r="DW7" s="680"/>
      <c r="DX7" s="680"/>
      <c r="DY7" s="680"/>
      <c r="DZ7" s="680"/>
      <c r="EA7" s="680"/>
      <c r="EB7" s="680"/>
      <c r="EC7" s="689"/>
    </row>
    <row r="8" spans="2:143" ht="11.25" customHeight="1">
      <c r="B8" s="676" t="s">
        <v>234</v>
      </c>
      <c r="C8" s="677"/>
      <c r="D8" s="677"/>
      <c r="E8" s="677"/>
      <c r="F8" s="677"/>
      <c r="G8" s="677"/>
      <c r="H8" s="677"/>
      <c r="I8" s="677"/>
      <c r="J8" s="677"/>
      <c r="K8" s="677"/>
      <c r="L8" s="677"/>
      <c r="M8" s="677"/>
      <c r="N8" s="677"/>
      <c r="O8" s="677"/>
      <c r="P8" s="677"/>
      <c r="Q8" s="678"/>
      <c r="R8" s="679">
        <v>878</v>
      </c>
      <c r="S8" s="680"/>
      <c r="T8" s="680"/>
      <c r="U8" s="680"/>
      <c r="V8" s="680"/>
      <c r="W8" s="680"/>
      <c r="X8" s="680"/>
      <c r="Y8" s="681"/>
      <c r="Z8" s="682">
        <v>0</v>
      </c>
      <c r="AA8" s="682"/>
      <c r="AB8" s="682"/>
      <c r="AC8" s="682"/>
      <c r="AD8" s="683">
        <v>878</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1980</v>
      </c>
      <c r="BH8" s="680"/>
      <c r="BI8" s="680"/>
      <c r="BJ8" s="680"/>
      <c r="BK8" s="680"/>
      <c r="BL8" s="680"/>
      <c r="BM8" s="680"/>
      <c r="BN8" s="681"/>
      <c r="BO8" s="682">
        <v>0.5</v>
      </c>
      <c r="BP8" s="682"/>
      <c r="BQ8" s="682"/>
      <c r="BR8" s="682"/>
      <c r="BS8" s="688" t="s">
        <v>128</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303487</v>
      </c>
      <c r="CS8" s="680"/>
      <c r="CT8" s="680"/>
      <c r="CU8" s="680"/>
      <c r="CV8" s="680"/>
      <c r="CW8" s="680"/>
      <c r="CX8" s="680"/>
      <c r="CY8" s="681"/>
      <c r="CZ8" s="682">
        <v>9.9</v>
      </c>
      <c r="DA8" s="682"/>
      <c r="DB8" s="682"/>
      <c r="DC8" s="682"/>
      <c r="DD8" s="688">
        <v>951</v>
      </c>
      <c r="DE8" s="680"/>
      <c r="DF8" s="680"/>
      <c r="DG8" s="680"/>
      <c r="DH8" s="680"/>
      <c r="DI8" s="680"/>
      <c r="DJ8" s="680"/>
      <c r="DK8" s="680"/>
      <c r="DL8" s="680"/>
      <c r="DM8" s="680"/>
      <c r="DN8" s="680"/>
      <c r="DO8" s="680"/>
      <c r="DP8" s="681"/>
      <c r="DQ8" s="688">
        <v>201556</v>
      </c>
      <c r="DR8" s="680"/>
      <c r="DS8" s="680"/>
      <c r="DT8" s="680"/>
      <c r="DU8" s="680"/>
      <c r="DV8" s="680"/>
      <c r="DW8" s="680"/>
      <c r="DX8" s="680"/>
      <c r="DY8" s="680"/>
      <c r="DZ8" s="680"/>
      <c r="EA8" s="680"/>
      <c r="EB8" s="680"/>
      <c r="EC8" s="689"/>
    </row>
    <row r="9" spans="2:143" ht="11.25" customHeight="1">
      <c r="B9" s="676" t="s">
        <v>237</v>
      </c>
      <c r="C9" s="677"/>
      <c r="D9" s="677"/>
      <c r="E9" s="677"/>
      <c r="F9" s="677"/>
      <c r="G9" s="677"/>
      <c r="H9" s="677"/>
      <c r="I9" s="677"/>
      <c r="J9" s="677"/>
      <c r="K9" s="677"/>
      <c r="L9" s="677"/>
      <c r="M9" s="677"/>
      <c r="N9" s="677"/>
      <c r="O9" s="677"/>
      <c r="P9" s="677"/>
      <c r="Q9" s="678"/>
      <c r="R9" s="679">
        <v>706</v>
      </c>
      <c r="S9" s="680"/>
      <c r="T9" s="680"/>
      <c r="U9" s="680"/>
      <c r="V9" s="680"/>
      <c r="W9" s="680"/>
      <c r="X9" s="680"/>
      <c r="Y9" s="681"/>
      <c r="Z9" s="682">
        <v>0</v>
      </c>
      <c r="AA9" s="682"/>
      <c r="AB9" s="682"/>
      <c r="AC9" s="682"/>
      <c r="AD9" s="683">
        <v>706</v>
      </c>
      <c r="AE9" s="683"/>
      <c r="AF9" s="683"/>
      <c r="AG9" s="683"/>
      <c r="AH9" s="683"/>
      <c r="AI9" s="683"/>
      <c r="AJ9" s="683"/>
      <c r="AK9" s="683"/>
      <c r="AL9" s="684">
        <v>0</v>
      </c>
      <c r="AM9" s="685"/>
      <c r="AN9" s="685"/>
      <c r="AO9" s="686"/>
      <c r="AP9" s="676" t="s">
        <v>238</v>
      </c>
      <c r="AQ9" s="677"/>
      <c r="AR9" s="677"/>
      <c r="AS9" s="677"/>
      <c r="AT9" s="677"/>
      <c r="AU9" s="677"/>
      <c r="AV9" s="677"/>
      <c r="AW9" s="677"/>
      <c r="AX9" s="677"/>
      <c r="AY9" s="677"/>
      <c r="AZ9" s="677"/>
      <c r="BA9" s="677"/>
      <c r="BB9" s="677"/>
      <c r="BC9" s="677"/>
      <c r="BD9" s="677"/>
      <c r="BE9" s="677"/>
      <c r="BF9" s="678"/>
      <c r="BG9" s="679">
        <v>40853</v>
      </c>
      <c r="BH9" s="680"/>
      <c r="BI9" s="680"/>
      <c r="BJ9" s="680"/>
      <c r="BK9" s="680"/>
      <c r="BL9" s="680"/>
      <c r="BM9" s="680"/>
      <c r="BN9" s="681"/>
      <c r="BO9" s="682">
        <v>10.5</v>
      </c>
      <c r="BP9" s="682"/>
      <c r="BQ9" s="682"/>
      <c r="BR9" s="682"/>
      <c r="BS9" s="688" t="s">
        <v>224</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315140</v>
      </c>
      <c r="CS9" s="680"/>
      <c r="CT9" s="680"/>
      <c r="CU9" s="680"/>
      <c r="CV9" s="680"/>
      <c r="CW9" s="680"/>
      <c r="CX9" s="680"/>
      <c r="CY9" s="681"/>
      <c r="CZ9" s="682">
        <v>10.3</v>
      </c>
      <c r="DA9" s="682"/>
      <c r="DB9" s="682"/>
      <c r="DC9" s="682"/>
      <c r="DD9" s="688">
        <v>11744</v>
      </c>
      <c r="DE9" s="680"/>
      <c r="DF9" s="680"/>
      <c r="DG9" s="680"/>
      <c r="DH9" s="680"/>
      <c r="DI9" s="680"/>
      <c r="DJ9" s="680"/>
      <c r="DK9" s="680"/>
      <c r="DL9" s="680"/>
      <c r="DM9" s="680"/>
      <c r="DN9" s="680"/>
      <c r="DO9" s="680"/>
      <c r="DP9" s="681"/>
      <c r="DQ9" s="688">
        <v>279974</v>
      </c>
      <c r="DR9" s="680"/>
      <c r="DS9" s="680"/>
      <c r="DT9" s="680"/>
      <c r="DU9" s="680"/>
      <c r="DV9" s="680"/>
      <c r="DW9" s="680"/>
      <c r="DX9" s="680"/>
      <c r="DY9" s="680"/>
      <c r="DZ9" s="680"/>
      <c r="EA9" s="680"/>
      <c r="EB9" s="680"/>
      <c r="EC9" s="689"/>
    </row>
    <row r="10" spans="2:143" ht="11.25" customHeight="1">
      <c r="B10" s="676" t="s">
        <v>240</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4576</v>
      </c>
      <c r="BH10" s="680"/>
      <c r="BI10" s="680"/>
      <c r="BJ10" s="680"/>
      <c r="BK10" s="680"/>
      <c r="BL10" s="680"/>
      <c r="BM10" s="680"/>
      <c r="BN10" s="681"/>
      <c r="BO10" s="682">
        <v>1.2</v>
      </c>
      <c r="BP10" s="682"/>
      <c r="BQ10" s="682"/>
      <c r="BR10" s="682"/>
      <c r="BS10" s="688" t="s">
        <v>128</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5356</v>
      </c>
      <c r="CS10" s="680"/>
      <c r="CT10" s="680"/>
      <c r="CU10" s="680"/>
      <c r="CV10" s="680"/>
      <c r="CW10" s="680"/>
      <c r="CX10" s="680"/>
      <c r="CY10" s="681"/>
      <c r="CZ10" s="682">
        <v>0.2</v>
      </c>
      <c r="DA10" s="682"/>
      <c r="DB10" s="682"/>
      <c r="DC10" s="682"/>
      <c r="DD10" s="688" t="s">
        <v>128</v>
      </c>
      <c r="DE10" s="680"/>
      <c r="DF10" s="680"/>
      <c r="DG10" s="680"/>
      <c r="DH10" s="680"/>
      <c r="DI10" s="680"/>
      <c r="DJ10" s="680"/>
      <c r="DK10" s="680"/>
      <c r="DL10" s="680"/>
      <c r="DM10" s="680"/>
      <c r="DN10" s="680"/>
      <c r="DO10" s="680"/>
      <c r="DP10" s="681"/>
      <c r="DQ10" s="688">
        <v>3571</v>
      </c>
      <c r="DR10" s="680"/>
      <c r="DS10" s="680"/>
      <c r="DT10" s="680"/>
      <c r="DU10" s="680"/>
      <c r="DV10" s="680"/>
      <c r="DW10" s="680"/>
      <c r="DX10" s="680"/>
      <c r="DY10" s="680"/>
      <c r="DZ10" s="680"/>
      <c r="EA10" s="680"/>
      <c r="EB10" s="680"/>
      <c r="EC10" s="689"/>
    </row>
    <row r="11" spans="2:143" ht="11.25" customHeight="1">
      <c r="B11" s="676" t="s">
        <v>243</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224</v>
      </c>
      <c r="AA11" s="682"/>
      <c r="AB11" s="682"/>
      <c r="AC11" s="682"/>
      <c r="AD11" s="683" t="s">
        <v>128</v>
      </c>
      <c r="AE11" s="683"/>
      <c r="AF11" s="683"/>
      <c r="AG11" s="683"/>
      <c r="AH11" s="683"/>
      <c r="AI11" s="683"/>
      <c r="AJ11" s="683"/>
      <c r="AK11" s="683"/>
      <c r="AL11" s="684" t="s">
        <v>128</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6392</v>
      </c>
      <c r="BH11" s="680"/>
      <c r="BI11" s="680"/>
      <c r="BJ11" s="680"/>
      <c r="BK11" s="680"/>
      <c r="BL11" s="680"/>
      <c r="BM11" s="680"/>
      <c r="BN11" s="681"/>
      <c r="BO11" s="682">
        <v>1.6</v>
      </c>
      <c r="BP11" s="682"/>
      <c r="BQ11" s="682"/>
      <c r="BR11" s="682"/>
      <c r="BS11" s="688" t="s">
        <v>224</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516918</v>
      </c>
      <c r="CS11" s="680"/>
      <c r="CT11" s="680"/>
      <c r="CU11" s="680"/>
      <c r="CV11" s="680"/>
      <c r="CW11" s="680"/>
      <c r="CX11" s="680"/>
      <c r="CY11" s="681"/>
      <c r="CZ11" s="682">
        <v>16.8</v>
      </c>
      <c r="DA11" s="682"/>
      <c r="DB11" s="682"/>
      <c r="DC11" s="682"/>
      <c r="DD11" s="688">
        <v>178129</v>
      </c>
      <c r="DE11" s="680"/>
      <c r="DF11" s="680"/>
      <c r="DG11" s="680"/>
      <c r="DH11" s="680"/>
      <c r="DI11" s="680"/>
      <c r="DJ11" s="680"/>
      <c r="DK11" s="680"/>
      <c r="DL11" s="680"/>
      <c r="DM11" s="680"/>
      <c r="DN11" s="680"/>
      <c r="DO11" s="680"/>
      <c r="DP11" s="681"/>
      <c r="DQ11" s="688">
        <v>80203</v>
      </c>
      <c r="DR11" s="680"/>
      <c r="DS11" s="680"/>
      <c r="DT11" s="680"/>
      <c r="DU11" s="680"/>
      <c r="DV11" s="680"/>
      <c r="DW11" s="680"/>
      <c r="DX11" s="680"/>
      <c r="DY11" s="680"/>
      <c r="DZ11" s="680"/>
      <c r="EA11" s="680"/>
      <c r="EB11" s="680"/>
      <c r="EC11" s="689"/>
    </row>
    <row r="12" spans="2:143" ht="11.25" customHeight="1">
      <c r="B12" s="676" t="s">
        <v>246</v>
      </c>
      <c r="C12" s="677"/>
      <c r="D12" s="677"/>
      <c r="E12" s="677"/>
      <c r="F12" s="677"/>
      <c r="G12" s="677"/>
      <c r="H12" s="677"/>
      <c r="I12" s="677"/>
      <c r="J12" s="677"/>
      <c r="K12" s="677"/>
      <c r="L12" s="677"/>
      <c r="M12" s="677"/>
      <c r="N12" s="677"/>
      <c r="O12" s="677"/>
      <c r="P12" s="677"/>
      <c r="Q12" s="678"/>
      <c r="R12" s="679">
        <v>26513</v>
      </c>
      <c r="S12" s="680"/>
      <c r="T12" s="680"/>
      <c r="U12" s="680"/>
      <c r="V12" s="680"/>
      <c r="W12" s="680"/>
      <c r="X12" s="680"/>
      <c r="Y12" s="681"/>
      <c r="Z12" s="682">
        <v>0.8</v>
      </c>
      <c r="AA12" s="682"/>
      <c r="AB12" s="682"/>
      <c r="AC12" s="682"/>
      <c r="AD12" s="683">
        <v>26513</v>
      </c>
      <c r="AE12" s="683"/>
      <c r="AF12" s="683"/>
      <c r="AG12" s="683"/>
      <c r="AH12" s="683"/>
      <c r="AI12" s="683"/>
      <c r="AJ12" s="683"/>
      <c r="AK12" s="683"/>
      <c r="AL12" s="684">
        <v>1.8</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329153</v>
      </c>
      <c r="BH12" s="680"/>
      <c r="BI12" s="680"/>
      <c r="BJ12" s="680"/>
      <c r="BK12" s="680"/>
      <c r="BL12" s="680"/>
      <c r="BM12" s="680"/>
      <c r="BN12" s="681"/>
      <c r="BO12" s="682">
        <v>84.3</v>
      </c>
      <c r="BP12" s="682"/>
      <c r="BQ12" s="682"/>
      <c r="BR12" s="682"/>
      <c r="BS12" s="688" t="s">
        <v>224</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225558</v>
      </c>
      <c r="CS12" s="680"/>
      <c r="CT12" s="680"/>
      <c r="CU12" s="680"/>
      <c r="CV12" s="680"/>
      <c r="CW12" s="680"/>
      <c r="CX12" s="680"/>
      <c r="CY12" s="681"/>
      <c r="CZ12" s="682">
        <v>7.4</v>
      </c>
      <c r="DA12" s="682"/>
      <c r="DB12" s="682"/>
      <c r="DC12" s="682"/>
      <c r="DD12" s="688">
        <v>89568</v>
      </c>
      <c r="DE12" s="680"/>
      <c r="DF12" s="680"/>
      <c r="DG12" s="680"/>
      <c r="DH12" s="680"/>
      <c r="DI12" s="680"/>
      <c r="DJ12" s="680"/>
      <c r="DK12" s="680"/>
      <c r="DL12" s="680"/>
      <c r="DM12" s="680"/>
      <c r="DN12" s="680"/>
      <c r="DO12" s="680"/>
      <c r="DP12" s="681"/>
      <c r="DQ12" s="688">
        <v>150522</v>
      </c>
      <c r="DR12" s="680"/>
      <c r="DS12" s="680"/>
      <c r="DT12" s="680"/>
      <c r="DU12" s="680"/>
      <c r="DV12" s="680"/>
      <c r="DW12" s="680"/>
      <c r="DX12" s="680"/>
      <c r="DY12" s="680"/>
      <c r="DZ12" s="680"/>
      <c r="EA12" s="680"/>
      <c r="EB12" s="680"/>
      <c r="EC12" s="689"/>
    </row>
    <row r="13" spans="2:143" ht="11.25" customHeight="1">
      <c r="B13" s="676" t="s">
        <v>249</v>
      </c>
      <c r="C13" s="677"/>
      <c r="D13" s="677"/>
      <c r="E13" s="677"/>
      <c r="F13" s="677"/>
      <c r="G13" s="677"/>
      <c r="H13" s="677"/>
      <c r="I13" s="677"/>
      <c r="J13" s="677"/>
      <c r="K13" s="677"/>
      <c r="L13" s="677"/>
      <c r="M13" s="677"/>
      <c r="N13" s="677"/>
      <c r="O13" s="677"/>
      <c r="P13" s="677"/>
      <c r="Q13" s="678"/>
      <c r="R13" s="679" t="s">
        <v>224</v>
      </c>
      <c r="S13" s="680"/>
      <c r="T13" s="680"/>
      <c r="U13" s="680"/>
      <c r="V13" s="680"/>
      <c r="W13" s="680"/>
      <c r="X13" s="680"/>
      <c r="Y13" s="681"/>
      <c r="Z13" s="682" t="s">
        <v>128</v>
      </c>
      <c r="AA13" s="682"/>
      <c r="AB13" s="682"/>
      <c r="AC13" s="682"/>
      <c r="AD13" s="683" t="s">
        <v>128</v>
      </c>
      <c r="AE13" s="683"/>
      <c r="AF13" s="683"/>
      <c r="AG13" s="683"/>
      <c r="AH13" s="683"/>
      <c r="AI13" s="683"/>
      <c r="AJ13" s="683"/>
      <c r="AK13" s="683"/>
      <c r="AL13" s="684" t="s">
        <v>128</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93885</v>
      </c>
      <c r="BH13" s="680"/>
      <c r="BI13" s="680"/>
      <c r="BJ13" s="680"/>
      <c r="BK13" s="680"/>
      <c r="BL13" s="680"/>
      <c r="BM13" s="680"/>
      <c r="BN13" s="681"/>
      <c r="BO13" s="682">
        <v>24.1</v>
      </c>
      <c r="BP13" s="682"/>
      <c r="BQ13" s="682"/>
      <c r="BR13" s="682"/>
      <c r="BS13" s="688" t="s">
        <v>128</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314001</v>
      </c>
      <c r="CS13" s="680"/>
      <c r="CT13" s="680"/>
      <c r="CU13" s="680"/>
      <c r="CV13" s="680"/>
      <c r="CW13" s="680"/>
      <c r="CX13" s="680"/>
      <c r="CY13" s="681"/>
      <c r="CZ13" s="682">
        <v>10.199999999999999</v>
      </c>
      <c r="DA13" s="682"/>
      <c r="DB13" s="682"/>
      <c r="DC13" s="682"/>
      <c r="DD13" s="688">
        <v>286973</v>
      </c>
      <c r="DE13" s="680"/>
      <c r="DF13" s="680"/>
      <c r="DG13" s="680"/>
      <c r="DH13" s="680"/>
      <c r="DI13" s="680"/>
      <c r="DJ13" s="680"/>
      <c r="DK13" s="680"/>
      <c r="DL13" s="680"/>
      <c r="DM13" s="680"/>
      <c r="DN13" s="680"/>
      <c r="DO13" s="680"/>
      <c r="DP13" s="681"/>
      <c r="DQ13" s="688">
        <v>97669</v>
      </c>
      <c r="DR13" s="680"/>
      <c r="DS13" s="680"/>
      <c r="DT13" s="680"/>
      <c r="DU13" s="680"/>
      <c r="DV13" s="680"/>
      <c r="DW13" s="680"/>
      <c r="DX13" s="680"/>
      <c r="DY13" s="680"/>
      <c r="DZ13" s="680"/>
      <c r="EA13" s="680"/>
      <c r="EB13" s="680"/>
      <c r="EC13" s="689"/>
    </row>
    <row r="14" spans="2:143" ht="11.25" customHeight="1">
      <c r="B14" s="676" t="s">
        <v>252</v>
      </c>
      <c r="C14" s="677"/>
      <c r="D14" s="677"/>
      <c r="E14" s="677"/>
      <c r="F14" s="677"/>
      <c r="G14" s="677"/>
      <c r="H14" s="677"/>
      <c r="I14" s="677"/>
      <c r="J14" s="677"/>
      <c r="K14" s="677"/>
      <c r="L14" s="677"/>
      <c r="M14" s="677"/>
      <c r="N14" s="677"/>
      <c r="O14" s="677"/>
      <c r="P14" s="677"/>
      <c r="Q14" s="678"/>
      <c r="R14" s="679" t="s">
        <v>224</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224</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5653</v>
      </c>
      <c r="BH14" s="680"/>
      <c r="BI14" s="680"/>
      <c r="BJ14" s="680"/>
      <c r="BK14" s="680"/>
      <c r="BL14" s="680"/>
      <c r="BM14" s="680"/>
      <c r="BN14" s="681"/>
      <c r="BO14" s="682">
        <v>1.4</v>
      </c>
      <c r="BP14" s="682"/>
      <c r="BQ14" s="682"/>
      <c r="BR14" s="682"/>
      <c r="BS14" s="688" t="s">
        <v>224</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128654</v>
      </c>
      <c r="CS14" s="680"/>
      <c r="CT14" s="680"/>
      <c r="CU14" s="680"/>
      <c r="CV14" s="680"/>
      <c r="CW14" s="680"/>
      <c r="CX14" s="680"/>
      <c r="CY14" s="681"/>
      <c r="CZ14" s="682">
        <v>4.2</v>
      </c>
      <c r="DA14" s="682"/>
      <c r="DB14" s="682"/>
      <c r="DC14" s="682"/>
      <c r="DD14" s="688" t="s">
        <v>128</v>
      </c>
      <c r="DE14" s="680"/>
      <c r="DF14" s="680"/>
      <c r="DG14" s="680"/>
      <c r="DH14" s="680"/>
      <c r="DI14" s="680"/>
      <c r="DJ14" s="680"/>
      <c r="DK14" s="680"/>
      <c r="DL14" s="680"/>
      <c r="DM14" s="680"/>
      <c r="DN14" s="680"/>
      <c r="DO14" s="680"/>
      <c r="DP14" s="681"/>
      <c r="DQ14" s="688">
        <v>125498</v>
      </c>
      <c r="DR14" s="680"/>
      <c r="DS14" s="680"/>
      <c r="DT14" s="680"/>
      <c r="DU14" s="680"/>
      <c r="DV14" s="680"/>
      <c r="DW14" s="680"/>
      <c r="DX14" s="680"/>
      <c r="DY14" s="680"/>
      <c r="DZ14" s="680"/>
      <c r="EA14" s="680"/>
      <c r="EB14" s="680"/>
      <c r="EC14" s="689"/>
    </row>
    <row r="15" spans="2:143" ht="11.25" customHeight="1">
      <c r="B15" s="676" t="s">
        <v>255</v>
      </c>
      <c r="C15" s="677"/>
      <c r="D15" s="677"/>
      <c r="E15" s="677"/>
      <c r="F15" s="677"/>
      <c r="G15" s="677"/>
      <c r="H15" s="677"/>
      <c r="I15" s="677"/>
      <c r="J15" s="677"/>
      <c r="K15" s="677"/>
      <c r="L15" s="677"/>
      <c r="M15" s="677"/>
      <c r="N15" s="677"/>
      <c r="O15" s="677"/>
      <c r="P15" s="677"/>
      <c r="Q15" s="678"/>
      <c r="R15" s="679">
        <v>7061</v>
      </c>
      <c r="S15" s="680"/>
      <c r="T15" s="680"/>
      <c r="U15" s="680"/>
      <c r="V15" s="680"/>
      <c r="W15" s="680"/>
      <c r="X15" s="680"/>
      <c r="Y15" s="681"/>
      <c r="Z15" s="682">
        <v>0.2</v>
      </c>
      <c r="AA15" s="682"/>
      <c r="AB15" s="682"/>
      <c r="AC15" s="682"/>
      <c r="AD15" s="683">
        <v>7061</v>
      </c>
      <c r="AE15" s="683"/>
      <c r="AF15" s="683"/>
      <c r="AG15" s="683"/>
      <c r="AH15" s="683"/>
      <c r="AI15" s="683"/>
      <c r="AJ15" s="683"/>
      <c r="AK15" s="683"/>
      <c r="AL15" s="684">
        <v>0.5</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1744</v>
      </c>
      <c r="BH15" s="680"/>
      <c r="BI15" s="680"/>
      <c r="BJ15" s="680"/>
      <c r="BK15" s="680"/>
      <c r="BL15" s="680"/>
      <c r="BM15" s="680"/>
      <c r="BN15" s="681"/>
      <c r="BO15" s="682">
        <v>0.4</v>
      </c>
      <c r="BP15" s="682"/>
      <c r="BQ15" s="682"/>
      <c r="BR15" s="682"/>
      <c r="BS15" s="688" t="s">
        <v>224</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237147</v>
      </c>
      <c r="CS15" s="680"/>
      <c r="CT15" s="680"/>
      <c r="CU15" s="680"/>
      <c r="CV15" s="680"/>
      <c r="CW15" s="680"/>
      <c r="CX15" s="680"/>
      <c r="CY15" s="681"/>
      <c r="CZ15" s="682">
        <v>7.7</v>
      </c>
      <c r="DA15" s="682"/>
      <c r="DB15" s="682"/>
      <c r="DC15" s="682"/>
      <c r="DD15" s="688">
        <v>15455</v>
      </c>
      <c r="DE15" s="680"/>
      <c r="DF15" s="680"/>
      <c r="DG15" s="680"/>
      <c r="DH15" s="680"/>
      <c r="DI15" s="680"/>
      <c r="DJ15" s="680"/>
      <c r="DK15" s="680"/>
      <c r="DL15" s="680"/>
      <c r="DM15" s="680"/>
      <c r="DN15" s="680"/>
      <c r="DO15" s="680"/>
      <c r="DP15" s="681"/>
      <c r="DQ15" s="688">
        <v>224099</v>
      </c>
      <c r="DR15" s="680"/>
      <c r="DS15" s="680"/>
      <c r="DT15" s="680"/>
      <c r="DU15" s="680"/>
      <c r="DV15" s="680"/>
      <c r="DW15" s="680"/>
      <c r="DX15" s="680"/>
      <c r="DY15" s="680"/>
      <c r="DZ15" s="680"/>
      <c r="EA15" s="680"/>
      <c r="EB15" s="680"/>
      <c r="EC15" s="689"/>
    </row>
    <row r="16" spans="2:143" ht="11.25" customHeight="1">
      <c r="B16" s="676" t="s">
        <v>258</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224</v>
      </c>
      <c r="AA16" s="682"/>
      <c r="AB16" s="682"/>
      <c r="AC16" s="682"/>
      <c r="AD16" s="683" t="s">
        <v>128</v>
      </c>
      <c r="AE16" s="683"/>
      <c r="AF16" s="683"/>
      <c r="AG16" s="683"/>
      <c r="AH16" s="683"/>
      <c r="AI16" s="683"/>
      <c r="AJ16" s="683"/>
      <c r="AK16" s="683"/>
      <c r="AL16" s="684" t="s">
        <v>128</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224</v>
      </c>
      <c r="BH16" s="680"/>
      <c r="BI16" s="680"/>
      <c r="BJ16" s="680"/>
      <c r="BK16" s="680"/>
      <c r="BL16" s="680"/>
      <c r="BM16" s="680"/>
      <c r="BN16" s="681"/>
      <c r="BO16" s="682" t="s">
        <v>128</v>
      </c>
      <c r="BP16" s="682"/>
      <c r="BQ16" s="682"/>
      <c r="BR16" s="682"/>
      <c r="BS16" s="688" t="s">
        <v>224</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22931</v>
      </c>
      <c r="CS16" s="680"/>
      <c r="CT16" s="680"/>
      <c r="CU16" s="680"/>
      <c r="CV16" s="680"/>
      <c r="CW16" s="680"/>
      <c r="CX16" s="680"/>
      <c r="CY16" s="681"/>
      <c r="CZ16" s="682">
        <v>0.7</v>
      </c>
      <c r="DA16" s="682"/>
      <c r="DB16" s="682"/>
      <c r="DC16" s="682"/>
      <c r="DD16" s="688" t="s">
        <v>128</v>
      </c>
      <c r="DE16" s="680"/>
      <c r="DF16" s="680"/>
      <c r="DG16" s="680"/>
      <c r="DH16" s="680"/>
      <c r="DI16" s="680"/>
      <c r="DJ16" s="680"/>
      <c r="DK16" s="680"/>
      <c r="DL16" s="680"/>
      <c r="DM16" s="680"/>
      <c r="DN16" s="680"/>
      <c r="DO16" s="680"/>
      <c r="DP16" s="681"/>
      <c r="DQ16" s="688">
        <v>13639</v>
      </c>
      <c r="DR16" s="680"/>
      <c r="DS16" s="680"/>
      <c r="DT16" s="680"/>
      <c r="DU16" s="680"/>
      <c r="DV16" s="680"/>
      <c r="DW16" s="680"/>
      <c r="DX16" s="680"/>
      <c r="DY16" s="680"/>
      <c r="DZ16" s="680"/>
      <c r="EA16" s="680"/>
      <c r="EB16" s="680"/>
      <c r="EC16" s="689"/>
    </row>
    <row r="17" spans="2:133" ht="11.25" customHeight="1">
      <c r="B17" s="676" t="s">
        <v>261</v>
      </c>
      <c r="C17" s="677"/>
      <c r="D17" s="677"/>
      <c r="E17" s="677"/>
      <c r="F17" s="677"/>
      <c r="G17" s="677"/>
      <c r="H17" s="677"/>
      <c r="I17" s="677"/>
      <c r="J17" s="677"/>
      <c r="K17" s="677"/>
      <c r="L17" s="677"/>
      <c r="M17" s="677"/>
      <c r="N17" s="677"/>
      <c r="O17" s="677"/>
      <c r="P17" s="677"/>
      <c r="Q17" s="678"/>
      <c r="R17" s="679">
        <v>61</v>
      </c>
      <c r="S17" s="680"/>
      <c r="T17" s="680"/>
      <c r="U17" s="680"/>
      <c r="V17" s="680"/>
      <c r="W17" s="680"/>
      <c r="X17" s="680"/>
      <c r="Y17" s="681"/>
      <c r="Z17" s="682">
        <v>0</v>
      </c>
      <c r="AA17" s="682"/>
      <c r="AB17" s="682"/>
      <c r="AC17" s="682"/>
      <c r="AD17" s="683">
        <v>61</v>
      </c>
      <c r="AE17" s="683"/>
      <c r="AF17" s="683"/>
      <c r="AG17" s="683"/>
      <c r="AH17" s="683"/>
      <c r="AI17" s="683"/>
      <c r="AJ17" s="683"/>
      <c r="AK17" s="683"/>
      <c r="AL17" s="684">
        <v>0</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224</v>
      </c>
      <c r="BP17" s="682"/>
      <c r="BQ17" s="682"/>
      <c r="BR17" s="682"/>
      <c r="BS17" s="688" t="s">
        <v>128</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224174</v>
      </c>
      <c r="CS17" s="680"/>
      <c r="CT17" s="680"/>
      <c r="CU17" s="680"/>
      <c r="CV17" s="680"/>
      <c r="CW17" s="680"/>
      <c r="CX17" s="680"/>
      <c r="CY17" s="681"/>
      <c r="CZ17" s="682">
        <v>7.3</v>
      </c>
      <c r="DA17" s="682"/>
      <c r="DB17" s="682"/>
      <c r="DC17" s="682"/>
      <c r="DD17" s="688" t="s">
        <v>224</v>
      </c>
      <c r="DE17" s="680"/>
      <c r="DF17" s="680"/>
      <c r="DG17" s="680"/>
      <c r="DH17" s="680"/>
      <c r="DI17" s="680"/>
      <c r="DJ17" s="680"/>
      <c r="DK17" s="680"/>
      <c r="DL17" s="680"/>
      <c r="DM17" s="680"/>
      <c r="DN17" s="680"/>
      <c r="DO17" s="680"/>
      <c r="DP17" s="681"/>
      <c r="DQ17" s="688">
        <v>224174</v>
      </c>
      <c r="DR17" s="680"/>
      <c r="DS17" s="680"/>
      <c r="DT17" s="680"/>
      <c r="DU17" s="680"/>
      <c r="DV17" s="680"/>
      <c r="DW17" s="680"/>
      <c r="DX17" s="680"/>
      <c r="DY17" s="680"/>
      <c r="DZ17" s="680"/>
      <c r="EA17" s="680"/>
      <c r="EB17" s="680"/>
      <c r="EC17" s="689"/>
    </row>
    <row r="18" spans="2:133" ht="11.25" customHeight="1">
      <c r="B18" s="676" t="s">
        <v>264</v>
      </c>
      <c r="C18" s="677"/>
      <c r="D18" s="677"/>
      <c r="E18" s="677"/>
      <c r="F18" s="677"/>
      <c r="G18" s="677"/>
      <c r="H18" s="677"/>
      <c r="I18" s="677"/>
      <c r="J18" s="677"/>
      <c r="K18" s="677"/>
      <c r="L18" s="677"/>
      <c r="M18" s="677"/>
      <c r="N18" s="677"/>
      <c r="O18" s="677"/>
      <c r="P18" s="677"/>
      <c r="Q18" s="678"/>
      <c r="R18" s="679">
        <v>1238770</v>
      </c>
      <c r="S18" s="680"/>
      <c r="T18" s="680"/>
      <c r="U18" s="680"/>
      <c r="V18" s="680"/>
      <c r="W18" s="680"/>
      <c r="X18" s="680"/>
      <c r="Y18" s="681"/>
      <c r="Z18" s="682">
        <v>37.799999999999997</v>
      </c>
      <c r="AA18" s="682"/>
      <c r="AB18" s="682"/>
      <c r="AC18" s="682"/>
      <c r="AD18" s="683">
        <v>1037882</v>
      </c>
      <c r="AE18" s="683"/>
      <c r="AF18" s="683"/>
      <c r="AG18" s="683"/>
      <c r="AH18" s="683"/>
      <c r="AI18" s="683"/>
      <c r="AJ18" s="683"/>
      <c r="AK18" s="683"/>
      <c r="AL18" s="684">
        <v>69.7</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224</v>
      </c>
      <c r="BP18" s="682"/>
      <c r="BQ18" s="682"/>
      <c r="BR18" s="682"/>
      <c r="BS18" s="688" t="s">
        <v>224</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v>3526</v>
      </c>
      <c r="CS18" s="680"/>
      <c r="CT18" s="680"/>
      <c r="CU18" s="680"/>
      <c r="CV18" s="680"/>
      <c r="CW18" s="680"/>
      <c r="CX18" s="680"/>
      <c r="CY18" s="681"/>
      <c r="CZ18" s="682">
        <v>0.1</v>
      </c>
      <c r="DA18" s="682"/>
      <c r="DB18" s="682"/>
      <c r="DC18" s="682"/>
      <c r="DD18" s="688">
        <v>3526</v>
      </c>
      <c r="DE18" s="680"/>
      <c r="DF18" s="680"/>
      <c r="DG18" s="680"/>
      <c r="DH18" s="680"/>
      <c r="DI18" s="680"/>
      <c r="DJ18" s="680"/>
      <c r="DK18" s="680"/>
      <c r="DL18" s="680"/>
      <c r="DM18" s="680"/>
      <c r="DN18" s="680"/>
      <c r="DO18" s="680"/>
      <c r="DP18" s="681"/>
      <c r="DQ18" s="688">
        <v>3526</v>
      </c>
      <c r="DR18" s="680"/>
      <c r="DS18" s="680"/>
      <c r="DT18" s="680"/>
      <c r="DU18" s="680"/>
      <c r="DV18" s="680"/>
      <c r="DW18" s="680"/>
      <c r="DX18" s="680"/>
      <c r="DY18" s="680"/>
      <c r="DZ18" s="680"/>
      <c r="EA18" s="680"/>
      <c r="EB18" s="680"/>
      <c r="EC18" s="689"/>
    </row>
    <row r="19" spans="2:133" ht="11.25" customHeight="1">
      <c r="B19" s="676" t="s">
        <v>267</v>
      </c>
      <c r="C19" s="677"/>
      <c r="D19" s="677"/>
      <c r="E19" s="677"/>
      <c r="F19" s="677"/>
      <c r="G19" s="677"/>
      <c r="H19" s="677"/>
      <c r="I19" s="677"/>
      <c r="J19" s="677"/>
      <c r="K19" s="677"/>
      <c r="L19" s="677"/>
      <c r="M19" s="677"/>
      <c r="N19" s="677"/>
      <c r="O19" s="677"/>
      <c r="P19" s="677"/>
      <c r="Q19" s="678"/>
      <c r="R19" s="679">
        <v>1037882</v>
      </c>
      <c r="S19" s="680"/>
      <c r="T19" s="680"/>
      <c r="U19" s="680"/>
      <c r="V19" s="680"/>
      <c r="W19" s="680"/>
      <c r="X19" s="680"/>
      <c r="Y19" s="681"/>
      <c r="Z19" s="682">
        <v>31.7</v>
      </c>
      <c r="AA19" s="682"/>
      <c r="AB19" s="682"/>
      <c r="AC19" s="682"/>
      <c r="AD19" s="683">
        <v>1037882</v>
      </c>
      <c r="AE19" s="683"/>
      <c r="AF19" s="683"/>
      <c r="AG19" s="683"/>
      <c r="AH19" s="683"/>
      <c r="AI19" s="683"/>
      <c r="AJ19" s="683"/>
      <c r="AK19" s="683"/>
      <c r="AL19" s="684">
        <v>69.7</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t="s">
        <v>128</v>
      </c>
      <c r="BH19" s="680"/>
      <c r="BI19" s="680"/>
      <c r="BJ19" s="680"/>
      <c r="BK19" s="680"/>
      <c r="BL19" s="680"/>
      <c r="BM19" s="680"/>
      <c r="BN19" s="681"/>
      <c r="BO19" s="682" t="s">
        <v>224</v>
      </c>
      <c r="BP19" s="682"/>
      <c r="BQ19" s="682"/>
      <c r="BR19" s="682"/>
      <c r="BS19" s="688" t="s">
        <v>128</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224</v>
      </c>
      <c r="DE19" s="680"/>
      <c r="DF19" s="680"/>
      <c r="DG19" s="680"/>
      <c r="DH19" s="680"/>
      <c r="DI19" s="680"/>
      <c r="DJ19" s="680"/>
      <c r="DK19" s="680"/>
      <c r="DL19" s="680"/>
      <c r="DM19" s="680"/>
      <c r="DN19" s="680"/>
      <c r="DO19" s="680"/>
      <c r="DP19" s="681"/>
      <c r="DQ19" s="688" t="s">
        <v>224</v>
      </c>
      <c r="DR19" s="680"/>
      <c r="DS19" s="680"/>
      <c r="DT19" s="680"/>
      <c r="DU19" s="680"/>
      <c r="DV19" s="680"/>
      <c r="DW19" s="680"/>
      <c r="DX19" s="680"/>
      <c r="DY19" s="680"/>
      <c r="DZ19" s="680"/>
      <c r="EA19" s="680"/>
      <c r="EB19" s="680"/>
      <c r="EC19" s="689"/>
    </row>
    <row r="20" spans="2:133" ht="11.25" customHeight="1">
      <c r="B20" s="676" t="s">
        <v>270</v>
      </c>
      <c r="C20" s="677"/>
      <c r="D20" s="677"/>
      <c r="E20" s="677"/>
      <c r="F20" s="677"/>
      <c r="G20" s="677"/>
      <c r="H20" s="677"/>
      <c r="I20" s="677"/>
      <c r="J20" s="677"/>
      <c r="K20" s="677"/>
      <c r="L20" s="677"/>
      <c r="M20" s="677"/>
      <c r="N20" s="677"/>
      <c r="O20" s="677"/>
      <c r="P20" s="677"/>
      <c r="Q20" s="678"/>
      <c r="R20" s="679">
        <v>200888</v>
      </c>
      <c r="S20" s="680"/>
      <c r="T20" s="680"/>
      <c r="U20" s="680"/>
      <c r="V20" s="680"/>
      <c r="W20" s="680"/>
      <c r="X20" s="680"/>
      <c r="Y20" s="681"/>
      <c r="Z20" s="682">
        <v>6.1</v>
      </c>
      <c r="AA20" s="682"/>
      <c r="AB20" s="682"/>
      <c r="AC20" s="682"/>
      <c r="AD20" s="683" t="s">
        <v>224</v>
      </c>
      <c r="AE20" s="683"/>
      <c r="AF20" s="683"/>
      <c r="AG20" s="683"/>
      <c r="AH20" s="683"/>
      <c r="AI20" s="683"/>
      <c r="AJ20" s="683"/>
      <c r="AK20" s="683"/>
      <c r="AL20" s="684" t="s">
        <v>128</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t="s">
        <v>128</v>
      </c>
      <c r="BH20" s="680"/>
      <c r="BI20" s="680"/>
      <c r="BJ20" s="680"/>
      <c r="BK20" s="680"/>
      <c r="BL20" s="680"/>
      <c r="BM20" s="680"/>
      <c r="BN20" s="681"/>
      <c r="BO20" s="682" t="s">
        <v>224</v>
      </c>
      <c r="BP20" s="682"/>
      <c r="BQ20" s="682"/>
      <c r="BR20" s="682"/>
      <c r="BS20" s="688" t="s">
        <v>224</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3068231</v>
      </c>
      <c r="CS20" s="680"/>
      <c r="CT20" s="680"/>
      <c r="CU20" s="680"/>
      <c r="CV20" s="680"/>
      <c r="CW20" s="680"/>
      <c r="CX20" s="680"/>
      <c r="CY20" s="681"/>
      <c r="CZ20" s="682">
        <v>100</v>
      </c>
      <c r="DA20" s="682"/>
      <c r="DB20" s="682"/>
      <c r="DC20" s="682"/>
      <c r="DD20" s="688">
        <v>687235</v>
      </c>
      <c r="DE20" s="680"/>
      <c r="DF20" s="680"/>
      <c r="DG20" s="680"/>
      <c r="DH20" s="680"/>
      <c r="DI20" s="680"/>
      <c r="DJ20" s="680"/>
      <c r="DK20" s="680"/>
      <c r="DL20" s="680"/>
      <c r="DM20" s="680"/>
      <c r="DN20" s="680"/>
      <c r="DO20" s="680"/>
      <c r="DP20" s="681"/>
      <c r="DQ20" s="688">
        <v>1976429</v>
      </c>
      <c r="DR20" s="680"/>
      <c r="DS20" s="680"/>
      <c r="DT20" s="680"/>
      <c r="DU20" s="680"/>
      <c r="DV20" s="680"/>
      <c r="DW20" s="680"/>
      <c r="DX20" s="680"/>
      <c r="DY20" s="680"/>
      <c r="DZ20" s="680"/>
      <c r="EA20" s="680"/>
      <c r="EB20" s="680"/>
      <c r="EC20" s="689"/>
    </row>
    <row r="21" spans="2:133" ht="11.25" customHeight="1">
      <c r="B21" s="676" t="s">
        <v>273</v>
      </c>
      <c r="C21" s="677"/>
      <c r="D21" s="677"/>
      <c r="E21" s="677"/>
      <c r="F21" s="677"/>
      <c r="G21" s="677"/>
      <c r="H21" s="677"/>
      <c r="I21" s="677"/>
      <c r="J21" s="677"/>
      <c r="K21" s="677"/>
      <c r="L21" s="677"/>
      <c r="M21" s="677"/>
      <c r="N21" s="677"/>
      <c r="O21" s="677"/>
      <c r="P21" s="677"/>
      <c r="Q21" s="678"/>
      <c r="R21" s="679" t="s">
        <v>224</v>
      </c>
      <c r="S21" s="680"/>
      <c r="T21" s="680"/>
      <c r="U21" s="680"/>
      <c r="V21" s="680"/>
      <c r="W21" s="680"/>
      <c r="X21" s="680"/>
      <c r="Y21" s="681"/>
      <c r="Z21" s="682" t="s">
        <v>224</v>
      </c>
      <c r="AA21" s="682"/>
      <c r="AB21" s="682"/>
      <c r="AC21" s="682"/>
      <c r="AD21" s="683" t="s">
        <v>224</v>
      </c>
      <c r="AE21" s="683"/>
      <c r="AF21" s="683"/>
      <c r="AG21" s="683"/>
      <c r="AH21" s="683"/>
      <c r="AI21" s="683"/>
      <c r="AJ21" s="683"/>
      <c r="AK21" s="683"/>
      <c r="AL21" s="684" t="s">
        <v>128</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t="s">
        <v>224</v>
      </c>
      <c r="BH21" s="680"/>
      <c r="BI21" s="680"/>
      <c r="BJ21" s="680"/>
      <c r="BK21" s="680"/>
      <c r="BL21" s="680"/>
      <c r="BM21" s="680"/>
      <c r="BN21" s="681"/>
      <c r="BO21" s="682" t="s">
        <v>224</v>
      </c>
      <c r="BP21" s="682"/>
      <c r="BQ21" s="682"/>
      <c r="BR21" s="682"/>
      <c r="BS21" s="688" t="s">
        <v>224</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c r="B22" s="676" t="s">
        <v>275</v>
      </c>
      <c r="C22" s="677"/>
      <c r="D22" s="677"/>
      <c r="E22" s="677"/>
      <c r="F22" s="677"/>
      <c r="G22" s="677"/>
      <c r="H22" s="677"/>
      <c r="I22" s="677"/>
      <c r="J22" s="677"/>
      <c r="K22" s="677"/>
      <c r="L22" s="677"/>
      <c r="M22" s="677"/>
      <c r="N22" s="677"/>
      <c r="O22" s="677"/>
      <c r="P22" s="677"/>
      <c r="Q22" s="678"/>
      <c r="R22" s="679">
        <v>1685278</v>
      </c>
      <c r="S22" s="680"/>
      <c r="T22" s="680"/>
      <c r="U22" s="680"/>
      <c r="V22" s="680"/>
      <c r="W22" s="680"/>
      <c r="X22" s="680"/>
      <c r="Y22" s="681"/>
      <c r="Z22" s="682">
        <v>51.5</v>
      </c>
      <c r="AA22" s="682"/>
      <c r="AB22" s="682"/>
      <c r="AC22" s="682"/>
      <c r="AD22" s="683">
        <v>1484390</v>
      </c>
      <c r="AE22" s="683"/>
      <c r="AF22" s="683"/>
      <c r="AG22" s="683"/>
      <c r="AH22" s="683"/>
      <c r="AI22" s="683"/>
      <c r="AJ22" s="683"/>
      <c r="AK22" s="683"/>
      <c r="AL22" s="684">
        <v>99.7</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224</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278</v>
      </c>
      <c r="C23" s="677"/>
      <c r="D23" s="677"/>
      <c r="E23" s="677"/>
      <c r="F23" s="677"/>
      <c r="G23" s="677"/>
      <c r="H23" s="677"/>
      <c r="I23" s="677"/>
      <c r="J23" s="677"/>
      <c r="K23" s="677"/>
      <c r="L23" s="677"/>
      <c r="M23" s="677"/>
      <c r="N23" s="677"/>
      <c r="O23" s="677"/>
      <c r="P23" s="677"/>
      <c r="Q23" s="678"/>
      <c r="R23" s="679" t="s">
        <v>224</v>
      </c>
      <c r="S23" s="680"/>
      <c r="T23" s="680"/>
      <c r="U23" s="680"/>
      <c r="V23" s="680"/>
      <c r="W23" s="680"/>
      <c r="X23" s="680"/>
      <c r="Y23" s="681"/>
      <c r="Z23" s="682" t="s">
        <v>128</v>
      </c>
      <c r="AA23" s="682"/>
      <c r="AB23" s="682"/>
      <c r="AC23" s="682"/>
      <c r="AD23" s="683" t="s">
        <v>128</v>
      </c>
      <c r="AE23" s="683"/>
      <c r="AF23" s="683"/>
      <c r="AG23" s="683"/>
      <c r="AH23" s="683"/>
      <c r="AI23" s="683"/>
      <c r="AJ23" s="683"/>
      <c r="AK23" s="683"/>
      <c r="AL23" s="684" t="s">
        <v>128</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11" t="s">
        <v>283</v>
      </c>
      <c r="DM23" s="712"/>
      <c r="DN23" s="712"/>
      <c r="DO23" s="712"/>
      <c r="DP23" s="712"/>
      <c r="DQ23" s="712"/>
      <c r="DR23" s="712"/>
      <c r="DS23" s="712"/>
      <c r="DT23" s="712"/>
      <c r="DU23" s="712"/>
      <c r="DV23" s="713"/>
      <c r="DW23" s="661" t="s">
        <v>284</v>
      </c>
      <c r="DX23" s="662"/>
      <c r="DY23" s="662"/>
      <c r="DZ23" s="662"/>
      <c r="EA23" s="662"/>
      <c r="EB23" s="662"/>
      <c r="EC23" s="663"/>
    </row>
    <row r="24" spans="2:133" ht="11.25" customHeight="1">
      <c r="B24" s="676" t="s">
        <v>285</v>
      </c>
      <c r="C24" s="677"/>
      <c r="D24" s="677"/>
      <c r="E24" s="677"/>
      <c r="F24" s="677"/>
      <c r="G24" s="677"/>
      <c r="H24" s="677"/>
      <c r="I24" s="677"/>
      <c r="J24" s="677"/>
      <c r="K24" s="677"/>
      <c r="L24" s="677"/>
      <c r="M24" s="677"/>
      <c r="N24" s="677"/>
      <c r="O24" s="677"/>
      <c r="P24" s="677"/>
      <c r="Q24" s="678"/>
      <c r="R24" s="679">
        <v>775</v>
      </c>
      <c r="S24" s="680"/>
      <c r="T24" s="680"/>
      <c r="U24" s="680"/>
      <c r="V24" s="680"/>
      <c r="W24" s="680"/>
      <c r="X24" s="680"/>
      <c r="Y24" s="681"/>
      <c r="Z24" s="682">
        <v>0</v>
      </c>
      <c r="AA24" s="682"/>
      <c r="AB24" s="682"/>
      <c r="AC24" s="682"/>
      <c r="AD24" s="683" t="s">
        <v>224</v>
      </c>
      <c r="AE24" s="683"/>
      <c r="AF24" s="683"/>
      <c r="AG24" s="683"/>
      <c r="AH24" s="683"/>
      <c r="AI24" s="683"/>
      <c r="AJ24" s="683"/>
      <c r="AK24" s="683"/>
      <c r="AL24" s="684" t="s">
        <v>224</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224</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725252</v>
      </c>
      <c r="CS24" s="669"/>
      <c r="CT24" s="669"/>
      <c r="CU24" s="669"/>
      <c r="CV24" s="669"/>
      <c r="CW24" s="669"/>
      <c r="CX24" s="669"/>
      <c r="CY24" s="670"/>
      <c r="CZ24" s="673">
        <v>23.6</v>
      </c>
      <c r="DA24" s="674"/>
      <c r="DB24" s="674"/>
      <c r="DC24" s="693"/>
      <c r="DD24" s="714">
        <v>659770</v>
      </c>
      <c r="DE24" s="669"/>
      <c r="DF24" s="669"/>
      <c r="DG24" s="669"/>
      <c r="DH24" s="669"/>
      <c r="DI24" s="669"/>
      <c r="DJ24" s="669"/>
      <c r="DK24" s="670"/>
      <c r="DL24" s="714">
        <v>650169</v>
      </c>
      <c r="DM24" s="669"/>
      <c r="DN24" s="669"/>
      <c r="DO24" s="669"/>
      <c r="DP24" s="669"/>
      <c r="DQ24" s="669"/>
      <c r="DR24" s="669"/>
      <c r="DS24" s="669"/>
      <c r="DT24" s="669"/>
      <c r="DU24" s="669"/>
      <c r="DV24" s="670"/>
      <c r="DW24" s="673">
        <v>42.2</v>
      </c>
      <c r="DX24" s="674"/>
      <c r="DY24" s="674"/>
      <c r="DZ24" s="674"/>
      <c r="EA24" s="674"/>
      <c r="EB24" s="674"/>
      <c r="EC24" s="675"/>
    </row>
    <row r="25" spans="2:133" ht="11.25" customHeight="1">
      <c r="B25" s="676" t="s">
        <v>288</v>
      </c>
      <c r="C25" s="677"/>
      <c r="D25" s="677"/>
      <c r="E25" s="677"/>
      <c r="F25" s="677"/>
      <c r="G25" s="677"/>
      <c r="H25" s="677"/>
      <c r="I25" s="677"/>
      <c r="J25" s="677"/>
      <c r="K25" s="677"/>
      <c r="L25" s="677"/>
      <c r="M25" s="677"/>
      <c r="N25" s="677"/>
      <c r="O25" s="677"/>
      <c r="P25" s="677"/>
      <c r="Q25" s="678"/>
      <c r="R25" s="679">
        <v>12859</v>
      </c>
      <c r="S25" s="680"/>
      <c r="T25" s="680"/>
      <c r="U25" s="680"/>
      <c r="V25" s="680"/>
      <c r="W25" s="680"/>
      <c r="X25" s="680"/>
      <c r="Y25" s="681"/>
      <c r="Z25" s="682">
        <v>0.4</v>
      </c>
      <c r="AA25" s="682"/>
      <c r="AB25" s="682"/>
      <c r="AC25" s="682"/>
      <c r="AD25" s="683" t="s">
        <v>224</v>
      </c>
      <c r="AE25" s="683"/>
      <c r="AF25" s="683"/>
      <c r="AG25" s="683"/>
      <c r="AH25" s="683"/>
      <c r="AI25" s="683"/>
      <c r="AJ25" s="683"/>
      <c r="AK25" s="683"/>
      <c r="AL25" s="684" t="s">
        <v>128</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224</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439629</v>
      </c>
      <c r="CS25" s="703"/>
      <c r="CT25" s="703"/>
      <c r="CU25" s="703"/>
      <c r="CV25" s="703"/>
      <c r="CW25" s="703"/>
      <c r="CX25" s="703"/>
      <c r="CY25" s="704"/>
      <c r="CZ25" s="684">
        <v>14.3</v>
      </c>
      <c r="DA25" s="715"/>
      <c r="DB25" s="715"/>
      <c r="DC25" s="717"/>
      <c r="DD25" s="688">
        <v>417833</v>
      </c>
      <c r="DE25" s="703"/>
      <c r="DF25" s="703"/>
      <c r="DG25" s="703"/>
      <c r="DH25" s="703"/>
      <c r="DI25" s="703"/>
      <c r="DJ25" s="703"/>
      <c r="DK25" s="704"/>
      <c r="DL25" s="688">
        <v>408232</v>
      </c>
      <c r="DM25" s="703"/>
      <c r="DN25" s="703"/>
      <c r="DO25" s="703"/>
      <c r="DP25" s="703"/>
      <c r="DQ25" s="703"/>
      <c r="DR25" s="703"/>
      <c r="DS25" s="703"/>
      <c r="DT25" s="703"/>
      <c r="DU25" s="703"/>
      <c r="DV25" s="704"/>
      <c r="DW25" s="684">
        <v>26.5</v>
      </c>
      <c r="DX25" s="715"/>
      <c r="DY25" s="715"/>
      <c r="DZ25" s="715"/>
      <c r="EA25" s="715"/>
      <c r="EB25" s="715"/>
      <c r="EC25" s="716"/>
    </row>
    <row r="26" spans="2:133" ht="11.25" customHeight="1">
      <c r="B26" s="676" t="s">
        <v>291</v>
      </c>
      <c r="C26" s="677"/>
      <c r="D26" s="677"/>
      <c r="E26" s="677"/>
      <c r="F26" s="677"/>
      <c r="G26" s="677"/>
      <c r="H26" s="677"/>
      <c r="I26" s="677"/>
      <c r="J26" s="677"/>
      <c r="K26" s="677"/>
      <c r="L26" s="677"/>
      <c r="M26" s="677"/>
      <c r="N26" s="677"/>
      <c r="O26" s="677"/>
      <c r="P26" s="677"/>
      <c r="Q26" s="678"/>
      <c r="R26" s="679">
        <v>1851</v>
      </c>
      <c r="S26" s="680"/>
      <c r="T26" s="680"/>
      <c r="U26" s="680"/>
      <c r="V26" s="680"/>
      <c r="W26" s="680"/>
      <c r="X26" s="680"/>
      <c r="Y26" s="681"/>
      <c r="Z26" s="682">
        <v>0.1</v>
      </c>
      <c r="AA26" s="682"/>
      <c r="AB26" s="682"/>
      <c r="AC26" s="682"/>
      <c r="AD26" s="683" t="s">
        <v>224</v>
      </c>
      <c r="AE26" s="683"/>
      <c r="AF26" s="683"/>
      <c r="AG26" s="683"/>
      <c r="AH26" s="683"/>
      <c r="AI26" s="683"/>
      <c r="AJ26" s="683"/>
      <c r="AK26" s="683"/>
      <c r="AL26" s="684" t="s">
        <v>224</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224</v>
      </c>
      <c r="BP26" s="682"/>
      <c r="BQ26" s="682"/>
      <c r="BR26" s="682"/>
      <c r="BS26" s="688" t="s">
        <v>128</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252072</v>
      </c>
      <c r="CS26" s="680"/>
      <c r="CT26" s="680"/>
      <c r="CU26" s="680"/>
      <c r="CV26" s="680"/>
      <c r="CW26" s="680"/>
      <c r="CX26" s="680"/>
      <c r="CY26" s="681"/>
      <c r="CZ26" s="684">
        <v>8.1999999999999993</v>
      </c>
      <c r="DA26" s="715"/>
      <c r="DB26" s="715"/>
      <c r="DC26" s="717"/>
      <c r="DD26" s="688">
        <v>235307</v>
      </c>
      <c r="DE26" s="680"/>
      <c r="DF26" s="680"/>
      <c r="DG26" s="680"/>
      <c r="DH26" s="680"/>
      <c r="DI26" s="680"/>
      <c r="DJ26" s="680"/>
      <c r="DK26" s="681"/>
      <c r="DL26" s="688" t="s">
        <v>128</v>
      </c>
      <c r="DM26" s="680"/>
      <c r="DN26" s="680"/>
      <c r="DO26" s="680"/>
      <c r="DP26" s="680"/>
      <c r="DQ26" s="680"/>
      <c r="DR26" s="680"/>
      <c r="DS26" s="680"/>
      <c r="DT26" s="680"/>
      <c r="DU26" s="680"/>
      <c r="DV26" s="681"/>
      <c r="DW26" s="684" t="s">
        <v>224</v>
      </c>
      <c r="DX26" s="715"/>
      <c r="DY26" s="715"/>
      <c r="DZ26" s="715"/>
      <c r="EA26" s="715"/>
      <c r="EB26" s="715"/>
      <c r="EC26" s="716"/>
    </row>
    <row r="27" spans="2:133" ht="11.25" customHeight="1">
      <c r="B27" s="676" t="s">
        <v>294</v>
      </c>
      <c r="C27" s="677"/>
      <c r="D27" s="677"/>
      <c r="E27" s="677"/>
      <c r="F27" s="677"/>
      <c r="G27" s="677"/>
      <c r="H27" s="677"/>
      <c r="I27" s="677"/>
      <c r="J27" s="677"/>
      <c r="K27" s="677"/>
      <c r="L27" s="677"/>
      <c r="M27" s="677"/>
      <c r="N27" s="677"/>
      <c r="O27" s="677"/>
      <c r="P27" s="677"/>
      <c r="Q27" s="678"/>
      <c r="R27" s="679">
        <v>297631</v>
      </c>
      <c r="S27" s="680"/>
      <c r="T27" s="680"/>
      <c r="U27" s="680"/>
      <c r="V27" s="680"/>
      <c r="W27" s="680"/>
      <c r="X27" s="680"/>
      <c r="Y27" s="681"/>
      <c r="Z27" s="682">
        <v>9.1</v>
      </c>
      <c r="AA27" s="682"/>
      <c r="AB27" s="682"/>
      <c r="AC27" s="682"/>
      <c r="AD27" s="683" t="s">
        <v>224</v>
      </c>
      <c r="AE27" s="683"/>
      <c r="AF27" s="683"/>
      <c r="AG27" s="683"/>
      <c r="AH27" s="683"/>
      <c r="AI27" s="683"/>
      <c r="AJ27" s="683"/>
      <c r="AK27" s="683"/>
      <c r="AL27" s="684" t="s">
        <v>128</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390351</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61449</v>
      </c>
      <c r="CS27" s="703"/>
      <c r="CT27" s="703"/>
      <c r="CU27" s="703"/>
      <c r="CV27" s="703"/>
      <c r="CW27" s="703"/>
      <c r="CX27" s="703"/>
      <c r="CY27" s="704"/>
      <c r="CZ27" s="684">
        <v>2</v>
      </c>
      <c r="DA27" s="715"/>
      <c r="DB27" s="715"/>
      <c r="DC27" s="717"/>
      <c r="DD27" s="688">
        <v>17763</v>
      </c>
      <c r="DE27" s="703"/>
      <c r="DF27" s="703"/>
      <c r="DG27" s="703"/>
      <c r="DH27" s="703"/>
      <c r="DI27" s="703"/>
      <c r="DJ27" s="703"/>
      <c r="DK27" s="704"/>
      <c r="DL27" s="688">
        <v>17763</v>
      </c>
      <c r="DM27" s="703"/>
      <c r="DN27" s="703"/>
      <c r="DO27" s="703"/>
      <c r="DP27" s="703"/>
      <c r="DQ27" s="703"/>
      <c r="DR27" s="703"/>
      <c r="DS27" s="703"/>
      <c r="DT27" s="703"/>
      <c r="DU27" s="703"/>
      <c r="DV27" s="704"/>
      <c r="DW27" s="684">
        <v>1.2</v>
      </c>
      <c r="DX27" s="715"/>
      <c r="DY27" s="715"/>
      <c r="DZ27" s="715"/>
      <c r="EA27" s="715"/>
      <c r="EB27" s="715"/>
      <c r="EC27" s="716"/>
    </row>
    <row r="28" spans="2:133" ht="11.25" customHeight="1">
      <c r="B28" s="721" t="s">
        <v>297</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224</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224174</v>
      </c>
      <c r="CS28" s="680"/>
      <c r="CT28" s="680"/>
      <c r="CU28" s="680"/>
      <c r="CV28" s="680"/>
      <c r="CW28" s="680"/>
      <c r="CX28" s="680"/>
      <c r="CY28" s="681"/>
      <c r="CZ28" s="684">
        <v>7.3</v>
      </c>
      <c r="DA28" s="715"/>
      <c r="DB28" s="715"/>
      <c r="DC28" s="717"/>
      <c r="DD28" s="688">
        <v>224174</v>
      </c>
      <c r="DE28" s="680"/>
      <c r="DF28" s="680"/>
      <c r="DG28" s="680"/>
      <c r="DH28" s="680"/>
      <c r="DI28" s="680"/>
      <c r="DJ28" s="680"/>
      <c r="DK28" s="681"/>
      <c r="DL28" s="688">
        <v>224174</v>
      </c>
      <c r="DM28" s="680"/>
      <c r="DN28" s="680"/>
      <c r="DO28" s="680"/>
      <c r="DP28" s="680"/>
      <c r="DQ28" s="680"/>
      <c r="DR28" s="680"/>
      <c r="DS28" s="680"/>
      <c r="DT28" s="680"/>
      <c r="DU28" s="680"/>
      <c r="DV28" s="681"/>
      <c r="DW28" s="684">
        <v>14.6</v>
      </c>
      <c r="DX28" s="715"/>
      <c r="DY28" s="715"/>
      <c r="DZ28" s="715"/>
      <c r="EA28" s="715"/>
      <c r="EB28" s="715"/>
      <c r="EC28" s="716"/>
    </row>
    <row r="29" spans="2:133" ht="11.25" customHeight="1">
      <c r="B29" s="676" t="s">
        <v>299</v>
      </c>
      <c r="C29" s="677"/>
      <c r="D29" s="677"/>
      <c r="E29" s="677"/>
      <c r="F29" s="677"/>
      <c r="G29" s="677"/>
      <c r="H29" s="677"/>
      <c r="I29" s="677"/>
      <c r="J29" s="677"/>
      <c r="K29" s="677"/>
      <c r="L29" s="677"/>
      <c r="M29" s="677"/>
      <c r="N29" s="677"/>
      <c r="O29" s="677"/>
      <c r="P29" s="677"/>
      <c r="Q29" s="678"/>
      <c r="R29" s="679">
        <v>133128</v>
      </c>
      <c r="S29" s="680"/>
      <c r="T29" s="680"/>
      <c r="U29" s="680"/>
      <c r="V29" s="680"/>
      <c r="W29" s="680"/>
      <c r="X29" s="680"/>
      <c r="Y29" s="681"/>
      <c r="Z29" s="682">
        <v>4.0999999999999996</v>
      </c>
      <c r="AA29" s="682"/>
      <c r="AB29" s="682"/>
      <c r="AC29" s="682"/>
      <c r="AD29" s="683" t="s">
        <v>224</v>
      </c>
      <c r="AE29" s="683"/>
      <c r="AF29" s="683"/>
      <c r="AG29" s="683"/>
      <c r="AH29" s="683"/>
      <c r="AI29" s="683"/>
      <c r="AJ29" s="683"/>
      <c r="AK29" s="683"/>
      <c r="AL29" s="684" t="s">
        <v>224</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69</v>
      </c>
      <c r="CG29" s="695"/>
      <c r="CH29" s="695"/>
      <c r="CI29" s="695"/>
      <c r="CJ29" s="695"/>
      <c r="CK29" s="695"/>
      <c r="CL29" s="695"/>
      <c r="CM29" s="695"/>
      <c r="CN29" s="695"/>
      <c r="CO29" s="695"/>
      <c r="CP29" s="695"/>
      <c r="CQ29" s="696"/>
      <c r="CR29" s="679">
        <v>224174</v>
      </c>
      <c r="CS29" s="703"/>
      <c r="CT29" s="703"/>
      <c r="CU29" s="703"/>
      <c r="CV29" s="703"/>
      <c r="CW29" s="703"/>
      <c r="CX29" s="703"/>
      <c r="CY29" s="704"/>
      <c r="CZ29" s="684">
        <v>7.3</v>
      </c>
      <c r="DA29" s="715"/>
      <c r="DB29" s="715"/>
      <c r="DC29" s="717"/>
      <c r="DD29" s="688">
        <v>224174</v>
      </c>
      <c r="DE29" s="703"/>
      <c r="DF29" s="703"/>
      <c r="DG29" s="703"/>
      <c r="DH29" s="703"/>
      <c r="DI29" s="703"/>
      <c r="DJ29" s="703"/>
      <c r="DK29" s="704"/>
      <c r="DL29" s="688">
        <v>224174</v>
      </c>
      <c r="DM29" s="703"/>
      <c r="DN29" s="703"/>
      <c r="DO29" s="703"/>
      <c r="DP29" s="703"/>
      <c r="DQ29" s="703"/>
      <c r="DR29" s="703"/>
      <c r="DS29" s="703"/>
      <c r="DT29" s="703"/>
      <c r="DU29" s="703"/>
      <c r="DV29" s="704"/>
      <c r="DW29" s="684">
        <v>14.6</v>
      </c>
      <c r="DX29" s="715"/>
      <c r="DY29" s="715"/>
      <c r="DZ29" s="715"/>
      <c r="EA29" s="715"/>
      <c r="EB29" s="715"/>
      <c r="EC29" s="716"/>
    </row>
    <row r="30" spans="2:133" ht="11.25" customHeight="1">
      <c r="B30" s="676" t="s">
        <v>303</v>
      </c>
      <c r="C30" s="677"/>
      <c r="D30" s="677"/>
      <c r="E30" s="677"/>
      <c r="F30" s="677"/>
      <c r="G30" s="677"/>
      <c r="H30" s="677"/>
      <c r="I30" s="677"/>
      <c r="J30" s="677"/>
      <c r="K30" s="677"/>
      <c r="L30" s="677"/>
      <c r="M30" s="677"/>
      <c r="N30" s="677"/>
      <c r="O30" s="677"/>
      <c r="P30" s="677"/>
      <c r="Q30" s="678"/>
      <c r="R30" s="679">
        <v>41603</v>
      </c>
      <c r="S30" s="680"/>
      <c r="T30" s="680"/>
      <c r="U30" s="680"/>
      <c r="V30" s="680"/>
      <c r="W30" s="680"/>
      <c r="X30" s="680"/>
      <c r="Y30" s="681"/>
      <c r="Z30" s="682">
        <v>1.3</v>
      </c>
      <c r="AA30" s="682"/>
      <c r="AB30" s="682"/>
      <c r="AC30" s="682"/>
      <c r="AD30" s="683">
        <v>1423</v>
      </c>
      <c r="AE30" s="683"/>
      <c r="AF30" s="683"/>
      <c r="AG30" s="683"/>
      <c r="AH30" s="683"/>
      <c r="AI30" s="683"/>
      <c r="AJ30" s="683"/>
      <c r="AK30" s="683"/>
      <c r="AL30" s="684">
        <v>0.1</v>
      </c>
      <c r="AM30" s="685"/>
      <c r="AN30" s="685"/>
      <c r="AO30" s="686"/>
      <c r="AP30" s="727" t="s">
        <v>304</v>
      </c>
      <c r="AQ30" s="728"/>
      <c r="AR30" s="728"/>
      <c r="AS30" s="728"/>
      <c r="AT30" s="733" t="s">
        <v>305</v>
      </c>
      <c r="AU30" s="230"/>
      <c r="AV30" s="230"/>
      <c r="AW30" s="230"/>
      <c r="AX30" s="665" t="s">
        <v>184</v>
      </c>
      <c r="AY30" s="666"/>
      <c r="AZ30" s="666"/>
      <c r="BA30" s="666"/>
      <c r="BB30" s="666"/>
      <c r="BC30" s="666"/>
      <c r="BD30" s="666"/>
      <c r="BE30" s="666"/>
      <c r="BF30" s="667"/>
      <c r="BG30" s="739">
        <v>99.7</v>
      </c>
      <c r="BH30" s="740"/>
      <c r="BI30" s="740"/>
      <c r="BJ30" s="740"/>
      <c r="BK30" s="740"/>
      <c r="BL30" s="740"/>
      <c r="BM30" s="674">
        <v>97.5</v>
      </c>
      <c r="BN30" s="740"/>
      <c r="BO30" s="740"/>
      <c r="BP30" s="740"/>
      <c r="BQ30" s="741"/>
      <c r="BR30" s="739">
        <v>99.4</v>
      </c>
      <c r="BS30" s="740"/>
      <c r="BT30" s="740"/>
      <c r="BU30" s="740"/>
      <c r="BV30" s="740"/>
      <c r="BW30" s="740"/>
      <c r="BX30" s="674">
        <v>97.7</v>
      </c>
      <c r="BY30" s="740"/>
      <c r="BZ30" s="740"/>
      <c r="CA30" s="740"/>
      <c r="CB30" s="741"/>
      <c r="CD30" s="744"/>
      <c r="CE30" s="745"/>
      <c r="CF30" s="694" t="s">
        <v>306</v>
      </c>
      <c r="CG30" s="695"/>
      <c r="CH30" s="695"/>
      <c r="CI30" s="695"/>
      <c r="CJ30" s="695"/>
      <c r="CK30" s="695"/>
      <c r="CL30" s="695"/>
      <c r="CM30" s="695"/>
      <c r="CN30" s="695"/>
      <c r="CO30" s="695"/>
      <c r="CP30" s="695"/>
      <c r="CQ30" s="696"/>
      <c r="CR30" s="679">
        <v>215427</v>
      </c>
      <c r="CS30" s="680"/>
      <c r="CT30" s="680"/>
      <c r="CU30" s="680"/>
      <c r="CV30" s="680"/>
      <c r="CW30" s="680"/>
      <c r="CX30" s="680"/>
      <c r="CY30" s="681"/>
      <c r="CZ30" s="684">
        <v>7</v>
      </c>
      <c r="DA30" s="715"/>
      <c r="DB30" s="715"/>
      <c r="DC30" s="717"/>
      <c r="DD30" s="688">
        <v>215427</v>
      </c>
      <c r="DE30" s="680"/>
      <c r="DF30" s="680"/>
      <c r="DG30" s="680"/>
      <c r="DH30" s="680"/>
      <c r="DI30" s="680"/>
      <c r="DJ30" s="680"/>
      <c r="DK30" s="681"/>
      <c r="DL30" s="688">
        <v>215427</v>
      </c>
      <c r="DM30" s="680"/>
      <c r="DN30" s="680"/>
      <c r="DO30" s="680"/>
      <c r="DP30" s="680"/>
      <c r="DQ30" s="680"/>
      <c r="DR30" s="680"/>
      <c r="DS30" s="680"/>
      <c r="DT30" s="680"/>
      <c r="DU30" s="680"/>
      <c r="DV30" s="681"/>
      <c r="DW30" s="684">
        <v>14</v>
      </c>
      <c r="DX30" s="715"/>
      <c r="DY30" s="715"/>
      <c r="DZ30" s="715"/>
      <c r="EA30" s="715"/>
      <c r="EB30" s="715"/>
      <c r="EC30" s="716"/>
    </row>
    <row r="31" spans="2:133" ht="11.25" customHeight="1">
      <c r="B31" s="676" t="s">
        <v>307</v>
      </c>
      <c r="C31" s="677"/>
      <c r="D31" s="677"/>
      <c r="E31" s="677"/>
      <c r="F31" s="677"/>
      <c r="G31" s="677"/>
      <c r="H31" s="677"/>
      <c r="I31" s="677"/>
      <c r="J31" s="677"/>
      <c r="K31" s="677"/>
      <c r="L31" s="677"/>
      <c r="M31" s="677"/>
      <c r="N31" s="677"/>
      <c r="O31" s="677"/>
      <c r="P31" s="677"/>
      <c r="Q31" s="678"/>
      <c r="R31" s="679">
        <v>2840</v>
      </c>
      <c r="S31" s="680"/>
      <c r="T31" s="680"/>
      <c r="U31" s="680"/>
      <c r="V31" s="680"/>
      <c r="W31" s="680"/>
      <c r="X31" s="680"/>
      <c r="Y31" s="681"/>
      <c r="Z31" s="682">
        <v>0.1</v>
      </c>
      <c r="AA31" s="682"/>
      <c r="AB31" s="682"/>
      <c r="AC31" s="682"/>
      <c r="AD31" s="683" t="s">
        <v>224</v>
      </c>
      <c r="AE31" s="683"/>
      <c r="AF31" s="683"/>
      <c r="AG31" s="683"/>
      <c r="AH31" s="683"/>
      <c r="AI31" s="683"/>
      <c r="AJ31" s="683"/>
      <c r="AK31" s="683"/>
      <c r="AL31" s="684" t="s">
        <v>128</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99.7</v>
      </c>
      <c r="BH31" s="703"/>
      <c r="BI31" s="703"/>
      <c r="BJ31" s="703"/>
      <c r="BK31" s="703"/>
      <c r="BL31" s="703"/>
      <c r="BM31" s="685">
        <v>93</v>
      </c>
      <c r="BN31" s="737"/>
      <c r="BO31" s="737"/>
      <c r="BP31" s="737"/>
      <c r="BQ31" s="738"/>
      <c r="BR31" s="736">
        <v>98.6</v>
      </c>
      <c r="BS31" s="703"/>
      <c r="BT31" s="703"/>
      <c r="BU31" s="703"/>
      <c r="BV31" s="703"/>
      <c r="BW31" s="703"/>
      <c r="BX31" s="685">
        <v>94.3</v>
      </c>
      <c r="BY31" s="737"/>
      <c r="BZ31" s="737"/>
      <c r="CA31" s="737"/>
      <c r="CB31" s="738"/>
      <c r="CD31" s="744"/>
      <c r="CE31" s="745"/>
      <c r="CF31" s="694" t="s">
        <v>310</v>
      </c>
      <c r="CG31" s="695"/>
      <c r="CH31" s="695"/>
      <c r="CI31" s="695"/>
      <c r="CJ31" s="695"/>
      <c r="CK31" s="695"/>
      <c r="CL31" s="695"/>
      <c r="CM31" s="695"/>
      <c r="CN31" s="695"/>
      <c r="CO31" s="695"/>
      <c r="CP31" s="695"/>
      <c r="CQ31" s="696"/>
      <c r="CR31" s="679">
        <v>8747</v>
      </c>
      <c r="CS31" s="703"/>
      <c r="CT31" s="703"/>
      <c r="CU31" s="703"/>
      <c r="CV31" s="703"/>
      <c r="CW31" s="703"/>
      <c r="CX31" s="703"/>
      <c r="CY31" s="704"/>
      <c r="CZ31" s="684">
        <v>0.3</v>
      </c>
      <c r="DA31" s="715"/>
      <c r="DB31" s="715"/>
      <c r="DC31" s="717"/>
      <c r="DD31" s="688">
        <v>8747</v>
      </c>
      <c r="DE31" s="703"/>
      <c r="DF31" s="703"/>
      <c r="DG31" s="703"/>
      <c r="DH31" s="703"/>
      <c r="DI31" s="703"/>
      <c r="DJ31" s="703"/>
      <c r="DK31" s="704"/>
      <c r="DL31" s="688">
        <v>8747</v>
      </c>
      <c r="DM31" s="703"/>
      <c r="DN31" s="703"/>
      <c r="DO31" s="703"/>
      <c r="DP31" s="703"/>
      <c r="DQ31" s="703"/>
      <c r="DR31" s="703"/>
      <c r="DS31" s="703"/>
      <c r="DT31" s="703"/>
      <c r="DU31" s="703"/>
      <c r="DV31" s="704"/>
      <c r="DW31" s="684">
        <v>0.6</v>
      </c>
      <c r="DX31" s="715"/>
      <c r="DY31" s="715"/>
      <c r="DZ31" s="715"/>
      <c r="EA31" s="715"/>
      <c r="EB31" s="715"/>
      <c r="EC31" s="716"/>
    </row>
    <row r="32" spans="2:133" ht="11.25" customHeight="1">
      <c r="B32" s="676" t="s">
        <v>311</v>
      </c>
      <c r="C32" s="677"/>
      <c r="D32" s="677"/>
      <c r="E32" s="677"/>
      <c r="F32" s="677"/>
      <c r="G32" s="677"/>
      <c r="H32" s="677"/>
      <c r="I32" s="677"/>
      <c r="J32" s="677"/>
      <c r="K32" s="677"/>
      <c r="L32" s="677"/>
      <c r="M32" s="677"/>
      <c r="N32" s="677"/>
      <c r="O32" s="677"/>
      <c r="P32" s="677"/>
      <c r="Q32" s="678"/>
      <c r="R32" s="679">
        <v>366800</v>
      </c>
      <c r="S32" s="680"/>
      <c r="T32" s="680"/>
      <c r="U32" s="680"/>
      <c r="V32" s="680"/>
      <c r="W32" s="680"/>
      <c r="X32" s="680"/>
      <c r="Y32" s="681"/>
      <c r="Z32" s="682">
        <v>11.2</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99.1</v>
      </c>
      <c r="BH32" s="749"/>
      <c r="BI32" s="749"/>
      <c r="BJ32" s="749"/>
      <c r="BK32" s="749"/>
      <c r="BL32" s="749"/>
      <c r="BM32" s="750">
        <v>94.6</v>
      </c>
      <c r="BN32" s="749"/>
      <c r="BO32" s="749"/>
      <c r="BP32" s="749"/>
      <c r="BQ32" s="751"/>
      <c r="BR32" s="748">
        <v>98.6</v>
      </c>
      <c r="BS32" s="749"/>
      <c r="BT32" s="749"/>
      <c r="BU32" s="749"/>
      <c r="BV32" s="749"/>
      <c r="BW32" s="749"/>
      <c r="BX32" s="750">
        <v>94.6</v>
      </c>
      <c r="BY32" s="749"/>
      <c r="BZ32" s="749"/>
      <c r="CA32" s="749"/>
      <c r="CB32" s="751"/>
      <c r="CD32" s="746"/>
      <c r="CE32" s="747"/>
      <c r="CF32" s="694" t="s">
        <v>313</v>
      </c>
      <c r="CG32" s="695"/>
      <c r="CH32" s="695"/>
      <c r="CI32" s="695"/>
      <c r="CJ32" s="695"/>
      <c r="CK32" s="695"/>
      <c r="CL32" s="695"/>
      <c r="CM32" s="695"/>
      <c r="CN32" s="695"/>
      <c r="CO32" s="695"/>
      <c r="CP32" s="695"/>
      <c r="CQ32" s="696"/>
      <c r="CR32" s="679" t="s">
        <v>224</v>
      </c>
      <c r="CS32" s="680"/>
      <c r="CT32" s="680"/>
      <c r="CU32" s="680"/>
      <c r="CV32" s="680"/>
      <c r="CW32" s="680"/>
      <c r="CX32" s="680"/>
      <c r="CY32" s="681"/>
      <c r="CZ32" s="684" t="s">
        <v>224</v>
      </c>
      <c r="DA32" s="715"/>
      <c r="DB32" s="715"/>
      <c r="DC32" s="717"/>
      <c r="DD32" s="688" t="s">
        <v>128</v>
      </c>
      <c r="DE32" s="680"/>
      <c r="DF32" s="680"/>
      <c r="DG32" s="680"/>
      <c r="DH32" s="680"/>
      <c r="DI32" s="680"/>
      <c r="DJ32" s="680"/>
      <c r="DK32" s="681"/>
      <c r="DL32" s="688" t="s">
        <v>224</v>
      </c>
      <c r="DM32" s="680"/>
      <c r="DN32" s="680"/>
      <c r="DO32" s="680"/>
      <c r="DP32" s="680"/>
      <c r="DQ32" s="680"/>
      <c r="DR32" s="680"/>
      <c r="DS32" s="680"/>
      <c r="DT32" s="680"/>
      <c r="DU32" s="680"/>
      <c r="DV32" s="681"/>
      <c r="DW32" s="684" t="s">
        <v>128</v>
      </c>
      <c r="DX32" s="715"/>
      <c r="DY32" s="715"/>
      <c r="DZ32" s="715"/>
      <c r="EA32" s="715"/>
      <c r="EB32" s="715"/>
      <c r="EC32" s="716"/>
    </row>
    <row r="33" spans="2:133" ht="11.25" customHeight="1">
      <c r="B33" s="676" t="s">
        <v>314</v>
      </c>
      <c r="C33" s="677"/>
      <c r="D33" s="677"/>
      <c r="E33" s="677"/>
      <c r="F33" s="677"/>
      <c r="G33" s="677"/>
      <c r="H33" s="677"/>
      <c r="I33" s="677"/>
      <c r="J33" s="677"/>
      <c r="K33" s="677"/>
      <c r="L33" s="677"/>
      <c r="M33" s="677"/>
      <c r="N33" s="677"/>
      <c r="O33" s="677"/>
      <c r="P33" s="677"/>
      <c r="Q33" s="678"/>
      <c r="R33" s="679">
        <v>260680</v>
      </c>
      <c r="S33" s="680"/>
      <c r="T33" s="680"/>
      <c r="U33" s="680"/>
      <c r="V33" s="680"/>
      <c r="W33" s="680"/>
      <c r="X33" s="680"/>
      <c r="Y33" s="681"/>
      <c r="Z33" s="682">
        <v>8</v>
      </c>
      <c r="AA33" s="682"/>
      <c r="AB33" s="682"/>
      <c r="AC33" s="682"/>
      <c r="AD33" s="683" t="s">
        <v>224</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1632813</v>
      </c>
      <c r="CS33" s="703"/>
      <c r="CT33" s="703"/>
      <c r="CU33" s="703"/>
      <c r="CV33" s="703"/>
      <c r="CW33" s="703"/>
      <c r="CX33" s="703"/>
      <c r="CY33" s="704"/>
      <c r="CZ33" s="684">
        <v>53.2</v>
      </c>
      <c r="DA33" s="715"/>
      <c r="DB33" s="715"/>
      <c r="DC33" s="717"/>
      <c r="DD33" s="688">
        <v>1128890</v>
      </c>
      <c r="DE33" s="703"/>
      <c r="DF33" s="703"/>
      <c r="DG33" s="703"/>
      <c r="DH33" s="703"/>
      <c r="DI33" s="703"/>
      <c r="DJ33" s="703"/>
      <c r="DK33" s="704"/>
      <c r="DL33" s="688">
        <v>789947</v>
      </c>
      <c r="DM33" s="703"/>
      <c r="DN33" s="703"/>
      <c r="DO33" s="703"/>
      <c r="DP33" s="703"/>
      <c r="DQ33" s="703"/>
      <c r="DR33" s="703"/>
      <c r="DS33" s="703"/>
      <c r="DT33" s="703"/>
      <c r="DU33" s="703"/>
      <c r="DV33" s="704"/>
      <c r="DW33" s="684">
        <v>51.3</v>
      </c>
      <c r="DX33" s="715"/>
      <c r="DY33" s="715"/>
      <c r="DZ33" s="715"/>
      <c r="EA33" s="715"/>
      <c r="EB33" s="715"/>
      <c r="EC33" s="716"/>
    </row>
    <row r="34" spans="2:133" ht="11.25" customHeight="1">
      <c r="B34" s="676" t="s">
        <v>316</v>
      </c>
      <c r="C34" s="677"/>
      <c r="D34" s="677"/>
      <c r="E34" s="677"/>
      <c r="F34" s="677"/>
      <c r="G34" s="677"/>
      <c r="H34" s="677"/>
      <c r="I34" s="677"/>
      <c r="J34" s="677"/>
      <c r="K34" s="677"/>
      <c r="L34" s="677"/>
      <c r="M34" s="677"/>
      <c r="N34" s="677"/>
      <c r="O34" s="677"/>
      <c r="P34" s="677"/>
      <c r="Q34" s="678"/>
      <c r="R34" s="679">
        <v>25619</v>
      </c>
      <c r="S34" s="680"/>
      <c r="T34" s="680"/>
      <c r="U34" s="680"/>
      <c r="V34" s="680"/>
      <c r="W34" s="680"/>
      <c r="X34" s="680"/>
      <c r="Y34" s="681"/>
      <c r="Z34" s="682">
        <v>0.8</v>
      </c>
      <c r="AA34" s="682"/>
      <c r="AB34" s="682"/>
      <c r="AC34" s="682"/>
      <c r="AD34" s="683">
        <v>3231</v>
      </c>
      <c r="AE34" s="683"/>
      <c r="AF34" s="683"/>
      <c r="AG34" s="683"/>
      <c r="AH34" s="683"/>
      <c r="AI34" s="683"/>
      <c r="AJ34" s="683"/>
      <c r="AK34" s="683"/>
      <c r="AL34" s="684">
        <v>0.2</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644391</v>
      </c>
      <c r="CS34" s="680"/>
      <c r="CT34" s="680"/>
      <c r="CU34" s="680"/>
      <c r="CV34" s="680"/>
      <c r="CW34" s="680"/>
      <c r="CX34" s="680"/>
      <c r="CY34" s="681"/>
      <c r="CZ34" s="684">
        <v>21</v>
      </c>
      <c r="DA34" s="715"/>
      <c r="DB34" s="715"/>
      <c r="DC34" s="717"/>
      <c r="DD34" s="688">
        <v>537560</v>
      </c>
      <c r="DE34" s="680"/>
      <c r="DF34" s="680"/>
      <c r="DG34" s="680"/>
      <c r="DH34" s="680"/>
      <c r="DI34" s="680"/>
      <c r="DJ34" s="680"/>
      <c r="DK34" s="681"/>
      <c r="DL34" s="688">
        <v>360106</v>
      </c>
      <c r="DM34" s="680"/>
      <c r="DN34" s="680"/>
      <c r="DO34" s="680"/>
      <c r="DP34" s="680"/>
      <c r="DQ34" s="680"/>
      <c r="DR34" s="680"/>
      <c r="DS34" s="680"/>
      <c r="DT34" s="680"/>
      <c r="DU34" s="680"/>
      <c r="DV34" s="681"/>
      <c r="DW34" s="684">
        <v>23.4</v>
      </c>
      <c r="DX34" s="715"/>
      <c r="DY34" s="715"/>
      <c r="DZ34" s="715"/>
      <c r="EA34" s="715"/>
      <c r="EB34" s="715"/>
      <c r="EC34" s="716"/>
    </row>
    <row r="35" spans="2:133" ht="11.25" customHeight="1">
      <c r="B35" s="676" t="s">
        <v>320</v>
      </c>
      <c r="C35" s="677"/>
      <c r="D35" s="677"/>
      <c r="E35" s="677"/>
      <c r="F35" s="677"/>
      <c r="G35" s="677"/>
      <c r="H35" s="677"/>
      <c r="I35" s="677"/>
      <c r="J35" s="677"/>
      <c r="K35" s="677"/>
      <c r="L35" s="677"/>
      <c r="M35" s="677"/>
      <c r="N35" s="677"/>
      <c r="O35" s="677"/>
      <c r="P35" s="677"/>
      <c r="Q35" s="678"/>
      <c r="R35" s="679">
        <v>446000</v>
      </c>
      <c r="S35" s="680"/>
      <c r="T35" s="680"/>
      <c r="U35" s="680"/>
      <c r="V35" s="680"/>
      <c r="W35" s="680"/>
      <c r="X35" s="680"/>
      <c r="Y35" s="681"/>
      <c r="Z35" s="682">
        <v>13.6</v>
      </c>
      <c r="AA35" s="682"/>
      <c r="AB35" s="682"/>
      <c r="AC35" s="682"/>
      <c r="AD35" s="683" t="s">
        <v>224</v>
      </c>
      <c r="AE35" s="683"/>
      <c r="AF35" s="683"/>
      <c r="AG35" s="683"/>
      <c r="AH35" s="683"/>
      <c r="AI35" s="683"/>
      <c r="AJ35" s="683"/>
      <c r="AK35" s="683"/>
      <c r="AL35" s="684" t="s">
        <v>128</v>
      </c>
      <c r="AM35" s="685"/>
      <c r="AN35" s="685"/>
      <c r="AO35" s="686"/>
      <c r="AP35" s="234"/>
      <c r="AQ35" s="752" t="s">
        <v>321</v>
      </c>
      <c r="AR35" s="753"/>
      <c r="AS35" s="753"/>
      <c r="AT35" s="753"/>
      <c r="AU35" s="753"/>
      <c r="AV35" s="753"/>
      <c r="AW35" s="753"/>
      <c r="AX35" s="753"/>
      <c r="AY35" s="754"/>
      <c r="AZ35" s="668">
        <v>274395</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28133</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3569</v>
      </c>
      <c r="CS35" s="703"/>
      <c r="CT35" s="703"/>
      <c r="CU35" s="703"/>
      <c r="CV35" s="703"/>
      <c r="CW35" s="703"/>
      <c r="CX35" s="703"/>
      <c r="CY35" s="704"/>
      <c r="CZ35" s="684">
        <v>0.1</v>
      </c>
      <c r="DA35" s="715"/>
      <c r="DB35" s="715"/>
      <c r="DC35" s="717"/>
      <c r="DD35" s="688">
        <v>3569</v>
      </c>
      <c r="DE35" s="703"/>
      <c r="DF35" s="703"/>
      <c r="DG35" s="703"/>
      <c r="DH35" s="703"/>
      <c r="DI35" s="703"/>
      <c r="DJ35" s="703"/>
      <c r="DK35" s="704"/>
      <c r="DL35" s="688">
        <v>499</v>
      </c>
      <c r="DM35" s="703"/>
      <c r="DN35" s="703"/>
      <c r="DO35" s="703"/>
      <c r="DP35" s="703"/>
      <c r="DQ35" s="703"/>
      <c r="DR35" s="703"/>
      <c r="DS35" s="703"/>
      <c r="DT35" s="703"/>
      <c r="DU35" s="703"/>
      <c r="DV35" s="704"/>
      <c r="DW35" s="684">
        <v>0</v>
      </c>
      <c r="DX35" s="715"/>
      <c r="DY35" s="715"/>
      <c r="DZ35" s="715"/>
      <c r="EA35" s="715"/>
      <c r="EB35" s="715"/>
      <c r="EC35" s="716"/>
    </row>
    <row r="36" spans="2:133" ht="11.25" customHeight="1">
      <c r="B36" s="676" t="s">
        <v>324</v>
      </c>
      <c r="C36" s="677"/>
      <c r="D36" s="677"/>
      <c r="E36" s="677"/>
      <c r="F36" s="677"/>
      <c r="G36" s="677"/>
      <c r="H36" s="677"/>
      <c r="I36" s="677"/>
      <c r="J36" s="677"/>
      <c r="K36" s="677"/>
      <c r="L36" s="677"/>
      <c r="M36" s="677"/>
      <c r="N36" s="677"/>
      <c r="O36" s="677"/>
      <c r="P36" s="677"/>
      <c r="Q36" s="678"/>
      <c r="R36" s="679" t="s">
        <v>224</v>
      </c>
      <c r="S36" s="680"/>
      <c r="T36" s="680"/>
      <c r="U36" s="680"/>
      <c r="V36" s="680"/>
      <c r="W36" s="680"/>
      <c r="X36" s="680"/>
      <c r="Y36" s="681"/>
      <c r="Z36" s="682" t="s">
        <v>224</v>
      </c>
      <c r="AA36" s="682"/>
      <c r="AB36" s="682"/>
      <c r="AC36" s="682"/>
      <c r="AD36" s="683" t="s">
        <v>224</v>
      </c>
      <c r="AE36" s="683"/>
      <c r="AF36" s="683"/>
      <c r="AG36" s="683"/>
      <c r="AH36" s="683"/>
      <c r="AI36" s="683"/>
      <c r="AJ36" s="683"/>
      <c r="AK36" s="683"/>
      <c r="AL36" s="684" t="s">
        <v>128</v>
      </c>
      <c r="AM36" s="685"/>
      <c r="AN36" s="685"/>
      <c r="AO36" s="686"/>
      <c r="AQ36" s="756" t="s">
        <v>325</v>
      </c>
      <c r="AR36" s="757"/>
      <c r="AS36" s="757"/>
      <c r="AT36" s="757"/>
      <c r="AU36" s="757"/>
      <c r="AV36" s="757"/>
      <c r="AW36" s="757"/>
      <c r="AX36" s="757"/>
      <c r="AY36" s="758"/>
      <c r="AZ36" s="679">
        <v>86069</v>
      </c>
      <c r="BA36" s="680"/>
      <c r="BB36" s="680"/>
      <c r="BC36" s="680"/>
      <c r="BD36" s="703"/>
      <c r="BE36" s="703"/>
      <c r="BF36" s="738"/>
      <c r="BG36" s="694" t="s">
        <v>326</v>
      </c>
      <c r="BH36" s="695"/>
      <c r="BI36" s="695"/>
      <c r="BJ36" s="695"/>
      <c r="BK36" s="695"/>
      <c r="BL36" s="695"/>
      <c r="BM36" s="695"/>
      <c r="BN36" s="695"/>
      <c r="BO36" s="695"/>
      <c r="BP36" s="695"/>
      <c r="BQ36" s="695"/>
      <c r="BR36" s="695"/>
      <c r="BS36" s="695"/>
      <c r="BT36" s="695"/>
      <c r="BU36" s="696"/>
      <c r="BV36" s="679">
        <v>25471</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693637</v>
      </c>
      <c r="CS36" s="680"/>
      <c r="CT36" s="680"/>
      <c r="CU36" s="680"/>
      <c r="CV36" s="680"/>
      <c r="CW36" s="680"/>
      <c r="CX36" s="680"/>
      <c r="CY36" s="681"/>
      <c r="CZ36" s="684">
        <v>22.6</v>
      </c>
      <c r="DA36" s="715"/>
      <c r="DB36" s="715"/>
      <c r="DC36" s="717"/>
      <c r="DD36" s="688">
        <v>365060</v>
      </c>
      <c r="DE36" s="680"/>
      <c r="DF36" s="680"/>
      <c r="DG36" s="680"/>
      <c r="DH36" s="680"/>
      <c r="DI36" s="680"/>
      <c r="DJ36" s="680"/>
      <c r="DK36" s="681"/>
      <c r="DL36" s="688">
        <v>272378</v>
      </c>
      <c r="DM36" s="680"/>
      <c r="DN36" s="680"/>
      <c r="DO36" s="680"/>
      <c r="DP36" s="680"/>
      <c r="DQ36" s="680"/>
      <c r="DR36" s="680"/>
      <c r="DS36" s="680"/>
      <c r="DT36" s="680"/>
      <c r="DU36" s="680"/>
      <c r="DV36" s="681"/>
      <c r="DW36" s="684">
        <v>17.7</v>
      </c>
      <c r="DX36" s="715"/>
      <c r="DY36" s="715"/>
      <c r="DZ36" s="715"/>
      <c r="EA36" s="715"/>
      <c r="EB36" s="715"/>
      <c r="EC36" s="716"/>
    </row>
    <row r="37" spans="2:133" ht="11.25" customHeight="1">
      <c r="B37" s="676" t="s">
        <v>328</v>
      </c>
      <c r="C37" s="677"/>
      <c r="D37" s="677"/>
      <c r="E37" s="677"/>
      <c r="F37" s="677"/>
      <c r="G37" s="677"/>
      <c r="H37" s="677"/>
      <c r="I37" s="677"/>
      <c r="J37" s="677"/>
      <c r="K37" s="677"/>
      <c r="L37" s="677"/>
      <c r="M37" s="677"/>
      <c r="N37" s="677"/>
      <c r="O37" s="677"/>
      <c r="P37" s="677"/>
      <c r="Q37" s="678"/>
      <c r="R37" s="679">
        <v>51300</v>
      </c>
      <c r="S37" s="680"/>
      <c r="T37" s="680"/>
      <c r="U37" s="680"/>
      <c r="V37" s="680"/>
      <c r="W37" s="680"/>
      <c r="X37" s="680"/>
      <c r="Y37" s="681"/>
      <c r="Z37" s="682">
        <v>1.6</v>
      </c>
      <c r="AA37" s="682"/>
      <c r="AB37" s="682"/>
      <c r="AC37" s="682"/>
      <c r="AD37" s="683" t="s">
        <v>224</v>
      </c>
      <c r="AE37" s="683"/>
      <c r="AF37" s="683"/>
      <c r="AG37" s="683"/>
      <c r="AH37" s="683"/>
      <c r="AI37" s="683"/>
      <c r="AJ37" s="683"/>
      <c r="AK37" s="683"/>
      <c r="AL37" s="684" t="s">
        <v>224</v>
      </c>
      <c r="AM37" s="685"/>
      <c r="AN37" s="685"/>
      <c r="AO37" s="686"/>
      <c r="AQ37" s="756" t="s">
        <v>329</v>
      </c>
      <c r="AR37" s="757"/>
      <c r="AS37" s="757"/>
      <c r="AT37" s="757"/>
      <c r="AU37" s="757"/>
      <c r="AV37" s="757"/>
      <c r="AW37" s="757"/>
      <c r="AX37" s="757"/>
      <c r="AY37" s="758"/>
      <c r="AZ37" s="679">
        <v>27899</v>
      </c>
      <c r="BA37" s="680"/>
      <c r="BB37" s="680"/>
      <c r="BC37" s="680"/>
      <c r="BD37" s="703"/>
      <c r="BE37" s="703"/>
      <c r="BF37" s="738"/>
      <c r="BG37" s="694" t="s">
        <v>330</v>
      </c>
      <c r="BH37" s="695"/>
      <c r="BI37" s="695"/>
      <c r="BJ37" s="695"/>
      <c r="BK37" s="695"/>
      <c r="BL37" s="695"/>
      <c r="BM37" s="695"/>
      <c r="BN37" s="695"/>
      <c r="BO37" s="695"/>
      <c r="BP37" s="695"/>
      <c r="BQ37" s="695"/>
      <c r="BR37" s="695"/>
      <c r="BS37" s="695"/>
      <c r="BT37" s="695"/>
      <c r="BU37" s="696"/>
      <c r="BV37" s="679">
        <v>263</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187765</v>
      </c>
      <c r="CS37" s="703"/>
      <c r="CT37" s="703"/>
      <c r="CU37" s="703"/>
      <c r="CV37" s="703"/>
      <c r="CW37" s="703"/>
      <c r="CX37" s="703"/>
      <c r="CY37" s="704"/>
      <c r="CZ37" s="684">
        <v>6.1</v>
      </c>
      <c r="DA37" s="715"/>
      <c r="DB37" s="715"/>
      <c r="DC37" s="717"/>
      <c r="DD37" s="688">
        <v>186161</v>
      </c>
      <c r="DE37" s="703"/>
      <c r="DF37" s="703"/>
      <c r="DG37" s="703"/>
      <c r="DH37" s="703"/>
      <c r="DI37" s="703"/>
      <c r="DJ37" s="703"/>
      <c r="DK37" s="704"/>
      <c r="DL37" s="688">
        <v>158169</v>
      </c>
      <c r="DM37" s="703"/>
      <c r="DN37" s="703"/>
      <c r="DO37" s="703"/>
      <c r="DP37" s="703"/>
      <c r="DQ37" s="703"/>
      <c r="DR37" s="703"/>
      <c r="DS37" s="703"/>
      <c r="DT37" s="703"/>
      <c r="DU37" s="703"/>
      <c r="DV37" s="704"/>
      <c r="DW37" s="684">
        <v>10.3</v>
      </c>
      <c r="DX37" s="715"/>
      <c r="DY37" s="715"/>
      <c r="DZ37" s="715"/>
      <c r="EA37" s="715"/>
      <c r="EB37" s="715"/>
      <c r="EC37" s="716"/>
    </row>
    <row r="38" spans="2:133" ht="11.25" customHeight="1">
      <c r="B38" s="724" t="s">
        <v>332</v>
      </c>
      <c r="C38" s="725"/>
      <c r="D38" s="725"/>
      <c r="E38" s="725"/>
      <c r="F38" s="725"/>
      <c r="G38" s="725"/>
      <c r="H38" s="725"/>
      <c r="I38" s="725"/>
      <c r="J38" s="725"/>
      <c r="K38" s="725"/>
      <c r="L38" s="725"/>
      <c r="M38" s="725"/>
      <c r="N38" s="725"/>
      <c r="O38" s="725"/>
      <c r="P38" s="725"/>
      <c r="Q38" s="726"/>
      <c r="R38" s="759">
        <v>3275064</v>
      </c>
      <c r="S38" s="760"/>
      <c r="T38" s="760"/>
      <c r="U38" s="760"/>
      <c r="V38" s="760"/>
      <c r="W38" s="760"/>
      <c r="X38" s="760"/>
      <c r="Y38" s="761"/>
      <c r="Z38" s="762">
        <v>100</v>
      </c>
      <c r="AA38" s="762"/>
      <c r="AB38" s="762"/>
      <c r="AC38" s="762"/>
      <c r="AD38" s="763">
        <v>1489044</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t="s">
        <v>128</v>
      </c>
      <c r="BA38" s="680"/>
      <c r="BB38" s="680"/>
      <c r="BC38" s="680"/>
      <c r="BD38" s="703"/>
      <c r="BE38" s="703"/>
      <c r="BF38" s="738"/>
      <c r="BG38" s="694" t="s">
        <v>334</v>
      </c>
      <c r="BH38" s="695"/>
      <c r="BI38" s="695"/>
      <c r="BJ38" s="695"/>
      <c r="BK38" s="695"/>
      <c r="BL38" s="695"/>
      <c r="BM38" s="695"/>
      <c r="BN38" s="695"/>
      <c r="BO38" s="695"/>
      <c r="BP38" s="695"/>
      <c r="BQ38" s="695"/>
      <c r="BR38" s="695"/>
      <c r="BS38" s="695"/>
      <c r="BT38" s="695"/>
      <c r="BU38" s="696"/>
      <c r="BV38" s="679">
        <v>389</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246496</v>
      </c>
      <c r="CS38" s="680"/>
      <c r="CT38" s="680"/>
      <c r="CU38" s="680"/>
      <c r="CV38" s="680"/>
      <c r="CW38" s="680"/>
      <c r="CX38" s="680"/>
      <c r="CY38" s="681"/>
      <c r="CZ38" s="684">
        <v>8</v>
      </c>
      <c r="DA38" s="715"/>
      <c r="DB38" s="715"/>
      <c r="DC38" s="717"/>
      <c r="DD38" s="688">
        <v>222205</v>
      </c>
      <c r="DE38" s="680"/>
      <c r="DF38" s="680"/>
      <c r="DG38" s="680"/>
      <c r="DH38" s="680"/>
      <c r="DI38" s="680"/>
      <c r="DJ38" s="680"/>
      <c r="DK38" s="681"/>
      <c r="DL38" s="688">
        <v>156568</v>
      </c>
      <c r="DM38" s="680"/>
      <c r="DN38" s="680"/>
      <c r="DO38" s="680"/>
      <c r="DP38" s="680"/>
      <c r="DQ38" s="680"/>
      <c r="DR38" s="680"/>
      <c r="DS38" s="680"/>
      <c r="DT38" s="680"/>
      <c r="DU38" s="680"/>
      <c r="DV38" s="681"/>
      <c r="DW38" s="684">
        <v>10.199999999999999</v>
      </c>
      <c r="DX38" s="715"/>
      <c r="DY38" s="715"/>
      <c r="DZ38" s="715"/>
      <c r="EA38" s="715"/>
      <c r="EB38" s="715"/>
      <c r="EC38" s="716"/>
    </row>
    <row r="39" spans="2:133" ht="11.25" customHeight="1">
      <c r="AQ39" s="756" t="s">
        <v>336</v>
      </c>
      <c r="AR39" s="757"/>
      <c r="AS39" s="757"/>
      <c r="AT39" s="757"/>
      <c r="AU39" s="757"/>
      <c r="AV39" s="757"/>
      <c r="AW39" s="757"/>
      <c r="AX39" s="757"/>
      <c r="AY39" s="758"/>
      <c r="AZ39" s="679" t="s">
        <v>128</v>
      </c>
      <c r="BA39" s="680"/>
      <c r="BB39" s="680"/>
      <c r="BC39" s="680"/>
      <c r="BD39" s="703"/>
      <c r="BE39" s="703"/>
      <c r="BF39" s="738"/>
      <c r="BG39" s="770" t="s">
        <v>337</v>
      </c>
      <c r="BH39" s="771"/>
      <c r="BI39" s="771"/>
      <c r="BJ39" s="771"/>
      <c r="BK39" s="771"/>
      <c r="BL39" s="235"/>
      <c r="BM39" s="695" t="s">
        <v>338</v>
      </c>
      <c r="BN39" s="695"/>
      <c r="BO39" s="695"/>
      <c r="BP39" s="695"/>
      <c r="BQ39" s="695"/>
      <c r="BR39" s="695"/>
      <c r="BS39" s="695"/>
      <c r="BT39" s="695"/>
      <c r="BU39" s="696"/>
      <c r="BV39" s="679">
        <v>85</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43978</v>
      </c>
      <c r="CS39" s="703"/>
      <c r="CT39" s="703"/>
      <c r="CU39" s="703"/>
      <c r="CV39" s="703"/>
      <c r="CW39" s="703"/>
      <c r="CX39" s="703"/>
      <c r="CY39" s="704"/>
      <c r="CZ39" s="684">
        <v>1.4</v>
      </c>
      <c r="DA39" s="715"/>
      <c r="DB39" s="715"/>
      <c r="DC39" s="717"/>
      <c r="DD39" s="688">
        <v>33</v>
      </c>
      <c r="DE39" s="703"/>
      <c r="DF39" s="703"/>
      <c r="DG39" s="703"/>
      <c r="DH39" s="703"/>
      <c r="DI39" s="703"/>
      <c r="DJ39" s="703"/>
      <c r="DK39" s="704"/>
      <c r="DL39" s="688" t="s">
        <v>128</v>
      </c>
      <c r="DM39" s="703"/>
      <c r="DN39" s="703"/>
      <c r="DO39" s="703"/>
      <c r="DP39" s="703"/>
      <c r="DQ39" s="703"/>
      <c r="DR39" s="703"/>
      <c r="DS39" s="703"/>
      <c r="DT39" s="703"/>
      <c r="DU39" s="703"/>
      <c r="DV39" s="704"/>
      <c r="DW39" s="684" t="s">
        <v>128</v>
      </c>
      <c r="DX39" s="715"/>
      <c r="DY39" s="715"/>
      <c r="DZ39" s="715"/>
      <c r="EA39" s="715"/>
      <c r="EB39" s="715"/>
      <c r="EC39" s="716"/>
    </row>
    <row r="40" spans="2:133" ht="11.25" customHeight="1">
      <c r="AQ40" s="756" t="s">
        <v>340</v>
      </c>
      <c r="AR40" s="757"/>
      <c r="AS40" s="757"/>
      <c r="AT40" s="757"/>
      <c r="AU40" s="757"/>
      <c r="AV40" s="757"/>
      <c r="AW40" s="757"/>
      <c r="AX40" s="757"/>
      <c r="AY40" s="758"/>
      <c r="AZ40" s="679">
        <v>48539</v>
      </c>
      <c r="BA40" s="680"/>
      <c r="BB40" s="680"/>
      <c r="BC40" s="680"/>
      <c r="BD40" s="703"/>
      <c r="BE40" s="703"/>
      <c r="BF40" s="738"/>
      <c r="BG40" s="770"/>
      <c r="BH40" s="771"/>
      <c r="BI40" s="771"/>
      <c r="BJ40" s="771"/>
      <c r="BK40" s="771"/>
      <c r="BL40" s="235"/>
      <c r="BM40" s="695" t="s">
        <v>341</v>
      </c>
      <c r="BN40" s="695"/>
      <c r="BO40" s="695"/>
      <c r="BP40" s="695"/>
      <c r="BQ40" s="695"/>
      <c r="BR40" s="695"/>
      <c r="BS40" s="695"/>
      <c r="BT40" s="695"/>
      <c r="BU40" s="696"/>
      <c r="BV40" s="679" t="s">
        <v>128</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742</v>
      </c>
      <c r="CS40" s="680"/>
      <c r="CT40" s="680"/>
      <c r="CU40" s="680"/>
      <c r="CV40" s="680"/>
      <c r="CW40" s="680"/>
      <c r="CX40" s="680"/>
      <c r="CY40" s="681"/>
      <c r="CZ40" s="684">
        <v>0</v>
      </c>
      <c r="DA40" s="715"/>
      <c r="DB40" s="715"/>
      <c r="DC40" s="717"/>
      <c r="DD40" s="688">
        <v>463</v>
      </c>
      <c r="DE40" s="680"/>
      <c r="DF40" s="680"/>
      <c r="DG40" s="680"/>
      <c r="DH40" s="680"/>
      <c r="DI40" s="680"/>
      <c r="DJ40" s="680"/>
      <c r="DK40" s="681"/>
      <c r="DL40" s="688">
        <v>396</v>
      </c>
      <c r="DM40" s="680"/>
      <c r="DN40" s="680"/>
      <c r="DO40" s="680"/>
      <c r="DP40" s="680"/>
      <c r="DQ40" s="680"/>
      <c r="DR40" s="680"/>
      <c r="DS40" s="680"/>
      <c r="DT40" s="680"/>
      <c r="DU40" s="680"/>
      <c r="DV40" s="681"/>
      <c r="DW40" s="684">
        <v>0</v>
      </c>
      <c r="DX40" s="715"/>
      <c r="DY40" s="715"/>
      <c r="DZ40" s="715"/>
      <c r="EA40" s="715"/>
      <c r="EB40" s="715"/>
      <c r="EC40" s="716"/>
    </row>
    <row r="41" spans="2:133" ht="11.25" customHeight="1">
      <c r="AQ41" s="766" t="s">
        <v>343</v>
      </c>
      <c r="AR41" s="767"/>
      <c r="AS41" s="767"/>
      <c r="AT41" s="767"/>
      <c r="AU41" s="767"/>
      <c r="AV41" s="767"/>
      <c r="AW41" s="767"/>
      <c r="AX41" s="767"/>
      <c r="AY41" s="768"/>
      <c r="AZ41" s="759">
        <v>111888</v>
      </c>
      <c r="BA41" s="760"/>
      <c r="BB41" s="760"/>
      <c r="BC41" s="760"/>
      <c r="BD41" s="749"/>
      <c r="BE41" s="749"/>
      <c r="BF41" s="751"/>
      <c r="BG41" s="772"/>
      <c r="BH41" s="773"/>
      <c r="BI41" s="773"/>
      <c r="BJ41" s="773"/>
      <c r="BK41" s="773"/>
      <c r="BL41" s="236"/>
      <c r="BM41" s="706" t="s">
        <v>344</v>
      </c>
      <c r="BN41" s="706"/>
      <c r="BO41" s="706"/>
      <c r="BP41" s="706"/>
      <c r="BQ41" s="706"/>
      <c r="BR41" s="706"/>
      <c r="BS41" s="706"/>
      <c r="BT41" s="706"/>
      <c r="BU41" s="707"/>
      <c r="BV41" s="759">
        <v>419</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128</v>
      </c>
      <c r="CS41" s="703"/>
      <c r="CT41" s="703"/>
      <c r="CU41" s="703"/>
      <c r="CV41" s="703"/>
      <c r="CW41" s="703"/>
      <c r="CX41" s="703"/>
      <c r="CY41" s="704"/>
      <c r="CZ41" s="684" t="s">
        <v>128</v>
      </c>
      <c r="DA41" s="715"/>
      <c r="DB41" s="715"/>
      <c r="DC41" s="717"/>
      <c r="DD41" s="688" t="s">
        <v>224</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710166</v>
      </c>
      <c r="CS42" s="680"/>
      <c r="CT42" s="680"/>
      <c r="CU42" s="680"/>
      <c r="CV42" s="680"/>
      <c r="CW42" s="680"/>
      <c r="CX42" s="680"/>
      <c r="CY42" s="681"/>
      <c r="CZ42" s="684">
        <v>23.1</v>
      </c>
      <c r="DA42" s="685"/>
      <c r="DB42" s="685"/>
      <c r="DC42" s="780"/>
      <c r="DD42" s="688">
        <v>187769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24898</v>
      </c>
      <c r="CS43" s="703"/>
      <c r="CT43" s="703"/>
      <c r="CU43" s="703"/>
      <c r="CV43" s="703"/>
      <c r="CW43" s="703"/>
      <c r="CX43" s="703"/>
      <c r="CY43" s="704"/>
      <c r="CZ43" s="684">
        <v>0.8</v>
      </c>
      <c r="DA43" s="715"/>
      <c r="DB43" s="715"/>
      <c r="DC43" s="717"/>
      <c r="DD43" s="688">
        <v>24898</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350</v>
      </c>
      <c r="CD44" s="791" t="s">
        <v>302</v>
      </c>
      <c r="CE44" s="792"/>
      <c r="CF44" s="676" t="s">
        <v>351</v>
      </c>
      <c r="CG44" s="677"/>
      <c r="CH44" s="677"/>
      <c r="CI44" s="677"/>
      <c r="CJ44" s="677"/>
      <c r="CK44" s="677"/>
      <c r="CL44" s="677"/>
      <c r="CM44" s="677"/>
      <c r="CN44" s="677"/>
      <c r="CO44" s="677"/>
      <c r="CP44" s="677"/>
      <c r="CQ44" s="678"/>
      <c r="CR44" s="679">
        <v>687235</v>
      </c>
      <c r="CS44" s="680"/>
      <c r="CT44" s="680"/>
      <c r="CU44" s="680"/>
      <c r="CV44" s="680"/>
      <c r="CW44" s="680"/>
      <c r="CX44" s="680"/>
      <c r="CY44" s="681"/>
      <c r="CZ44" s="684">
        <v>22.4</v>
      </c>
      <c r="DA44" s="685"/>
      <c r="DB44" s="685"/>
      <c r="DC44" s="780"/>
      <c r="DD44" s="688">
        <v>174130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352</v>
      </c>
      <c r="CG45" s="677"/>
      <c r="CH45" s="677"/>
      <c r="CI45" s="677"/>
      <c r="CJ45" s="677"/>
      <c r="CK45" s="677"/>
      <c r="CL45" s="677"/>
      <c r="CM45" s="677"/>
      <c r="CN45" s="677"/>
      <c r="CO45" s="677"/>
      <c r="CP45" s="677"/>
      <c r="CQ45" s="678"/>
      <c r="CR45" s="679">
        <v>203182</v>
      </c>
      <c r="CS45" s="703"/>
      <c r="CT45" s="703"/>
      <c r="CU45" s="703"/>
      <c r="CV45" s="703"/>
      <c r="CW45" s="703"/>
      <c r="CX45" s="703"/>
      <c r="CY45" s="704"/>
      <c r="CZ45" s="684">
        <v>6.6</v>
      </c>
      <c r="DA45" s="715"/>
      <c r="DB45" s="715"/>
      <c r="DC45" s="717"/>
      <c r="DD45" s="688">
        <v>27405</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353</v>
      </c>
      <c r="CG46" s="677"/>
      <c r="CH46" s="677"/>
      <c r="CI46" s="677"/>
      <c r="CJ46" s="677"/>
      <c r="CK46" s="677"/>
      <c r="CL46" s="677"/>
      <c r="CM46" s="677"/>
      <c r="CN46" s="677"/>
      <c r="CO46" s="677"/>
      <c r="CP46" s="677"/>
      <c r="CQ46" s="678"/>
      <c r="CR46" s="679">
        <v>483562</v>
      </c>
      <c r="CS46" s="680"/>
      <c r="CT46" s="680"/>
      <c r="CU46" s="680"/>
      <c r="CV46" s="680"/>
      <c r="CW46" s="680"/>
      <c r="CX46" s="680"/>
      <c r="CY46" s="681"/>
      <c r="CZ46" s="684">
        <v>15.8</v>
      </c>
      <c r="DA46" s="685"/>
      <c r="DB46" s="685"/>
      <c r="DC46" s="780"/>
      <c r="DD46" s="688">
        <v>146234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354</v>
      </c>
      <c r="CG47" s="677"/>
      <c r="CH47" s="677"/>
      <c r="CI47" s="677"/>
      <c r="CJ47" s="677"/>
      <c r="CK47" s="677"/>
      <c r="CL47" s="677"/>
      <c r="CM47" s="677"/>
      <c r="CN47" s="677"/>
      <c r="CO47" s="677"/>
      <c r="CP47" s="677"/>
      <c r="CQ47" s="678"/>
      <c r="CR47" s="679">
        <v>22931</v>
      </c>
      <c r="CS47" s="703"/>
      <c r="CT47" s="703"/>
      <c r="CU47" s="703"/>
      <c r="CV47" s="703"/>
      <c r="CW47" s="703"/>
      <c r="CX47" s="703"/>
      <c r="CY47" s="704"/>
      <c r="CZ47" s="684">
        <v>0.7</v>
      </c>
      <c r="DA47" s="715"/>
      <c r="DB47" s="715"/>
      <c r="DC47" s="717"/>
      <c r="DD47" s="688">
        <v>13639</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355</v>
      </c>
      <c r="CG48" s="677"/>
      <c r="CH48" s="677"/>
      <c r="CI48" s="677"/>
      <c r="CJ48" s="677"/>
      <c r="CK48" s="677"/>
      <c r="CL48" s="677"/>
      <c r="CM48" s="677"/>
      <c r="CN48" s="677"/>
      <c r="CO48" s="677"/>
      <c r="CP48" s="677"/>
      <c r="CQ48" s="678"/>
      <c r="CR48" s="679" t="s">
        <v>224</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356</v>
      </c>
      <c r="CE49" s="725"/>
      <c r="CF49" s="725"/>
      <c r="CG49" s="725"/>
      <c r="CH49" s="725"/>
      <c r="CI49" s="725"/>
      <c r="CJ49" s="725"/>
      <c r="CK49" s="725"/>
      <c r="CL49" s="725"/>
      <c r="CM49" s="725"/>
      <c r="CN49" s="725"/>
      <c r="CO49" s="725"/>
      <c r="CP49" s="725"/>
      <c r="CQ49" s="726"/>
      <c r="CR49" s="759">
        <v>3068231</v>
      </c>
      <c r="CS49" s="749"/>
      <c r="CT49" s="749"/>
      <c r="CU49" s="749"/>
      <c r="CV49" s="749"/>
      <c r="CW49" s="749"/>
      <c r="CX49" s="749"/>
      <c r="CY49" s="781"/>
      <c r="CZ49" s="764">
        <v>100</v>
      </c>
      <c r="DA49" s="782"/>
      <c r="DB49" s="782"/>
      <c r="DC49" s="783"/>
      <c r="DD49" s="784">
        <v>1976429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nFNSVavfvud84trykhqo8Vur0v+6Jg/72tdsvzhitYtNBcGHoXadePpFo52eTNeUCIoZYrNHHLv3MUE2XUI0gw==" saltValue="gNKucxfkrG58aq7Cu+9g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379</v>
      </c>
      <c r="C7" s="812"/>
      <c r="D7" s="812"/>
      <c r="E7" s="812"/>
      <c r="F7" s="812"/>
      <c r="G7" s="812"/>
      <c r="H7" s="812"/>
      <c r="I7" s="812"/>
      <c r="J7" s="812"/>
      <c r="K7" s="812"/>
      <c r="L7" s="812"/>
      <c r="M7" s="812"/>
      <c r="N7" s="812"/>
      <c r="O7" s="812"/>
      <c r="P7" s="813"/>
      <c r="Q7" s="814">
        <v>3259</v>
      </c>
      <c r="R7" s="815"/>
      <c r="S7" s="815"/>
      <c r="T7" s="815"/>
      <c r="U7" s="815"/>
      <c r="V7" s="815">
        <v>3053</v>
      </c>
      <c r="W7" s="815"/>
      <c r="X7" s="815"/>
      <c r="Y7" s="815"/>
      <c r="Z7" s="815"/>
      <c r="AA7" s="815">
        <v>206</v>
      </c>
      <c r="AB7" s="815"/>
      <c r="AC7" s="815"/>
      <c r="AD7" s="815"/>
      <c r="AE7" s="816"/>
      <c r="AF7" s="817">
        <v>206</v>
      </c>
      <c r="AG7" s="818"/>
      <c r="AH7" s="818"/>
      <c r="AI7" s="818"/>
      <c r="AJ7" s="819"/>
      <c r="AK7" s="854" t="s">
        <v>566</v>
      </c>
      <c r="AL7" s="855"/>
      <c r="AM7" s="855"/>
      <c r="AN7" s="855"/>
      <c r="AO7" s="855"/>
      <c r="AP7" s="855">
        <v>2885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576</v>
      </c>
      <c r="BT7" s="859"/>
      <c r="BU7" s="859"/>
      <c r="BV7" s="859"/>
      <c r="BW7" s="859"/>
      <c r="BX7" s="859"/>
      <c r="BY7" s="859"/>
      <c r="BZ7" s="859"/>
      <c r="CA7" s="859"/>
      <c r="CB7" s="859"/>
      <c r="CC7" s="859"/>
      <c r="CD7" s="859"/>
      <c r="CE7" s="859"/>
      <c r="CF7" s="859"/>
      <c r="CG7" s="860"/>
      <c r="CH7" s="851">
        <v>9</v>
      </c>
      <c r="CI7" s="852"/>
      <c r="CJ7" s="852"/>
      <c r="CK7" s="852"/>
      <c r="CL7" s="853"/>
      <c r="CM7" s="851">
        <v>125</v>
      </c>
      <c r="CN7" s="852"/>
      <c r="CO7" s="852"/>
      <c r="CP7" s="852"/>
      <c r="CQ7" s="853"/>
      <c r="CR7" s="851">
        <v>5</v>
      </c>
      <c r="CS7" s="852"/>
      <c r="CT7" s="852"/>
      <c r="CU7" s="852"/>
      <c r="CV7" s="853"/>
      <c r="CW7" s="851">
        <v>0</v>
      </c>
      <c r="CX7" s="852"/>
      <c r="CY7" s="852"/>
      <c r="CZ7" s="852"/>
      <c r="DA7" s="853"/>
      <c r="DB7" s="851">
        <v>180</v>
      </c>
      <c r="DC7" s="852"/>
      <c r="DD7" s="852"/>
      <c r="DE7" s="852"/>
      <c r="DF7" s="853"/>
      <c r="DG7" s="851" t="s">
        <v>567</v>
      </c>
      <c r="DH7" s="852"/>
      <c r="DI7" s="852"/>
      <c r="DJ7" s="852"/>
      <c r="DK7" s="853"/>
      <c r="DL7" s="851" t="s">
        <v>568</v>
      </c>
      <c r="DM7" s="852"/>
      <c r="DN7" s="852"/>
      <c r="DO7" s="852"/>
      <c r="DP7" s="853"/>
      <c r="DQ7" s="851" t="s">
        <v>567</v>
      </c>
      <c r="DR7" s="852"/>
      <c r="DS7" s="852"/>
      <c r="DT7" s="852"/>
      <c r="DU7" s="853"/>
      <c r="DV7" s="832"/>
      <c r="DW7" s="833"/>
      <c r="DX7" s="833"/>
      <c r="DY7" s="833"/>
      <c r="DZ7" s="834"/>
      <c r="EA7" s="254"/>
    </row>
    <row r="8" spans="1:131" s="255" customFormat="1" ht="26.25" customHeight="1">
      <c r="A8" s="261">
        <v>2</v>
      </c>
      <c r="B8" s="835" t="s">
        <v>380</v>
      </c>
      <c r="C8" s="836"/>
      <c r="D8" s="836"/>
      <c r="E8" s="836"/>
      <c r="F8" s="836"/>
      <c r="G8" s="836"/>
      <c r="H8" s="836"/>
      <c r="I8" s="836"/>
      <c r="J8" s="836"/>
      <c r="K8" s="836"/>
      <c r="L8" s="836"/>
      <c r="M8" s="836"/>
      <c r="N8" s="836"/>
      <c r="O8" s="836"/>
      <c r="P8" s="837"/>
      <c r="Q8" s="838">
        <v>9</v>
      </c>
      <c r="R8" s="839"/>
      <c r="S8" s="839"/>
      <c r="T8" s="839"/>
      <c r="U8" s="839"/>
      <c r="V8" s="839">
        <v>9</v>
      </c>
      <c r="W8" s="839"/>
      <c r="X8" s="839"/>
      <c r="Y8" s="839"/>
      <c r="Z8" s="839"/>
      <c r="AA8" s="839">
        <v>0</v>
      </c>
      <c r="AB8" s="839"/>
      <c r="AC8" s="839"/>
      <c r="AD8" s="839"/>
      <c r="AE8" s="840"/>
      <c r="AF8" s="841">
        <v>0</v>
      </c>
      <c r="AG8" s="842"/>
      <c r="AH8" s="842"/>
      <c r="AI8" s="842"/>
      <c r="AJ8" s="843"/>
      <c r="AK8" s="844">
        <v>6</v>
      </c>
      <c r="AL8" s="845"/>
      <c r="AM8" s="845"/>
      <c r="AN8" s="845"/>
      <c r="AO8" s="845"/>
      <c r="AP8" s="845" t="s">
        <v>565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563</v>
      </c>
      <c r="BT8" s="849"/>
      <c r="BU8" s="849"/>
      <c r="BV8" s="849"/>
      <c r="BW8" s="849"/>
      <c r="BX8" s="849"/>
      <c r="BY8" s="849"/>
      <c r="BZ8" s="849"/>
      <c r="CA8" s="849"/>
      <c r="CB8" s="849"/>
      <c r="CC8" s="849"/>
      <c r="CD8" s="849"/>
      <c r="CE8" s="849"/>
      <c r="CF8" s="849"/>
      <c r="CG8" s="850"/>
      <c r="CH8" s="861">
        <v>-7</v>
      </c>
      <c r="CI8" s="862"/>
      <c r="CJ8" s="862"/>
      <c r="CK8" s="862"/>
      <c r="CL8" s="863"/>
      <c r="CM8" s="861">
        <v>136</v>
      </c>
      <c r="CN8" s="862"/>
      <c r="CO8" s="862"/>
      <c r="CP8" s="862"/>
      <c r="CQ8" s="863"/>
      <c r="CR8" s="861">
        <v>100</v>
      </c>
      <c r="CS8" s="862"/>
      <c r="CT8" s="862"/>
      <c r="CU8" s="862"/>
      <c r="CV8" s="863"/>
      <c r="CW8" s="861">
        <v>21</v>
      </c>
      <c r="CX8" s="862"/>
      <c r="CY8" s="862"/>
      <c r="CZ8" s="862"/>
      <c r="DA8" s="863"/>
      <c r="DB8" s="861">
        <v>0</v>
      </c>
      <c r="DC8" s="862"/>
      <c r="DD8" s="862"/>
      <c r="DE8" s="862"/>
      <c r="DF8" s="863"/>
      <c r="DG8" s="861" t="s">
        <v>567</v>
      </c>
      <c r="DH8" s="862"/>
      <c r="DI8" s="862"/>
      <c r="DJ8" s="862"/>
      <c r="DK8" s="863"/>
      <c r="DL8" s="861" t="s">
        <v>566</v>
      </c>
      <c r="DM8" s="862"/>
      <c r="DN8" s="862"/>
      <c r="DO8" s="862"/>
      <c r="DP8" s="863"/>
      <c r="DQ8" s="861" t="s">
        <v>577</v>
      </c>
      <c r="DR8" s="862"/>
      <c r="DS8" s="862"/>
      <c r="DT8" s="862"/>
      <c r="DU8" s="863"/>
      <c r="DV8" s="864"/>
      <c r="DW8" s="865"/>
      <c r="DX8" s="865"/>
      <c r="DY8" s="865"/>
      <c r="DZ8" s="866"/>
      <c r="EA8" s="254"/>
    </row>
    <row r="9" spans="1:131" s="255" customFormat="1" ht="26.25" customHeight="1">
      <c r="A9" s="261">
        <v>3</v>
      </c>
      <c r="B9" s="835" t="s">
        <v>381</v>
      </c>
      <c r="C9" s="836"/>
      <c r="D9" s="836"/>
      <c r="E9" s="836"/>
      <c r="F9" s="836"/>
      <c r="G9" s="836"/>
      <c r="H9" s="836"/>
      <c r="I9" s="836"/>
      <c r="J9" s="836"/>
      <c r="K9" s="836"/>
      <c r="L9" s="836"/>
      <c r="M9" s="836"/>
      <c r="N9" s="836"/>
      <c r="O9" s="836"/>
      <c r="P9" s="837"/>
      <c r="Q9" s="838">
        <v>4</v>
      </c>
      <c r="R9" s="839"/>
      <c r="S9" s="839"/>
      <c r="T9" s="839"/>
      <c r="U9" s="839"/>
      <c r="V9" s="839">
        <v>3</v>
      </c>
      <c r="W9" s="839"/>
      <c r="X9" s="839"/>
      <c r="Y9" s="839"/>
      <c r="Z9" s="839"/>
      <c r="AA9" s="839">
        <v>1</v>
      </c>
      <c r="AB9" s="839"/>
      <c r="AC9" s="839"/>
      <c r="AD9" s="839"/>
      <c r="AE9" s="840"/>
      <c r="AF9" s="841">
        <v>1</v>
      </c>
      <c r="AG9" s="842"/>
      <c r="AH9" s="842"/>
      <c r="AI9" s="842"/>
      <c r="AJ9" s="843"/>
      <c r="AK9" s="844">
        <v>4</v>
      </c>
      <c r="AL9" s="845"/>
      <c r="AM9" s="845"/>
      <c r="AN9" s="845"/>
      <c r="AO9" s="845"/>
      <c r="AP9" s="845" t="s">
        <v>566</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564</v>
      </c>
      <c r="BT9" s="849"/>
      <c r="BU9" s="849"/>
      <c r="BV9" s="849"/>
      <c r="BW9" s="849"/>
      <c r="BX9" s="849"/>
      <c r="BY9" s="849"/>
      <c r="BZ9" s="849"/>
      <c r="CA9" s="849"/>
      <c r="CB9" s="849"/>
      <c r="CC9" s="849"/>
      <c r="CD9" s="849"/>
      <c r="CE9" s="849"/>
      <c r="CF9" s="849"/>
      <c r="CG9" s="850"/>
      <c r="CH9" s="861">
        <v>1</v>
      </c>
      <c r="CI9" s="862"/>
      <c r="CJ9" s="862"/>
      <c r="CK9" s="862"/>
      <c r="CL9" s="863"/>
      <c r="CM9" s="861">
        <v>924</v>
      </c>
      <c r="CN9" s="862"/>
      <c r="CO9" s="862"/>
      <c r="CP9" s="862"/>
      <c r="CQ9" s="863"/>
      <c r="CR9" s="861">
        <v>900</v>
      </c>
      <c r="CS9" s="862"/>
      <c r="CT9" s="862"/>
      <c r="CU9" s="862"/>
      <c r="CV9" s="863"/>
      <c r="CW9" s="861">
        <v>19</v>
      </c>
      <c r="CX9" s="862"/>
      <c r="CY9" s="862"/>
      <c r="CZ9" s="862"/>
      <c r="DA9" s="863"/>
      <c r="DB9" s="861">
        <v>0</v>
      </c>
      <c r="DC9" s="862"/>
      <c r="DD9" s="862"/>
      <c r="DE9" s="862"/>
      <c r="DF9" s="863"/>
      <c r="DG9" s="861" t="s">
        <v>567</v>
      </c>
      <c r="DH9" s="862"/>
      <c r="DI9" s="862"/>
      <c r="DJ9" s="862"/>
      <c r="DK9" s="863"/>
      <c r="DL9" s="861" t="s">
        <v>566</v>
      </c>
      <c r="DM9" s="862"/>
      <c r="DN9" s="862"/>
      <c r="DO9" s="862"/>
      <c r="DP9" s="863"/>
      <c r="DQ9" s="861" t="s">
        <v>567</v>
      </c>
      <c r="DR9" s="862"/>
      <c r="DS9" s="862"/>
      <c r="DT9" s="862"/>
      <c r="DU9" s="863"/>
      <c r="DV9" s="864"/>
      <c r="DW9" s="865"/>
      <c r="DX9" s="865"/>
      <c r="DY9" s="865"/>
      <c r="DZ9" s="866"/>
      <c r="EA9" s="254"/>
    </row>
    <row r="10" spans="1:131" s="255" customFormat="1" ht="26.25" customHeight="1">
      <c r="A10" s="261">
        <v>4</v>
      </c>
      <c r="B10" s="835" t="s">
        <v>382</v>
      </c>
      <c r="C10" s="836"/>
      <c r="D10" s="836"/>
      <c r="E10" s="836"/>
      <c r="F10" s="836"/>
      <c r="G10" s="836"/>
      <c r="H10" s="836"/>
      <c r="I10" s="836"/>
      <c r="J10" s="836"/>
      <c r="K10" s="836"/>
      <c r="L10" s="836"/>
      <c r="M10" s="836"/>
      <c r="N10" s="836"/>
      <c r="O10" s="836"/>
      <c r="P10" s="837"/>
      <c r="Q10" s="838">
        <v>7</v>
      </c>
      <c r="R10" s="839"/>
      <c r="S10" s="839"/>
      <c r="T10" s="839"/>
      <c r="U10" s="839"/>
      <c r="V10" s="839">
        <v>6</v>
      </c>
      <c r="W10" s="839"/>
      <c r="X10" s="839"/>
      <c r="Y10" s="839"/>
      <c r="Z10" s="839"/>
      <c r="AA10" s="839">
        <v>0</v>
      </c>
      <c r="AB10" s="839"/>
      <c r="AC10" s="839"/>
      <c r="AD10" s="839"/>
      <c r="AE10" s="840"/>
      <c r="AF10" s="841">
        <v>0</v>
      </c>
      <c r="AG10" s="842"/>
      <c r="AH10" s="842"/>
      <c r="AI10" s="842"/>
      <c r="AJ10" s="843"/>
      <c r="AK10" s="844">
        <v>4</v>
      </c>
      <c r="AL10" s="845"/>
      <c r="AM10" s="845"/>
      <c r="AN10" s="845"/>
      <c r="AO10" s="845"/>
      <c r="AP10" s="845" t="s">
        <v>567</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384</v>
      </c>
      <c r="B23" s="870" t="s">
        <v>385</v>
      </c>
      <c r="C23" s="871"/>
      <c r="D23" s="871"/>
      <c r="E23" s="871"/>
      <c r="F23" s="871"/>
      <c r="G23" s="871"/>
      <c r="H23" s="871"/>
      <c r="I23" s="871"/>
      <c r="J23" s="871"/>
      <c r="K23" s="871"/>
      <c r="L23" s="871"/>
      <c r="M23" s="871"/>
      <c r="N23" s="871"/>
      <c r="O23" s="871"/>
      <c r="P23" s="872"/>
      <c r="Q23" s="873">
        <v>3279</v>
      </c>
      <c r="R23" s="874"/>
      <c r="S23" s="874"/>
      <c r="T23" s="874"/>
      <c r="U23" s="874"/>
      <c r="V23" s="874">
        <v>3072</v>
      </c>
      <c r="W23" s="874"/>
      <c r="X23" s="874"/>
      <c r="Y23" s="874"/>
      <c r="Z23" s="874"/>
      <c r="AA23" s="874">
        <v>207</v>
      </c>
      <c r="AB23" s="874"/>
      <c r="AC23" s="874"/>
      <c r="AD23" s="874"/>
      <c r="AE23" s="875"/>
      <c r="AF23" s="876">
        <v>207</v>
      </c>
      <c r="AG23" s="874"/>
      <c r="AH23" s="874"/>
      <c r="AI23" s="874"/>
      <c r="AJ23" s="877"/>
      <c r="AK23" s="878"/>
      <c r="AL23" s="879"/>
      <c r="AM23" s="879"/>
      <c r="AN23" s="879"/>
      <c r="AO23" s="879"/>
      <c r="AP23" s="874">
        <v>2885</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362</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396</v>
      </c>
      <c r="C28" s="812"/>
      <c r="D28" s="812"/>
      <c r="E28" s="812"/>
      <c r="F28" s="812"/>
      <c r="G28" s="812"/>
      <c r="H28" s="812"/>
      <c r="I28" s="812"/>
      <c r="J28" s="812"/>
      <c r="K28" s="812"/>
      <c r="L28" s="812"/>
      <c r="M28" s="812"/>
      <c r="N28" s="812"/>
      <c r="O28" s="812"/>
      <c r="P28" s="813"/>
      <c r="Q28" s="902">
        <v>283</v>
      </c>
      <c r="R28" s="903"/>
      <c r="S28" s="903"/>
      <c r="T28" s="903"/>
      <c r="U28" s="903"/>
      <c r="V28" s="903">
        <v>264</v>
      </c>
      <c r="W28" s="903"/>
      <c r="X28" s="903"/>
      <c r="Y28" s="903"/>
      <c r="Z28" s="903"/>
      <c r="AA28" s="903">
        <v>19</v>
      </c>
      <c r="AB28" s="903"/>
      <c r="AC28" s="903"/>
      <c r="AD28" s="903"/>
      <c r="AE28" s="904"/>
      <c r="AF28" s="905">
        <v>19</v>
      </c>
      <c r="AG28" s="903"/>
      <c r="AH28" s="903"/>
      <c r="AI28" s="903"/>
      <c r="AJ28" s="906"/>
      <c r="AK28" s="907">
        <v>15</v>
      </c>
      <c r="AL28" s="898"/>
      <c r="AM28" s="898"/>
      <c r="AN28" s="898"/>
      <c r="AO28" s="898"/>
      <c r="AP28" s="898" t="s">
        <v>566</v>
      </c>
      <c r="AQ28" s="898"/>
      <c r="AR28" s="898"/>
      <c r="AS28" s="898"/>
      <c r="AT28" s="898"/>
      <c r="AU28" s="898" t="s">
        <v>565</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397</v>
      </c>
      <c r="C29" s="836"/>
      <c r="D29" s="836"/>
      <c r="E29" s="836"/>
      <c r="F29" s="836"/>
      <c r="G29" s="836"/>
      <c r="H29" s="836"/>
      <c r="I29" s="836"/>
      <c r="J29" s="836"/>
      <c r="K29" s="836"/>
      <c r="L29" s="836"/>
      <c r="M29" s="836"/>
      <c r="N29" s="836"/>
      <c r="O29" s="836"/>
      <c r="P29" s="837"/>
      <c r="Q29" s="838">
        <v>109</v>
      </c>
      <c r="R29" s="839"/>
      <c r="S29" s="839"/>
      <c r="T29" s="839"/>
      <c r="U29" s="839"/>
      <c r="V29" s="839">
        <v>103</v>
      </c>
      <c r="W29" s="839"/>
      <c r="X29" s="839"/>
      <c r="Y29" s="839"/>
      <c r="Z29" s="839"/>
      <c r="AA29" s="839">
        <v>6</v>
      </c>
      <c r="AB29" s="839"/>
      <c r="AC29" s="839"/>
      <c r="AD29" s="839"/>
      <c r="AE29" s="840"/>
      <c r="AF29" s="841">
        <v>6</v>
      </c>
      <c r="AG29" s="842"/>
      <c r="AH29" s="842"/>
      <c r="AI29" s="842"/>
      <c r="AJ29" s="843"/>
      <c r="AK29" s="910">
        <v>39</v>
      </c>
      <c r="AL29" s="911"/>
      <c r="AM29" s="911"/>
      <c r="AN29" s="911"/>
      <c r="AO29" s="911"/>
      <c r="AP29" s="911">
        <v>4</v>
      </c>
      <c r="AQ29" s="911"/>
      <c r="AR29" s="911"/>
      <c r="AS29" s="911"/>
      <c r="AT29" s="911"/>
      <c r="AU29" s="911" t="s">
        <v>567</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398</v>
      </c>
      <c r="C30" s="836"/>
      <c r="D30" s="836"/>
      <c r="E30" s="836"/>
      <c r="F30" s="836"/>
      <c r="G30" s="836"/>
      <c r="H30" s="836"/>
      <c r="I30" s="836"/>
      <c r="J30" s="836"/>
      <c r="K30" s="836"/>
      <c r="L30" s="836"/>
      <c r="M30" s="836"/>
      <c r="N30" s="836"/>
      <c r="O30" s="836"/>
      <c r="P30" s="837"/>
      <c r="Q30" s="838">
        <v>304</v>
      </c>
      <c r="R30" s="839"/>
      <c r="S30" s="839"/>
      <c r="T30" s="839"/>
      <c r="U30" s="839"/>
      <c r="V30" s="839">
        <v>282</v>
      </c>
      <c r="W30" s="839"/>
      <c r="X30" s="839"/>
      <c r="Y30" s="839"/>
      <c r="Z30" s="839"/>
      <c r="AA30" s="839">
        <v>22</v>
      </c>
      <c r="AB30" s="839"/>
      <c r="AC30" s="839"/>
      <c r="AD30" s="839"/>
      <c r="AE30" s="840"/>
      <c r="AF30" s="841">
        <v>22</v>
      </c>
      <c r="AG30" s="842"/>
      <c r="AH30" s="842"/>
      <c r="AI30" s="842"/>
      <c r="AJ30" s="843"/>
      <c r="AK30" s="910">
        <v>48</v>
      </c>
      <c r="AL30" s="911"/>
      <c r="AM30" s="911"/>
      <c r="AN30" s="911"/>
      <c r="AO30" s="911"/>
      <c r="AP30" s="911" t="s">
        <v>566</v>
      </c>
      <c r="AQ30" s="911"/>
      <c r="AR30" s="911"/>
      <c r="AS30" s="911"/>
      <c r="AT30" s="911"/>
      <c r="AU30" s="911" t="s">
        <v>566</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399</v>
      </c>
      <c r="C31" s="836"/>
      <c r="D31" s="836"/>
      <c r="E31" s="836"/>
      <c r="F31" s="836"/>
      <c r="G31" s="836"/>
      <c r="H31" s="836"/>
      <c r="I31" s="836"/>
      <c r="J31" s="836"/>
      <c r="K31" s="836"/>
      <c r="L31" s="836"/>
      <c r="M31" s="836"/>
      <c r="N31" s="836"/>
      <c r="O31" s="836"/>
      <c r="P31" s="837"/>
      <c r="Q31" s="838">
        <v>3</v>
      </c>
      <c r="R31" s="839"/>
      <c r="S31" s="839"/>
      <c r="T31" s="839"/>
      <c r="U31" s="839"/>
      <c r="V31" s="839">
        <v>2</v>
      </c>
      <c r="W31" s="839"/>
      <c r="X31" s="839"/>
      <c r="Y31" s="839"/>
      <c r="Z31" s="839"/>
      <c r="AA31" s="839">
        <v>1</v>
      </c>
      <c r="AB31" s="839"/>
      <c r="AC31" s="839"/>
      <c r="AD31" s="839"/>
      <c r="AE31" s="840"/>
      <c r="AF31" s="841">
        <v>1</v>
      </c>
      <c r="AG31" s="842"/>
      <c r="AH31" s="842"/>
      <c r="AI31" s="842"/>
      <c r="AJ31" s="843"/>
      <c r="AK31" s="910">
        <v>0</v>
      </c>
      <c r="AL31" s="911"/>
      <c r="AM31" s="911"/>
      <c r="AN31" s="911"/>
      <c r="AO31" s="911"/>
      <c r="AP31" s="911" t="s">
        <v>566</v>
      </c>
      <c r="AQ31" s="911"/>
      <c r="AR31" s="911"/>
      <c r="AS31" s="911"/>
      <c r="AT31" s="911"/>
      <c r="AU31" s="911" t="s">
        <v>566</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400</v>
      </c>
      <c r="C32" s="836"/>
      <c r="D32" s="836"/>
      <c r="E32" s="836"/>
      <c r="F32" s="836"/>
      <c r="G32" s="836"/>
      <c r="H32" s="836"/>
      <c r="I32" s="836"/>
      <c r="J32" s="836"/>
      <c r="K32" s="836"/>
      <c r="L32" s="836"/>
      <c r="M32" s="836"/>
      <c r="N32" s="836"/>
      <c r="O32" s="836"/>
      <c r="P32" s="837"/>
      <c r="Q32" s="838">
        <v>35</v>
      </c>
      <c r="R32" s="839"/>
      <c r="S32" s="839"/>
      <c r="T32" s="839"/>
      <c r="U32" s="839"/>
      <c r="V32" s="839">
        <v>35</v>
      </c>
      <c r="W32" s="839"/>
      <c r="X32" s="839"/>
      <c r="Y32" s="839"/>
      <c r="Z32" s="839"/>
      <c r="AA32" s="839">
        <v>0</v>
      </c>
      <c r="AB32" s="839"/>
      <c r="AC32" s="839"/>
      <c r="AD32" s="839"/>
      <c r="AE32" s="840"/>
      <c r="AF32" s="841">
        <v>0</v>
      </c>
      <c r="AG32" s="842"/>
      <c r="AH32" s="842"/>
      <c r="AI32" s="842"/>
      <c r="AJ32" s="843"/>
      <c r="AK32" s="910">
        <v>16</v>
      </c>
      <c r="AL32" s="911"/>
      <c r="AM32" s="911"/>
      <c r="AN32" s="911"/>
      <c r="AO32" s="911"/>
      <c r="AP32" s="911" t="s">
        <v>566</v>
      </c>
      <c r="AQ32" s="911"/>
      <c r="AR32" s="911"/>
      <c r="AS32" s="911"/>
      <c r="AT32" s="911"/>
      <c r="AU32" s="911" t="s">
        <v>566</v>
      </c>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401</v>
      </c>
      <c r="C33" s="836"/>
      <c r="D33" s="836"/>
      <c r="E33" s="836"/>
      <c r="F33" s="836"/>
      <c r="G33" s="836"/>
      <c r="H33" s="836"/>
      <c r="I33" s="836"/>
      <c r="J33" s="836"/>
      <c r="K33" s="836"/>
      <c r="L33" s="836"/>
      <c r="M33" s="836"/>
      <c r="N33" s="836"/>
      <c r="O33" s="836"/>
      <c r="P33" s="837"/>
      <c r="Q33" s="838">
        <v>165</v>
      </c>
      <c r="R33" s="839"/>
      <c r="S33" s="839"/>
      <c r="T33" s="839"/>
      <c r="U33" s="839"/>
      <c r="V33" s="839">
        <v>162</v>
      </c>
      <c r="W33" s="839"/>
      <c r="X33" s="839"/>
      <c r="Y33" s="839"/>
      <c r="Z33" s="839"/>
      <c r="AA33" s="839">
        <v>3</v>
      </c>
      <c r="AB33" s="839"/>
      <c r="AC33" s="839"/>
      <c r="AD33" s="839"/>
      <c r="AE33" s="840"/>
      <c r="AF33" s="841">
        <v>3</v>
      </c>
      <c r="AG33" s="842"/>
      <c r="AH33" s="842"/>
      <c r="AI33" s="842"/>
      <c r="AJ33" s="843"/>
      <c r="AK33" s="910">
        <v>86</v>
      </c>
      <c r="AL33" s="911"/>
      <c r="AM33" s="911"/>
      <c r="AN33" s="911"/>
      <c r="AO33" s="911"/>
      <c r="AP33" s="911">
        <v>797</v>
      </c>
      <c r="AQ33" s="911"/>
      <c r="AR33" s="911"/>
      <c r="AS33" s="911"/>
      <c r="AT33" s="911"/>
      <c r="AU33" s="911">
        <v>701</v>
      </c>
      <c r="AV33" s="911"/>
      <c r="AW33" s="911"/>
      <c r="AX33" s="911"/>
      <c r="AY33" s="911"/>
      <c r="AZ33" s="912"/>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384</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51</v>
      </c>
      <c r="AG63" s="922"/>
      <c r="AH63" s="922"/>
      <c r="AI63" s="922"/>
      <c r="AJ63" s="923"/>
      <c r="AK63" s="924"/>
      <c r="AL63" s="919"/>
      <c r="AM63" s="919"/>
      <c r="AN63" s="919"/>
      <c r="AO63" s="919"/>
      <c r="AP63" s="922">
        <v>801</v>
      </c>
      <c r="AQ63" s="922"/>
      <c r="AR63" s="922"/>
      <c r="AS63" s="922"/>
      <c r="AT63" s="922"/>
      <c r="AU63" s="922">
        <v>701</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406</v>
      </c>
      <c r="B66" s="821"/>
      <c r="C66" s="821"/>
      <c r="D66" s="821"/>
      <c r="E66" s="821"/>
      <c r="F66" s="821"/>
      <c r="G66" s="821"/>
      <c r="H66" s="821"/>
      <c r="I66" s="821"/>
      <c r="J66" s="821"/>
      <c r="K66" s="821"/>
      <c r="L66" s="821"/>
      <c r="M66" s="821"/>
      <c r="N66" s="821"/>
      <c r="O66" s="821"/>
      <c r="P66" s="822"/>
      <c r="Q66" s="797" t="s">
        <v>388</v>
      </c>
      <c r="R66" s="798"/>
      <c r="S66" s="798"/>
      <c r="T66" s="798"/>
      <c r="U66" s="799"/>
      <c r="V66" s="797" t="s">
        <v>389</v>
      </c>
      <c r="W66" s="798"/>
      <c r="X66" s="798"/>
      <c r="Y66" s="798"/>
      <c r="Z66" s="799"/>
      <c r="AA66" s="797" t="s">
        <v>407</v>
      </c>
      <c r="AB66" s="798"/>
      <c r="AC66" s="798"/>
      <c r="AD66" s="798"/>
      <c r="AE66" s="799"/>
      <c r="AF66" s="932" t="s">
        <v>391</v>
      </c>
      <c r="AG66" s="893"/>
      <c r="AH66" s="893"/>
      <c r="AI66" s="893"/>
      <c r="AJ66" s="933"/>
      <c r="AK66" s="797" t="s">
        <v>392</v>
      </c>
      <c r="AL66" s="821"/>
      <c r="AM66" s="821"/>
      <c r="AN66" s="821"/>
      <c r="AO66" s="822"/>
      <c r="AP66" s="797" t="s">
        <v>393</v>
      </c>
      <c r="AQ66" s="798"/>
      <c r="AR66" s="798"/>
      <c r="AS66" s="798"/>
      <c r="AT66" s="799"/>
      <c r="AU66" s="797" t="s">
        <v>408</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569</v>
      </c>
      <c r="C68" s="950"/>
      <c r="D68" s="950"/>
      <c r="E68" s="950"/>
      <c r="F68" s="950"/>
      <c r="G68" s="950"/>
      <c r="H68" s="950"/>
      <c r="I68" s="950"/>
      <c r="J68" s="950"/>
      <c r="K68" s="950"/>
      <c r="L68" s="950"/>
      <c r="M68" s="950"/>
      <c r="N68" s="950"/>
      <c r="O68" s="950"/>
      <c r="P68" s="951"/>
      <c r="Q68" s="952">
        <v>4666</v>
      </c>
      <c r="R68" s="946"/>
      <c r="S68" s="946"/>
      <c r="T68" s="946"/>
      <c r="U68" s="946"/>
      <c r="V68" s="946">
        <v>4620</v>
      </c>
      <c r="W68" s="946"/>
      <c r="X68" s="946"/>
      <c r="Y68" s="946"/>
      <c r="Z68" s="946"/>
      <c r="AA68" s="946">
        <v>46</v>
      </c>
      <c r="AB68" s="946"/>
      <c r="AC68" s="946"/>
      <c r="AD68" s="946"/>
      <c r="AE68" s="946"/>
      <c r="AF68" s="946">
        <v>16</v>
      </c>
      <c r="AG68" s="946"/>
      <c r="AH68" s="946"/>
      <c r="AI68" s="946"/>
      <c r="AJ68" s="946"/>
      <c r="AK68" s="946">
        <v>0</v>
      </c>
      <c r="AL68" s="946"/>
      <c r="AM68" s="946"/>
      <c r="AN68" s="946"/>
      <c r="AO68" s="946"/>
      <c r="AP68" s="946">
        <v>53</v>
      </c>
      <c r="AQ68" s="946"/>
      <c r="AR68" s="946"/>
      <c r="AS68" s="946"/>
      <c r="AT68" s="946"/>
      <c r="AU68" s="946">
        <v>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570</v>
      </c>
      <c r="C69" s="954"/>
      <c r="D69" s="954"/>
      <c r="E69" s="954"/>
      <c r="F69" s="954"/>
      <c r="G69" s="954"/>
      <c r="H69" s="954"/>
      <c r="I69" s="954"/>
      <c r="J69" s="954"/>
      <c r="K69" s="954"/>
      <c r="L69" s="954"/>
      <c r="M69" s="954"/>
      <c r="N69" s="954"/>
      <c r="O69" s="954"/>
      <c r="P69" s="955"/>
      <c r="Q69" s="956">
        <v>546</v>
      </c>
      <c r="R69" s="911"/>
      <c r="S69" s="911"/>
      <c r="T69" s="911"/>
      <c r="U69" s="911"/>
      <c r="V69" s="911">
        <v>449</v>
      </c>
      <c r="W69" s="911"/>
      <c r="X69" s="911"/>
      <c r="Y69" s="911"/>
      <c r="Z69" s="911"/>
      <c r="AA69" s="911">
        <v>97</v>
      </c>
      <c r="AB69" s="911"/>
      <c r="AC69" s="911"/>
      <c r="AD69" s="911"/>
      <c r="AE69" s="911"/>
      <c r="AF69" s="911">
        <v>43</v>
      </c>
      <c r="AG69" s="911"/>
      <c r="AH69" s="911"/>
      <c r="AI69" s="911"/>
      <c r="AJ69" s="911"/>
      <c r="AK69" s="911">
        <v>67</v>
      </c>
      <c r="AL69" s="911"/>
      <c r="AM69" s="911"/>
      <c r="AN69" s="911"/>
      <c r="AO69" s="911"/>
      <c r="AP69" s="911" t="s">
        <v>567</v>
      </c>
      <c r="AQ69" s="911"/>
      <c r="AR69" s="911"/>
      <c r="AS69" s="911"/>
      <c r="AT69" s="911"/>
      <c r="AU69" s="911" t="s">
        <v>566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573</v>
      </c>
      <c r="C70" s="954"/>
      <c r="D70" s="954"/>
      <c r="E70" s="954"/>
      <c r="F70" s="954"/>
      <c r="G70" s="954"/>
      <c r="H70" s="954"/>
      <c r="I70" s="954"/>
      <c r="J70" s="954"/>
      <c r="K70" s="954"/>
      <c r="L70" s="954"/>
      <c r="M70" s="954"/>
      <c r="N70" s="954"/>
      <c r="O70" s="954"/>
      <c r="P70" s="955"/>
      <c r="Q70" s="956">
        <v>241</v>
      </c>
      <c r="R70" s="911"/>
      <c r="S70" s="911"/>
      <c r="T70" s="911"/>
      <c r="U70" s="911"/>
      <c r="V70" s="911">
        <v>217</v>
      </c>
      <c r="W70" s="911"/>
      <c r="X70" s="911"/>
      <c r="Y70" s="911"/>
      <c r="Z70" s="911"/>
      <c r="AA70" s="911">
        <v>24</v>
      </c>
      <c r="AB70" s="911"/>
      <c r="AC70" s="911"/>
      <c r="AD70" s="911"/>
      <c r="AE70" s="911"/>
      <c r="AF70" s="911">
        <v>16</v>
      </c>
      <c r="AG70" s="911"/>
      <c r="AH70" s="911"/>
      <c r="AI70" s="911"/>
      <c r="AJ70" s="911"/>
      <c r="AK70" s="911">
        <v>0</v>
      </c>
      <c r="AL70" s="911"/>
      <c r="AM70" s="911"/>
      <c r="AN70" s="911"/>
      <c r="AO70" s="911"/>
      <c r="AP70" s="911" t="s">
        <v>567</v>
      </c>
      <c r="AQ70" s="911"/>
      <c r="AR70" s="911"/>
      <c r="AS70" s="911"/>
      <c r="AT70" s="911"/>
      <c r="AU70" s="911" t="s">
        <v>566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572</v>
      </c>
      <c r="C71" s="954"/>
      <c r="D71" s="954"/>
      <c r="E71" s="954"/>
      <c r="F71" s="954"/>
      <c r="G71" s="954"/>
      <c r="H71" s="954"/>
      <c r="I71" s="954"/>
      <c r="J71" s="954"/>
      <c r="K71" s="954"/>
      <c r="L71" s="954"/>
      <c r="M71" s="954"/>
      <c r="N71" s="954"/>
      <c r="O71" s="954"/>
      <c r="P71" s="955"/>
      <c r="Q71" s="956">
        <v>123</v>
      </c>
      <c r="R71" s="911"/>
      <c r="S71" s="911"/>
      <c r="T71" s="911"/>
      <c r="U71" s="911"/>
      <c r="V71" s="911">
        <v>116</v>
      </c>
      <c r="W71" s="911"/>
      <c r="X71" s="911"/>
      <c r="Y71" s="911"/>
      <c r="Z71" s="911"/>
      <c r="AA71" s="911">
        <v>7</v>
      </c>
      <c r="AB71" s="911"/>
      <c r="AC71" s="911"/>
      <c r="AD71" s="911"/>
      <c r="AE71" s="911"/>
      <c r="AF71" s="911">
        <v>7</v>
      </c>
      <c r="AG71" s="911"/>
      <c r="AH71" s="911"/>
      <c r="AI71" s="911"/>
      <c r="AJ71" s="911"/>
      <c r="AK71" s="911">
        <v>23</v>
      </c>
      <c r="AL71" s="911"/>
      <c r="AM71" s="911"/>
      <c r="AN71" s="911"/>
      <c r="AO71" s="911"/>
      <c r="AP71" s="911" t="s">
        <v>568</v>
      </c>
      <c r="AQ71" s="911"/>
      <c r="AR71" s="911"/>
      <c r="AS71" s="911"/>
      <c r="AT71" s="911"/>
      <c r="AU71" s="911" t="s">
        <v>568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571</v>
      </c>
      <c r="C72" s="954"/>
      <c r="D72" s="954"/>
      <c r="E72" s="954"/>
      <c r="F72" s="954"/>
      <c r="G72" s="954"/>
      <c r="H72" s="954"/>
      <c r="I72" s="954"/>
      <c r="J72" s="954"/>
      <c r="K72" s="954"/>
      <c r="L72" s="954"/>
      <c r="M72" s="954"/>
      <c r="N72" s="954"/>
      <c r="O72" s="954"/>
      <c r="P72" s="955"/>
      <c r="Q72" s="956">
        <v>784</v>
      </c>
      <c r="R72" s="911"/>
      <c r="S72" s="911"/>
      <c r="T72" s="911"/>
      <c r="U72" s="911"/>
      <c r="V72" s="911">
        <v>741</v>
      </c>
      <c r="W72" s="911"/>
      <c r="X72" s="911"/>
      <c r="Y72" s="911"/>
      <c r="Z72" s="911"/>
      <c r="AA72" s="911">
        <v>43</v>
      </c>
      <c r="AB72" s="911"/>
      <c r="AC72" s="911"/>
      <c r="AD72" s="911"/>
      <c r="AE72" s="911"/>
      <c r="AF72" s="911">
        <v>43</v>
      </c>
      <c r="AG72" s="911"/>
      <c r="AH72" s="911"/>
      <c r="AI72" s="911"/>
      <c r="AJ72" s="911"/>
      <c r="AK72" s="911">
        <v>0</v>
      </c>
      <c r="AL72" s="911"/>
      <c r="AM72" s="911"/>
      <c r="AN72" s="911"/>
      <c r="AO72" s="911"/>
      <c r="AP72" s="911" t="s">
        <v>566</v>
      </c>
      <c r="AQ72" s="911"/>
      <c r="AR72" s="911"/>
      <c r="AS72" s="911"/>
      <c r="AT72" s="911"/>
      <c r="AU72" s="911" t="s">
        <v>567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575</v>
      </c>
      <c r="C73" s="954"/>
      <c r="D73" s="954"/>
      <c r="E73" s="954"/>
      <c r="F73" s="954"/>
      <c r="G73" s="954"/>
      <c r="H73" s="954"/>
      <c r="I73" s="954"/>
      <c r="J73" s="954"/>
      <c r="K73" s="954"/>
      <c r="L73" s="954"/>
      <c r="M73" s="954"/>
      <c r="N73" s="954"/>
      <c r="O73" s="954"/>
      <c r="P73" s="955"/>
      <c r="Q73" s="956">
        <v>9741</v>
      </c>
      <c r="R73" s="911"/>
      <c r="S73" s="911"/>
      <c r="T73" s="911"/>
      <c r="U73" s="911"/>
      <c r="V73" s="911">
        <v>9822</v>
      </c>
      <c r="W73" s="911"/>
      <c r="X73" s="911"/>
      <c r="Y73" s="911"/>
      <c r="Z73" s="911"/>
      <c r="AA73" s="911">
        <v>-81</v>
      </c>
      <c r="AB73" s="911"/>
      <c r="AC73" s="911"/>
      <c r="AD73" s="911"/>
      <c r="AE73" s="911"/>
      <c r="AF73" s="911">
        <v>1977</v>
      </c>
      <c r="AG73" s="911"/>
      <c r="AH73" s="911"/>
      <c r="AI73" s="911"/>
      <c r="AJ73" s="911"/>
      <c r="AK73" s="911">
        <v>579</v>
      </c>
      <c r="AL73" s="911"/>
      <c r="AM73" s="911"/>
      <c r="AN73" s="911"/>
      <c r="AO73" s="911"/>
      <c r="AP73" s="911">
        <v>6061</v>
      </c>
      <c r="AQ73" s="911"/>
      <c r="AR73" s="911"/>
      <c r="AS73" s="911"/>
      <c r="AT73" s="911"/>
      <c r="AU73" s="911">
        <v>263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574</v>
      </c>
      <c r="C74" s="954"/>
      <c r="D74" s="954"/>
      <c r="E74" s="954"/>
      <c r="F74" s="954"/>
      <c r="G74" s="954"/>
      <c r="H74" s="954"/>
      <c r="I74" s="954"/>
      <c r="J74" s="954"/>
      <c r="K74" s="954"/>
      <c r="L74" s="954"/>
      <c r="M74" s="954"/>
      <c r="N74" s="954"/>
      <c r="O74" s="954"/>
      <c r="P74" s="955"/>
      <c r="Q74" s="956">
        <v>15553</v>
      </c>
      <c r="R74" s="911"/>
      <c r="S74" s="911"/>
      <c r="T74" s="911"/>
      <c r="U74" s="911"/>
      <c r="V74" s="911">
        <v>1526</v>
      </c>
      <c r="W74" s="911"/>
      <c r="X74" s="911"/>
      <c r="Y74" s="911"/>
      <c r="Z74" s="911"/>
      <c r="AA74" s="911">
        <v>336</v>
      </c>
      <c r="AB74" s="911"/>
      <c r="AC74" s="911"/>
      <c r="AD74" s="911"/>
      <c r="AE74" s="911"/>
      <c r="AF74" s="911">
        <v>320</v>
      </c>
      <c r="AG74" s="911"/>
      <c r="AH74" s="911"/>
      <c r="AI74" s="911"/>
      <c r="AJ74" s="911"/>
      <c r="AK74" s="911">
        <v>160</v>
      </c>
      <c r="AL74" s="911"/>
      <c r="AM74" s="911"/>
      <c r="AN74" s="911"/>
      <c r="AO74" s="911"/>
      <c r="AP74" s="911">
        <v>3259</v>
      </c>
      <c r="AQ74" s="911"/>
      <c r="AR74" s="911"/>
      <c r="AS74" s="911"/>
      <c r="AT74" s="911"/>
      <c r="AU74" s="911">
        <v>45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384</v>
      </c>
      <c r="B88" s="870" t="s">
        <v>409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2422</v>
      </c>
      <c r="AG88" s="922"/>
      <c r="AH88" s="922"/>
      <c r="AI88" s="922"/>
      <c r="AJ88" s="922"/>
      <c r="AK88" s="919"/>
      <c r="AL88" s="919"/>
      <c r="AM88" s="919"/>
      <c r="AN88" s="919"/>
      <c r="AO88" s="919"/>
      <c r="AP88" s="922">
        <v>9373</v>
      </c>
      <c r="AQ88" s="922"/>
      <c r="AR88" s="922"/>
      <c r="AS88" s="922"/>
      <c r="AT88" s="922"/>
      <c r="AU88" s="922">
        <v>317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1005</v>
      </c>
      <c r="CS102" s="930"/>
      <c r="CT102" s="930"/>
      <c r="CU102" s="930"/>
      <c r="CV102" s="973"/>
      <c r="CW102" s="972">
        <v>40</v>
      </c>
      <c r="CX102" s="930"/>
      <c r="CY102" s="930"/>
      <c r="CZ102" s="930"/>
      <c r="DA102" s="973"/>
      <c r="DB102" s="972">
        <v>180</v>
      </c>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417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418</v>
      </c>
      <c r="AB109" s="975"/>
      <c r="AC109" s="975"/>
      <c r="AD109" s="975"/>
      <c r="AE109" s="976"/>
      <c r="AF109" s="974" t="s">
        <v>301</v>
      </c>
      <c r="AG109" s="975"/>
      <c r="AH109" s="975"/>
      <c r="AI109" s="975"/>
      <c r="AJ109" s="976"/>
      <c r="AK109" s="974" t="s">
        <v>300</v>
      </c>
      <c r="AL109" s="975"/>
      <c r="AM109" s="975"/>
      <c r="AN109" s="975"/>
      <c r="AO109" s="976"/>
      <c r="AP109" s="974" t="s">
        <v>419</v>
      </c>
      <c r="AQ109" s="975"/>
      <c r="AR109" s="975"/>
      <c r="AS109" s="975"/>
      <c r="AT109" s="977"/>
      <c r="AU109" s="994" t="s">
        <v>417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418</v>
      </c>
      <c r="BR109" s="975"/>
      <c r="BS109" s="975"/>
      <c r="BT109" s="975"/>
      <c r="BU109" s="976"/>
      <c r="BV109" s="974" t="s">
        <v>301</v>
      </c>
      <c r="BW109" s="975"/>
      <c r="BX109" s="975"/>
      <c r="BY109" s="975"/>
      <c r="BZ109" s="976"/>
      <c r="CA109" s="974" t="s">
        <v>300</v>
      </c>
      <c r="CB109" s="975"/>
      <c r="CC109" s="975"/>
      <c r="CD109" s="975"/>
      <c r="CE109" s="976"/>
      <c r="CF109" s="995" t="s">
        <v>419</v>
      </c>
      <c r="CG109" s="995"/>
      <c r="CH109" s="995"/>
      <c r="CI109" s="995"/>
      <c r="CJ109" s="995"/>
      <c r="CK109" s="974" t="s">
        <v>420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418</v>
      </c>
      <c r="DH109" s="975"/>
      <c r="DI109" s="975"/>
      <c r="DJ109" s="975"/>
      <c r="DK109" s="976"/>
      <c r="DL109" s="974" t="s">
        <v>301</v>
      </c>
      <c r="DM109" s="975"/>
      <c r="DN109" s="975"/>
      <c r="DO109" s="975"/>
      <c r="DP109" s="976"/>
      <c r="DQ109" s="974" t="s">
        <v>300</v>
      </c>
      <c r="DR109" s="975"/>
      <c r="DS109" s="975"/>
      <c r="DT109" s="975"/>
      <c r="DU109" s="976"/>
      <c r="DV109" s="974" t="s">
        <v>419</v>
      </c>
      <c r="DW109" s="975"/>
      <c r="DX109" s="975"/>
      <c r="DY109" s="975"/>
      <c r="DZ109" s="977"/>
    </row>
    <row r="110" spans="1:131" s="246" customFormat="1" ht="26.25" customHeight="1">
      <c r="A110" s="978" t="s">
        <v>421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170325</v>
      </c>
      <c r="AB110" s="982"/>
      <c r="AC110" s="982"/>
      <c r="AD110" s="982"/>
      <c r="AE110" s="983"/>
      <c r="AF110" s="984">
        <v>202063</v>
      </c>
      <c r="AG110" s="982"/>
      <c r="AH110" s="982"/>
      <c r="AI110" s="982"/>
      <c r="AJ110" s="983"/>
      <c r="AK110" s="984">
        <v>224174</v>
      </c>
      <c r="AL110" s="982"/>
      <c r="AM110" s="982"/>
      <c r="AN110" s="982"/>
      <c r="AO110" s="983"/>
      <c r="AP110" s="985">
        <v>18.5</v>
      </c>
      <c r="AQ110" s="986"/>
      <c r="AR110" s="986"/>
      <c r="AS110" s="986"/>
      <c r="AT110" s="987"/>
      <c r="AU110" s="988" t="s">
        <v>72</v>
      </c>
      <c r="AV110" s="989"/>
      <c r="AW110" s="989"/>
      <c r="AX110" s="989"/>
      <c r="AY110" s="989"/>
      <c r="AZ110" s="1030" t="s">
        <v>422</v>
      </c>
      <c r="BA110" s="979"/>
      <c r="BB110" s="979"/>
      <c r="BC110" s="979"/>
      <c r="BD110" s="979"/>
      <c r="BE110" s="979"/>
      <c r="BF110" s="979"/>
      <c r="BG110" s="979"/>
      <c r="BH110" s="979"/>
      <c r="BI110" s="979"/>
      <c r="BJ110" s="979"/>
      <c r="BK110" s="979"/>
      <c r="BL110" s="979"/>
      <c r="BM110" s="979"/>
      <c r="BN110" s="979"/>
      <c r="BO110" s="979"/>
      <c r="BP110" s="980"/>
      <c r="BQ110" s="1016">
        <v>2535959</v>
      </c>
      <c r="BR110" s="1017"/>
      <c r="BS110" s="1017"/>
      <c r="BT110" s="1017"/>
      <c r="BU110" s="1017"/>
      <c r="BV110" s="1017">
        <v>2654211</v>
      </c>
      <c r="BW110" s="1017"/>
      <c r="BX110" s="1017"/>
      <c r="BY110" s="1017"/>
      <c r="BZ110" s="1017"/>
      <c r="CA110" s="1017">
        <v>2884784</v>
      </c>
      <c r="CB110" s="1017"/>
      <c r="CC110" s="1017"/>
      <c r="CD110" s="1017"/>
      <c r="CE110" s="1017"/>
      <c r="CF110" s="1031">
        <v>238.1</v>
      </c>
      <c r="CG110" s="1032"/>
      <c r="CH110" s="1032"/>
      <c r="CI110" s="1032"/>
      <c r="CJ110" s="1032"/>
      <c r="CK110" s="1033" t="s">
        <v>423</v>
      </c>
      <c r="CL110" s="1034"/>
      <c r="CM110" s="1013" t="s">
        <v>424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425</v>
      </c>
      <c r="DH110" s="1017"/>
      <c r="DI110" s="1017"/>
      <c r="DJ110" s="1017"/>
      <c r="DK110" s="1017"/>
      <c r="DL110" s="1017" t="s">
        <v>128</v>
      </c>
      <c r="DM110" s="1017"/>
      <c r="DN110" s="1017"/>
      <c r="DO110" s="1017"/>
      <c r="DP110" s="1017"/>
      <c r="DQ110" s="1017" t="s">
        <v>426</v>
      </c>
      <c r="DR110" s="1017"/>
      <c r="DS110" s="1017"/>
      <c r="DT110" s="1017"/>
      <c r="DU110" s="1017"/>
      <c r="DV110" s="1018" t="s">
        <v>426</v>
      </c>
      <c r="DW110" s="1018"/>
      <c r="DX110" s="1018"/>
      <c r="DY110" s="1018"/>
      <c r="DZ110" s="1019"/>
    </row>
    <row r="111" spans="1:131" s="246" customFormat="1" ht="26.25" customHeight="1">
      <c r="A111" s="1020" t="s">
        <v>427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425</v>
      </c>
      <c r="AG111" s="1024"/>
      <c r="AH111" s="1024"/>
      <c r="AI111" s="1024"/>
      <c r="AJ111" s="1025"/>
      <c r="AK111" s="1026" t="s">
        <v>128</v>
      </c>
      <c r="AL111" s="1024"/>
      <c r="AM111" s="1024"/>
      <c r="AN111" s="1024"/>
      <c r="AO111" s="1025"/>
      <c r="AP111" s="1027" t="s">
        <v>426</v>
      </c>
      <c r="AQ111" s="1028"/>
      <c r="AR111" s="1028"/>
      <c r="AS111" s="1028"/>
      <c r="AT111" s="1029"/>
      <c r="AU111" s="990"/>
      <c r="AV111" s="991"/>
      <c r="AW111" s="991"/>
      <c r="AX111" s="991"/>
      <c r="AY111" s="991"/>
      <c r="AZ111" s="1039" t="s">
        <v>428</v>
      </c>
      <c r="BA111" s="1040"/>
      <c r="BB111" s="1040"/>
      <c r="BC111" s="1040"/>
      <c r="BD111" s="1040"/>
      <c r="BE111" s="1040"/>
      <c r="BF111" s="1040"/>
      <c r="BG111" s="1040"/>
      <c r="BH111" s="1040"/>
      <c r="BI111" s="1040"/>
      <c r="BJ111" s="1040"/>
      <c r="BK111" s="1040"/>
      <c r="BL111" s="1040"/>
      <c r="BM111" s="1040"/>
      <c r="BN111" s="1040"/>
      <c r="BO111" s="1040"/>
      <c r="BP111" s="1041"/>
      <c r="BQ111" s="1009" t="s">
        <v>128</v>
      </c>
      <c r="BR111" s="1010"/>
      <c r="BS111" s="1010"/>
      <c r="BT111" s="1010"/>
      <c r="BU111" s="1010"/>
      <c r="BV111" s="1010" t="s">
        <v>128</v>
      </c>
      <c r="BW111" s="1010"/>
      <c r="BX111" s="1010"/>
      <c r="BY111" s="1010"/>
      <c r="BZ111" s="1010"/>
      <c r="CA111" s="1010" t="s">
        <v>426</v>
      </c>
      <c r="CB111" s="1010"/>
      <c r="CC111" s="1010"/>
      <c r="CD111" s="1010"/>
      <c r="CE111" s="1010"/>
      <c r="CF111" s="1004" t="s">
        <v>425</v>
      </c>
      <c r="CG111" s="1005"/>
      <c r="CH111" s="1005"/>
      <c r="CI111" s="1005"/>
      <c r="CJ111" s="1005"/>
      <c r="CK111" s="1035"/>
      <c r="CL111" s="1036"/>
      <c r="CM111" s="1006" t="s">
        <v>429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426</v>
      </c>
      <c r="DM111" s="1010"/>
      <c r="DN111" s="1010"/>
      <c r="DO111" s="1010"/>
      <c r="DP111" s="1010"/>
      <c r="DQ111" s="1010" t="s">
        <v>426</v>
      </c>
      <c r="DR111" s="1010"/>
      <c r="DS111" s="1010"/>
      <c r="DT111" s="1010"/>
      <c r="DU111" s="1010"/>
      <c r="DV111" s="1011" t="s">
        <v>128</v>
      </c>
      <c r="DW111" s="1011"/>
      <c r="DX111" s="1011"/>
      <c r="DY111" s="1011"/>
      <c r="DZ111" s="1012"/>
    </row>
    <row r="112" spans="1:131" s="246" customFormat="1" ht="26.25" customHeight="1">
      <c r="A112" s="1042" t="s">
        <v>430</v>
      </c>
      <c r="B112" s="1043"/>
      <c r="C112" s="1040" t="s">
        <v>431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432</v>
      </c>
      <c r="BA112" s="1040"/>
      <c r="BB112" s="1040"/>
      <c r="BC112" s="1040"/>
      <c r="BD112" s="1040"/>
      <c r="BE112" s="1040"/>
      <c r="BF112" s="1040"/>
      <c r="BG112" s="1040"/>
      <c r="BH112" s="1040"/>
      <c r="BI112" s="1040"/>
      <c r="BJ112" s="1040"/>
      <c r="BK112" s="1040"/>
      <c r="BL112" s="1040"/>
      <c r="BM112" s="1040"/>
      <c r="BN112" s="1040"/>
      <c r="BO112" s="1040"/>
      <c r="BP112" s="1041"/>
      <c r="BQ112" s="1009">
        <v>681018</v>
      </c>
      <c r="BR112" s="1010"/>
      <c r="BS112" s="1010"/>
      <c r="BT112" s="1010"/>
      <c r="BU112" s="1010"/>
      <c r="BV112" s="1010">
        <v>700160</v>
      </c>
      <c r="BW112" s="1010"/>
      <c r="BX112" s="1010"/>
      <c r="BY112" s="1010"/>
      <c r="BZ112" s="1010"/>
      <c r="CA112" s="1010">
        <v>701115</v>
      </c>
      <c r="CB112" s="1010"/>
      <c r="CC112" s="1010"/>
      <c r="CD112" s="1010"/>
      <c r="CE112" s="1010"/>
      <c r="CF112" s="1004">
        <v>57.9</v>
      </c>
      <c r="CG112" s="1005"/>
      <c r="CH112" s="1005"/>
      <c r="CI112" s="1005"/>
      <c r="CJ112" s="1005"/>
      <c r="CK112" s="1035"/>
      <c r="CL112" s="1036"/>
      <c r="CM112" s="1006" t="s">
        <v>433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128</v>
      </c>
      <c r="DM112" s="1010"/>
      <c r="DN112" s="1010"/>
      <c r="DO112" s="1010"/>
      <c r="DP112" s="1010"/>
      <c r="DQ112" s="1010" t="s">
        <v>128</v>
      </c>
      <c r="DR112" s="1010"/>
      <c r="DS112" s="1010"/>
      <c r="DT112" s="1010"/>
      <c r="DU112" s="1010"/>
      <c r="DV112" s="1011" t="s">
        <v>128</v>
      </c>
      <c r="DW112" s="1011"/>
      <c r="DX112" s="1011"/>
      <c r="DY112" s="1011"/>
      <c r="DZ112" s="1012"/>
    </row>
    <row r="113" spans="1:130" s="246" customFormat="1" ht="26.25" customHeight="1">
      <c r="A113" s="1044"/>
      <c r="B113" s="1045"/>
      <c r="C113" s="1040" t="s">
        <v>434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69582</v>
      </c>
      <c r="AB113" s="1024"/>
      <c r="AC113" s="1024"/>
      <c r="AD113" s="1024"/>
      <c r="AE113" s="1025"/>
      <c r="AF113" s="1026">
        <v>71928</v>
      </c>
      <c r="AG113" s="1024"/>
      <c r="AH113" s="1024"/>
      <c r="AI113" s="1024"/>
      <c r="AJ113" s="1025"/>
      <c r="AK113" s="1026">
        <v>69050</v>
      </c>
      <c r="AL113" s="1024"/>
      <c r="AM113" s="1024"/>
      <c r="AN113" s="1024"/>
      <c r="AO113" s="1025"/>
      <c r="AP113" s="1027">
        <v>5.7</v>
      </c>
      <c r="AQ113" s="1028"/>
      <c r="AR113" s="1028"/>
      <c r="AS113" s="1028"/>
      <c r="AT113" s="1029"/>
      <c r="AU113" s="990"/>
      <c r="AV113" s="991"/>
      <c r="AW113" s="991"/>
      <c r="AX113" s="991"/>
      <c r="AY113" s="991"/>
      <c r="AZ113" s="1039" t="s">
        <v>435</v>
      </c>
      <c r="BA113" s="1040"/>
      <c r="BB113" s="1040"/>
      <c r="BC113" s="1040"/>
      <c r="BD113" s="1040"/>
      <c r="BE113" s="1040"/>
      <c r="BF113" s="1040"/>
      <c r="BG113" s="1040"/>
      <c r="BH113" s="1040"/>
      <c r="BI113" s="1040"/>
      <c r="BJ113" s="1040"/>
      <c r="BK113" s="1040"/>
      <c r="BL113" s="1040"/>
      <c r="BM113" s="1040"/>
      <c r="BN113" s="1040"/>
      <c r="BO113" s="1040"/>
      <c r="BP113" s="1041"/>
      <c r="BQ113" s="1009">
        <v>318708</v>
      </c>
      <c r="BR113" s="1010"/>
      <c r="BS113" s="1010"/>
      <c r="BT113" s="1010"/>
      <c r="BU113" s="1010"/>
      <c r="BV113" s="1010">
        <v>313576</v>
      </c>
      <c r="BW113" s="1010"/>
      <c r="BX113" s="1010"/>
      <c r="BY113" s="1010"/>
      <c r="BZ113" s="1010"/>
      <c r="CA113" s="1010">
        <v>317018</v>
      </c>
      <c r="CB113" s="1010"/>
      <c r="CC113" s="1010"/>
      <c r="CD113" s="1010"/>
      <c r="CE113" s="1010"/>
      <c r="CF113" s="1004">
        <v>26.2</v>
      </c>
      <c r="CG113" s="1005"/>
      <c r="CH113" s="1005"/>
      <c r="CI113" s="1005"/>
      <c r="CJ113" s="1005"/>
      <c r="CK113" s="1035"/>
      <c r="CL113" s="1036"/>
      <c r="CM113" s="1006" t="s">
        <v>436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425</v>
      </c>
      <c r="DH113" s="1049"/>
      <c r="DI113" s="1049"/>
      <c r="DJ113" s="1049"/>
      <c r="DK113" s="1050"/>
      <c r="DL113" s="1051" t="s">
        <v>128</v>
      </c>
      <c r="DM113" s="1049"/>
      <c r="DN113" s="1049"/>
      <c r="DO113" s="1049"/>
      <c r="DP113" s="1050"/>
      <c r="DQ113" s="1051" t="s">
        <v>425</v>
      </c>
      <c r="DR113" s="1049"/>
      <c r="DS113" s="1049"/>
      <c r="DT113" s="1049"/>
      <c r="DU113" s="1050"/>
      <c r="DV113" s="1052" t="s">
        <v>128</v>
      </c>
      <c r="DW113" s="1053"/>
      <c r="DX113" s="1053"/>
      <c r="DY113" s="1053"/>
      <c r="DZ113" s="1054"/>
    </row>
    <row r="114" spans="1:130" s="246" customFormat="1" ht="26.25" customHeight="1">
      <c r="A114" s="1044"/>
      <c r="B114" s="1045"/>
      <c r="C114" s="1040" t="s">
        <v>437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12029</v>
      </c>
      <c r="AB114" s="1049"/>
      <c r="AC114" s="1049"/>
      <c r="AD114" s="1049"/>
      <c r="AE114" s="1050"/>
      <c r="AF114" s="1051">
        <v>10960</v>
      </c>
      <c r="AG114" s="1049"/>
      <c r="AH114" s="1049"/>
      <c r="AI114" s="1049"/>
      <c r="AJ114" s="1050"/>
      <c r="AK114" s="1051">
        <v>5888</v>
      </c>
      <c r="AL114" s="1049"/>
      <c r="AM114" s="1049"/>
      <c r="AN114" s="1049"/>
      <c r="AO114" s="1050"/>
      <c r="AP114" s="1052">
        <v>0.5</v>
      </c>
      <c r="AQ114" s="1053"/>
      <c r="AR114" s="1053"/>
      <c r="AS114" s="1053"/>
      <c r="AT114" s="1054"/>
      <c r="AU114" s="990"/>
      <c r="AV114" s="991"/>
      <c r="AW114" s="991"/>
      <c r="AX114" s="991"/>
      <c r="AY114" s="991"/>
      <c r="AZ114" s="1039" t="s">
        <v>438</v>
      </c>
      <c r="BA114" s="1040"/>
      <c r="BB114" s="1040"/>
      <c r="BC114" s="1040"/>
      <c r="BD114" s="1040"/>
      <c r="BE114" s="1040"/>
      <c r="BF114" s="1040"/>
      <c r="BG114" s="1040"/>
      <c r="BH114" s="1040"/>
      <c r="BI114" s="1040"/>
      <c r="BJ114" s="1040"/>
      <c r="BK114" s="1040"/>
      <c r="BL114" s="1040"/>
      <c r="BM114" s="1040"/>
      <c r="BN114" s="1040"/>
      <c r="BO114" s="1040"/>
      <c r="BP114" s="1041"/>
      <c r="BQ114" s="1009">
        <v>490631</v>
      </c>
      <c r="BR114" s="1010"/>
      <c r="BS114" s="1010"/>
      <c r="BT114" s="1010"/>
      <c r="BU114" s="1010"/>
      <c r="BV114" s="1010">
        <v>482644</v>
      </c>
      <c r="BW114" s="1010"/>
      <c r="BX114" s="1010"/>
      <c r="BY114" s="1010"/>
      <c r="BZ114" s="1010"/>
      <c r="CA114" s="1010">
        <v>306612</v>
      </c>
      <c r="CB114" s="1010"/>
      <c r="CC114" s="1010"/>
      <c r="CD114" s="1010"/>
      <c r="CE114" s="1010"/>
      <c r="CF114" s="1004">
        <v>25.3</v>
      </c>
      <c r="CG114" s="1005"/>
      <c r="CH114" s="1005"/>
      <c r="CI114" s="1005"/>
      <c r="CJ114" s="1005"/>
      <c r="CK114" s="1035"/>
      <c r="CL114" s="1036"/>
      <c r="CM114" s="1006" t="s">
        <v>439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426</v>
      </c>
      <c r="DR114" s="1049"/>
      <c r="DS114" s="1049"/>
      <c r="DT114" s="1049"/>
      <c r="DU114" s="1050"/>
      <c r="DV114" s="1052" t="s">
        <v>128</v>
      </c>
      <c r="DW114" s="1053"/>
      <c r="DX114" s="1053"/>
      <c r="DY114" s="1053"/>
      <c r="DZ114" s="1054"/>
    </row>
    <row r="115" spans="1:130" s="246" customFormat="1" ht="26.25" customHeight="1">
      <c r="A115" s="1044"/>
      <c r="B115" s="1045"/>
      <c r="C115" s="1040" t="s">
        <v>440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128</v>
      </c>
      <c r="AB115" s="1024"/>
      <c r="AC115" s="1024"/>
      <c r="AD115" s="1024"/>
      <c r="AE115" s="1025"/>
      <c r="AF115" s="1026" t="s">
        <v>128</v>
      </c>
      <c r="AG115" s="1024"/>
      <c r="AH115" s="1024"/>
      <c r="AI115" s="1024"/>
      <c r="AJ115" s="1025"/>
      <c r="AK115" s="1026" t="s">
        <v>128</v>
      </c>
      <c r="AL115" s="1024"/>
      <c r="AM115" s="1024"/>
      <c r="AN115" s="1024"/>
      <c r="AO115" s="1025"/>
      <c r="AP115" s="1027" t="s">
        <v>128</v>
      </c>
      <c r="AQ115" s="1028"/>
      <c r="AR115" s="1028"/>
      <c r="AS115" s="1028"/>
      <c r="AT115" s="1029"/>
      <c r="AU115" s="990"/>
      <c r="AV115" s="991"/>
      <c r="AW115" s="991"/>
      <c r="AX115" s="991"/>
      <c r="AY115" s="991"/>
      <c r="AZ115" s="1039" t="s">
        <v>441</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128</v>
      </c>
      <c r="BW115" s="1010"/>
      <c r="BX115" s="1010"/>
      <c r="BY115" s="1010"/>
      <c r="BZ115" s="1010"/>
      <c r="CA115" s="1010" t="s">
        <v>128</v>
      </c>
      <c r="CB115" s="1010"/>
      <c r="CC115" s="1010"/>
      <c r="CD115" s="1010"/>
      <c r="CE115" s="1010"/>
      <c r="CF115" s="1004" t="s">
        <v>128</v>
      </c>
      <c r="CG115" s="1005"/>
      <c r="CH115" s="1005"/>
      <c r="CI115" s="1005"/>
      <c r="CJ115" s="1005"/>
      <c r="CK115" s="1035"/>
      <c r="CL115" s="1036"/>
      <c r="CM115" s="1039" t="s">
        <v>442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426</v>
      </c>
      <c r="DH115" s="1049"/>
      <c r="DI115" s="1049"/>
      <c r="DJ115" s="1049"/>
      <c r="DK115" s="1050"/>
      <c r="DL115" s="1051" t="s">
        <v>128</v>
      </c>
      <c r="DM115" s="1049"/>
      <c r="DN115" s="1049"/>
      <c r="DO115" s="1049"/>
      <c r="DP115" s="1050"/>
      <c r="DQ115" s="1051" t="s">
        <v>128</v>
      </c>
      <c r="DR115" s="1049"/>
      <c r="DS115" s="1049"/>
      <c r="DT115" s="1049"/>
      <c r="DU115" s="1050"/>
      <c r="DV115" s="1052" t="s">
        <v>128</v>
      </c>
      <c r="DW115" s="1053"/>
      <c r="DX115" s="1053"/>
      <c r="DY115" s="1053"/>
      <c r="DZ115" s="1054"/>
    </row>
    <row r="116" spans="1:130" s="246" customFormat="1" ht="26.25" customHeight="1">
      <c r="A116" s="1046"/>
      <c r="B116" s="1047"/>
      <c r="C116" s="1055" t="s">
        <v>443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426</v>
      </c>
      <c r="AB116" s="1049"/>
      <c r="AC116" s="1049"/>
      <c r="AD116" s="1049"/>
      <c r="AE116" s="1050"/>
      <c r="AF116" s="1051" t="s">
        <v>425</v>
      </c>
      <c r="AG116" s="1049"/>
      <c r="AH116" s="1049"/>
      <c r="AI116" s="1049"/>
      <c r="AJ116" s="1050"/>
      <c r="AK116" s="1051" t="s">
        <v>425</v>
      </c>
      <c r="AL116" s="1049"/>
      <c r="AM116" s="1049"/>
      <c r="AN116" s="1049"/>
      <c r="AO116" s="1050"/>
      <c r="AP116" s="1052" t="s">
        <v>128</v>
      </c>
      <c r="AQ116" s="1053"/>
      <c r="AR116" s="1053"/>
      <c r="AS116" s="1053"/>
      <c r="AT116" s="1054"/>
      <c r="AU116" s="990"/>
      <c r="AV116" s="991"/>
      <c r="AW116" s="991"/>
      <c r="AX116" s="991"/>
      <c r="AY116" s="991"/>
      <c r="AZ116" s="1057" t="s">
        <v>444</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128</v>
      </c>
      <c r="BW116" s="1010"/>
      <c r="BX116" s="1010"/>
      <c r="BY116" s="1010"/>
      <c r="BZ116" s="1010"/>
      <c r="CA116" s="1010" t="s">
        <v>128</v>
      </c>
      <c r="CB116" s="1010"/>
      <c r="CC116" s="1010"/>
      <c r="CD116" s="1010"/>
      <c r="CE116" s="1010"/>
      <c r="CF116" s="1004" t="s">
        <v>128</v>
      </c>
      <c r="CG116" s="1005"/>
      <c r="CH116" s="1005"/>
      <c r="CI116" s="1005"/>
      <c r="CJ116" s="1005"/>
      <c r="CK116" s="1035"/>
      <c r="CL116" s="1036"/>
      <c r="CM116" s="1006" t="s">
        <v>445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128</v>
      </c>
      <c r="DH116" s="1049"/>
      <c r="DI116" s="1049"/>
      <c r="DJ116" s="1049"/>
      <c r="DK116" s="1050"/>
      <c r="DL116" s="1051" t="s">
        <v>128</v>
      </c>
      <c r="DM116" s="1049"/>
      <c r="DN116" s="1049"/>
      <c r="DO116" s="1049"/>
      <c r="DP116" s="1050"/>
      <c r="DQ116" s="1051" t="s">
        <v>128</v>
      </c>
      <c r="DR116" s="1049"/>
      <c r="DS116" s="1049"/>
      <c r="DT116" s="1049"/>
      <c r="DU116" s="1050"/>
      <c r="DV116" s="1052" t="s">
        <v>128</v>
      </c>
      <c r="DW116" s="1053"/>
      <c r="DX116" s="1053"/>
      <c r="DY116" s="1053"/>
      <c r="DZ116" s="1054"/>
    </row>
    <row r="117" spans="1:130" s="246" customFormat="1" ht="26.25" customHeight="1">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446</v>
      </c>
      <c r="Z117" s="976"/>
      <c r="AA117" s="1066">
        <v>251936</v>
      </c>
      <c r="AB117" s="1067"/>
      <c r="AC117" s="1067"/>
      <c r="AD117" s="1067"/>
      <c r="AE117" s="1068"/>
      <c r="AF117" s="1069">
        <v>284951</v>
      </c>
      <c r="AG117" s="1067"/>
      <c r="AH117" s="1067"/>
      <c r="AI117" s="1067"/>
      <c r="AJ117" s="1068"/>
      <c r="AK117" s="1069">
        <v>299112</v>
      </c>
      <c r="AL117" s="1067"/>
      <c r="AM117" s="1067"/>
      <c r="AN117" s="1067"/>
      <c r="AO117" s="1068"/>
      <c r="AP117" s="1070"/>
      <c r="AQ117" s="1071"/>
      <c r="AR117" s="1071"/>
      <c r="AS117" s="1071"/>
      <c r="AT117" s="1072"/>
      <c r="AU117" s="990"/>
      <c r="AV117" s="991"/>
      <c r="AW117" s="991"/>
      <c r="AX117" s="991"/>
      <c r="AY117" s="991"/>
      <c r="AZ117" s="1057" t="s">
        <v>447</v>
      </c>
      <c r="BA117" s="1058"/>
      <c r="BB117" s="1058"/>
      <c r="BC117" s="1058"/>
      <c r="BD117" s="1058"/>
      <c r="BE117" s="1058"/>
      <c r="BF117" s="1058"/>
      <c r="BG117" s="1058"/>
      <c r="BH117" s="1058"/>
      <c r="BI117" s="1058"/>
      <c r="BJ117" s="1058"/>
      <c r="BK117" s="1058"/>
      <c r="BL117" s="1058"/>
      <c r="BM117" s="1058"/>
      <c r="BN117" s="1058"/>
      <c r="BO117" s="1058"/>
      <c r="BP117" s="1059"/>
      <c r="BQ117" s="1009" t="s">
        <v>425</v>
      </c>
      <c r="BR117" s="1010"/>
      <c r="BS117" s="1010"/>
      <c r="BT117" s="1010"/>
      <c r="BU117" s="1010"/>
      <c r="BV117" s="1010" t="s">
        <v>128</v>
      </c>
      <c r="BW117" s="1010"/>
      <c r="BX117" s="1010"/>
      <c r="BY117" s="1010"/>
      <c r="BZ117" s="1010"/>
      <c r="CA117" s="1010" t="s">
        <v>425</v>
      </c>
      <c r="CB117" s="1010"/>
      <c r="CC117" s="1010"/>
      <c r="CD117" s="1010"/>
      <c r="CE117" s="1010"/>
      <c r="CF117" s="1004" t="s">
        <v>425</v>
      </c>
      <c r="CG117" s="1005"/>
      <c r="CH117" s="1005"/>
      <c r="CI117" s="1005"/>
      <c r="CJ117" s="1005"/>
      <c r="CK117" s="1035"/>
      <c r="CL117" s="1036"/>
      <c r="CM117" s="1006" t="s">
        <v>448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425</v>
      </c>
      <c r="DH117" s="1049"/>
      <c r="DI117" s="1049"/>
      <c r="DJ117" s="1049"/>
      <c r="DK117" s="1050"/>
      <c r="DL117" s="1051" t="s">
        <v>426</v>
      </c>
      <c r="DM117" s="1049"/>
      <c r="DN117" s="1049"/>
      <c r="DO117" s="1049"/>
      <c r="DP117" s="1050"/>
      <c r="DQ117" s="1051" t="s">
        <v>425</v>
      </c>
      <c r="DR117" s="1049"/>
      <c r="DS117" s="1049"/>
      <c r="DT117" s="1049"/>
      <c r="DU117" s="1050"/>
      <c r="DV117" s="1052" t="s">
        <v>425</v>
      </c>
      <c r="DW117" s="1053"/>
      <c r="DX117" s="1053"/>
      <c r="DY117" s="1053"/>
      <c r="DZ117" s="1054"/>
    </row>
    <row r="118" spans="1:130" s="246" customFormat="1" ht="26.25" customHeight="1">
      <c r="A118" s="994" t="s">
        <v>420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418</v>
      </c>
      <c r="AB118" s="975"/>
      <c r="AC118" s="975"/>
      <c r="AD118" s="975"/>
      <c r="AE118" s="976"/>
      <c r="AF118" s="974" t="s">
        <v>301</v>
      </c>
      <c r="AG118" s="975"/>
      <c r="AH118" s="975"/>
      <c r="AI118" s="975"/>
      <c r="AJ118" s="976"/>
      <c r="AK118" s="974" t="s">
        <v>300</v>
      </c>
      <c r="AL118" s="975"/>
      <c r="AM118" s="975"/>
      <c r="AN118" s="975"/>
      <c r="AO118" s="976"/>
      <c r="AP118" s="1061" t="s">
        <v>419</v>
      </c>
      <c r="AQ118" s="1062"/>
      <c r="AR118" s="1062"/>
      <c r="AS118" s="1062"/>
      <c r="AT118" s="1063"/>
      <c r="AU118" s="990"/>
      <c r="AV118" s="991"/>
      <c r="AW118" s="991"/>
      <c r="AX118" s="991"/>
      <c r="AY118" s="991"/>
      <c r="AZ118" s="1064" t="s">
        <v>449</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450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c r="A119" s="1148" t="s">
        <v>423</v>
      </c>
      <c r="B119" s="1034"/>
      <c r="C119" s="1013" t="s">
        <v>424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451</v>
      </c>
      <c r="BP119" s="1096"/>
      <c r="BQ119" s="1087">
        <v>4026316</v>
      </c>
      <c r="BR119" s="1088"/>
      <c r="BS119" s="1088"/>
      <c r="BT119" s="1088"/>
      <c r="BU119" s="1088"/>
      <c r="BV119" s="1088">
        <v>4150591</v>
      </c>
      <c r="BW119" s="1088"/>
      <c r="BX119" s="1088"/>
      <c r="BY119" s="1088"/>
      <c r="BZ119" s="1088"/>
      <c r="CA119" s="1088">
        <v>4209529</v>
      </c>
      <c r="CB119" s="1088"/>
      <c r="CC119" s="1088"/>
      <c r="CD119" s="1088"/>
      <c r="CE119" s="1088"/>
      <c r="CF119" s="1089"/>
      <c r="CG119" s="1090"/>
      <c r="CH119" s="1090"/>
      <c r="CI119" s="1090"/>
      <c r="CJ119" s="1091"/>
      <c r="CK119" s="1037"/>
      <c r="CL119" s="1038"/>
      <c r="CM119" s="1092" t="s">
        <v>452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426</v>
      </c>
      <c r="DH119" s="1074"/>
      <c r="DI119" s="1074"/>
      <c r="DJ119" s="1074"/>
      <c r="DK119" s="1075"/>
      <c r="DL119" s="1073" t="s">
        <v>426</v>
      </c>
      <c r="DM119" s="1074"/>
      <c r="DN119" s="1074"/>
      <c r="DO119" s="1074"/>
      <c r="DP119" s="1075"/>
      <c r="DQ119" s="1073" t="s">
        <v>426</v>
      </c>
      <c r="DR119" s="1074"/>
      <c r="DS119" s="1074"/>
      <c r="DT119" s="1074"/>
      <c r="DU119" s="1075"/>
      <c r="DV119" s="1076" t="s">
        <v>426</v>
      </c>
      <c r="DW119" s="1077"/>
      <c r="DX119" s="1077"/>
      <c r="DY119" s="1077"/>
      <c r="DZ119" s="1078"/>
    </row>
    <row r="120" spans="1:130" s="246" customFormat="1" ht="26.25" customHeight="1">
      <c r="A120" s="1149"/>
      <c r="B120" s="1036"/>
      <c r="C120" s="1006" t="s">
        <v>429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426</v>
      </c>
      <c r="AB120" s="1049"/>
      <c r="AC120" s="1049"/>
      <c r="AD120" s="1049"/>
      <c r="AE120" s="1050"/>
      <c r="AF120" s="1051" t="s">
        <v>426</v>
      </c>
      <c r="AG120" s="1049"/>
      <c r="AH120" s="1049"/>
      <c r="AI120" s="1049"/>
      <c r="AJ120" s="1050"/>
      <c r="AK120" s="1051" t="s">
        <v>426</v>
      </c>
      <c r="AL120" s="1049"/>
      <c r="AM120" s="1049"/>
      <c r="AN120" s="1049"/>
      <c r="AO120" s="1050"/>
      <c r="AP120" s="1052" t="s">
        <v>426</v>
      </c>
      <c r="AQ120" s="1053"/>
      <c r="AR120" s="1053"/>
      <c r="AS120" s="1053"/>
      <c r="AT120" s="1054"/>
      <c r="AU120" s="1079" t="s">
        <v>453</v>
      </c>
      <c r="AV120" s="1080"/>
      <c r="AW120" s="1080"/>
      <c r="AX120" s="1080"/>
      <c r="AY120" s="1081"/>
      <c r="AZ120" s="1030" t="s">
        <v>454</v>
      </c>
      <c r="BA120" s="979"/>
      <c r="BB120" s="979"/>
      <c r="BC120" s="979"/>
      <c r="BD120" s="979"/>
      <c r="BE120" s="979"/>
      <c r="BF120" s="979"/>
      <c r="BG120" s="979"/>
      <c r="BH120" s="979"/>
      <c r="BI120" s="979"/>
      <c r="BJ120" s="979"/>
      <c r="BK120" s="979"/>
      <c r="BL120" s="979"/>
      <c r="BM120" s="979"/>
      <c r="BN120" s="979"/>
      <c r="BO120" s="979"/>
      <c r="BP120" s="980"/>
      <c r="BQ120" s="1016">
        <v>6392909</v>
      </c>
      <c r="BR120" s="1017"/>
      <c r="BS120" s="1017"/>
      <c r="BT120" s="1017"/>
      <c r="BU120" s="1017"/>
      <c r="BV120" s="1017">
        <v>6370210</v>
      </c>
      <c r="BW120" s="1017"/>
      <c r="BX120" s="1017"/>
      <c r="BY120" s="1017"/>
      <c r="BZ120" s="1017"/>
      <c r="CA120" s="1017">
        <v>6078203</v>
      </c>
      <c r="CB120" s="1017"/>
      <c r="CC120" s="1017"/>
      <c r="CD120" s="1017"/>
      <c r="CE120" s="1017"/>
      <c r="CF120" s="1031">
        <v>501.8</v>
      </c>
      <c r="CG120" s="1032"/>
      <c r="CH120" s="1032"/>
      <c r="CI120" s="1032"/>
      <c r="CJ120" s="1032"/>
      <c r="CK120" s="1097" t="s">
        <v>455</v>
      </c>
      <c r="CL120" s="1098"/>
      <c r="CM120" s="1098"/>
      <c r="CN120" s="1098"/>
      <c r="CO120" s="1099"/>
      <c r="CP120" s="1105" t="s">
        <v>456</v>
      </c>
      <c r="CQ120" s="1106"/>
      <c r="CR120" s="1106"/>
      <c r="CS120" s="1106"/>
      <c r="CT120" s="1106"/>
      <c r="CU120" s="1106"/>
      <c r="CV120" s="1106"/>
      <c r="CW120" s="1106"/>
      <c r="CX120" s="1106"/>
      <c r="CY120" s="1106"/>
      <c r="CZ120" s="1106"/>
      <c r="DA120" s="1106"/>
      <c r="DB120" s="1106"/>
      <c r="DC120" s="1106"/>
      <c r="DD120" s="1106"/>
      <c r="DE120" s="1106"/>
      <c r="DF120" s="1107"/>
      <c r="DG120" s="1016">
        <v>681018</v>
      </c>
      <c r="DH120" s="1017"/>
      <c r="DI120" s="1017"/>
      <c r="DJ120" s="1017"/>
      <c r="DK120" s="1017"/>
      <c r="DL120" s="1017">
        <v>700160</v>
      </c>
      <c r="DM120" s="1017"/>
      <c r="DN120" s="1017"/>
      <c r="DO120" s="1017"/>
      <c r="DP120" s="1017"/>
      <c r="DQ120" s="1017">
        <v>701115</v>
      </c>
      <c r="DR120" s="1017"/>
      <c r="DS120" s="1017"/>
      <c r="DT120" s="1017"/>
      <c r="DU120" s="1017"/>
      <c r="DV120" s="1018">
        <v>57.9</v>
      </c>
      <c r="DW120" s="1018"/>
      <c r="DX120" s="1018"/>
      <c r="DY120" s="1018"/>
      <c r="DZ120" s="1019"/>
    </row>
    <row r="121" spans="1:130" s="246" customFormat="1" ht="26.25" customHeight="1">
      <c r="A121" s="1149"/>
      <c r="B121" s="1036"/>
      <c r="C121" s="1057" t="s">
        <v>457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426</v>
      </c>
      <c r="AB121" s="1049"/>
      <c r="AC121" s="1049"/>
      <c r="AD121" s="1049"/>
      <c r="AE121" s="1050"/>
      <c r="AF121" s="1051" t="s">
        <v>426</v>
      </c>
      <c r="AG121" s="1049"/>
      <c r="AH121" s="1049"/>
      <c r="AI121" s="1049"/>
      <c r="AJ121" s="1050"/>
      <c r="AK121" s="1051" t="s">
        <v>426</v>
      </c>
      <c r="AL121" s="1049"/>
      <c r="AM121" s="1049"/>
      <c r="AN121" s="1049"/>
      <c r="AO121" s="1050"/>
      <c r="AP121" s="1052" t="s">
        <v>426</v>
      </c>
      <c r="AQ121" s="1053"/>
      <c r="AR121" s="1053"/>
      <c r="AS121" s="1053"/>
      <c r="AT121" s="1054"/>
      <c r="AU121" s="1082"/>
      <c r="AV121" s="1083"/>
      <c r="AW121" s="1083"/>
      <c r="AX121" s="1083"/>
      <c r="AY121" s="1084"/>
      <c r="AZ121" s="1039" t="s">
        <v>458</v>
      </c>
      <c r="BA121" s="1040"/>
      <c r="BB121" s="1040"/>
      <c r="BC121" s="1040"/>
      <c r="BD121" s="1040"/>
      <c r="BE121" s="1040"/>
      <c r="BF121" s="1040"/>
      <c r="BG121" s="1040"/>
      <c r="BH121" s="1040"/>
      <c r="BI121" s="1040"/>
      <c r="BJ121" s="1040"/>
      <c r="BK121" s="1040"/>
      <c r="BL121" s="1040"/>
      <c r="BM121" s="1040"/>
      <c r="BN121" s="1040"/>
      <c r="BO121" s="1040"/>
      <c r="BP121" s="1041"/>
      <c r="BQ121" s="1009">
        <v>20746</v>
      </c>
      <c r="BR121" s="1010"/>
      <c r="BS121" s="1010"/>
      <c r="BT121" s="1010"/>
      <c r="BU121" s="1010"/>
      <c r="BV121" s="1010">
        <v>232761</v>
      </c>
      <c r="BW121" s="1010"/>
      <c r="BX121" s="1010"/>
      <c r="BY121" s="1010"/>
      <c r="BZ121" s="1010"/>
      <c r="CA121" s="1010">
        <v>216944</v>
      </c>
      <c r="CB121" s="1010"/>
      <c r="CC121" s="1010"/>
      <c r="CD121" s="1010"/>
      <c r="CE121" s="1010"/>
      <c r="CF121" s="1004">
        <v>17.899999999999999</v>
      </c>
      <c r="CG121" s="1005"/>
      <c r="CH121" s="1005"/>
      <c r="CI121" s="1005"/>
      <c r="CJ121" s="1005"/>
      <c r="CK121" s="1100"/>
      <c r="CL121" s="1101"/>
      <c r="CM121" s="1101"/>
      <c r="CN121" s="1101"/>
      <c r="CO121" s="1102"/>
      <c r="CP121" s="1110"/>
      <c r="CQ121" s="1111"/>
      <c r="CR121" s="1111"/>
      <c r="CS121" s="1111"/>
      <c r="CT121" s="1111"/>
      <c r="CU121" s="1111"/>
      <c r="CV121" s="1111"/>
      <c r="CW121" s="1111"/>
      <c r="CX121" s="1111"/>
      <c r="CY121" s="1111"/>
      <c r="CZ121" s="1111"/>
      <c r="DA121" s="1111"/>
      <c r="DB121" s="1111"/>
      <c r="DC121" s="1111"/>
      <c r="DD121" s="1111"/>
      <c r="DE121" s="1111"/>
      <c r="DF121" s="1112"/>
      <c r="DG121" s="1009"/>
      <c r="DH121" s="1010"/>
      <c r="DI121" s="1010"/>
      <c r="DJ121" s="1010"/>
      <c r="DK121" s="1010"/>
      <c r="DL121" s="1010"/>
      <c r="DM121" s="1010"/>
      <c r="DN121" s="1010"/>
      <c r="DO121" s="1010"/>
      <c r="DP121" s="1010"/>
      <c r="DQ121" s="1010"/>
      <c r="DR121" s="1010"/>
      <c r="DS121" s="1010"/>
      <c r="DT121" s="1010"/>
      <c r="DU121" s="1010"/>
      <c r="DV121" s="1011"/>
      <c r="DW121" s="1011"/>
      <c r="DX121" s="1011"/>
      <c r="DY121" s="1011"/>
      <c r="DZ121" s="1012"/>
    </row>
    <row r="122" spans="1:130" s="246" customFormat="1" ht="26.25" customHeight="1">
      <c r="A122" s="1149"/>
      <c r="B122" s="1036"/>
      <c r="C122" s="1006" t="s">
        <v>439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426</v>
      </c>
      <c r="AB122" s="1049"/>
      <c r="AC122" s="1049"/>
      <c r="AD122" s="1049"/>
      <c r="AE122" s="1050"/>
      <c r="AF122" s="1051" t="s">
        <v>426</v>
      </c>
      <c r="AG122" s="1049"/>
      <c r="AH122" s="1049"/>
      <c r="AI122" s="1049"/>
      <c r="AJ122" s="1050"/>
      <c r="AK122" s="1051" t="s">
        <v>426</v>
      </c>
      <c r="AL122" s="1049"/>
      <c r="AM122" s="1049"/>
      <c r="AN122" s="1049"/>
      <c r="AO122" s="1050"/>
      <c r="AP122" s="1052" t="s">
        <v>426</v>
      </c>
      <c r="AQ122" s="1053"/>
      <c r="AR122" s="1053"/>
      <c r="AS122" s="1053"/>
      <c r="AT122" s="1054"/>
      <c r="AU122" s="1082"/>
      <c r="AV122" s="1083"/>
      <c r="AW122" s="1083"/>
      <c r="AX122" s="1083"/>
      <c r="AY122" s="1084"/>
      <c r="AZ122" s="1064" t="s">
        <v>459</v>
      </c>
      <c r="BA122" s="1055"/>
      <c r="BB122" s="1055"/>
      <c r="BC122" s="1055"/>
      <c r="BD122" s="1055"/>
      <c r="BE122" s="1055"/>
      <c r="BF122" s="1055"/>
      <c r="BG122" s="1055"/>
      <c r="BH122" s="1055"/>
      <c r="BI122" s="1055"/>
      <c r="BJ122" s="1055"/>
      <c r="BK122" s="1055"/>
      <c r="BL122" s="1055"/>
      <c r="BM122" s="1055"/>
      <c r="BN122" s="1055"/>
      <c r="BO122" s="1055"/>
      <c r="BP122" s="1056"/>
      <c r="BQ122" s="1087">
        <v>2292418</v>
      </c>
      <c r="BR122" s="1088"/>
      <c r="BS122" s="1088"/>
      <c r="BT122" s="1088"/>
      <c r="BU122" s="1088"/>
      <c r="BV122" s="1088">
        <v>2414048</v>
      </c>
      <c r="BW122" s="1088"/>
      <c r="BX122" s="1088"/>
      <c r="BY122" s="1088"/>
      <c r="BZ122" s="1088"/>
      <c r="CA122" s="1088">
        <v>2676268</v>
      </c>
      <c r="CB122" s="1088"/>
      <c r="CC122" s="1088"/>
      <c r="CD122" s="1088"/>
      <c r="CE122" s="1088"/>
      <c r="CF122" s="1108">
        <v>220.9</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445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128</v>
      </c>
      <c r="AG123" s="1049"/>
      <c r="AH123" s="1049"/>
      <c r="AI123" s="1049"/>
      <c r="AJ123" s="1050"/>
      <c r="AK123" s="1051" t="s">
        <v>128</v>
      </c>
      <c r="AL123" s="1049"/>
      <c r="AM123" s="1049"/>
      <c r="AN123" s="1049"/>
      <c r="AO123" s="1050"/>
      <c r="AP123" s="1052" t="s">
        <v>128</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460</v>
      </c>
      <c r="BP123" s="1096"/>
      <c r="BQ123" s="1155">
        <v>8706073</v>
      </c>
      <c r="BR123" s="1156"/>
      <c r="BS123" s="1156"/>
      <c r="BT123" s="1156"/>
      <c r="BU123" s="1156"/>
      <c r="BV123" s="1156">
        <v>9017019</v>
      </c>
      <c r="BW123" s="1156"/>
      <c r="BX123" s="1156"/>
      <c r="BY123" s="1156"/>
      <c r="BZ123" s="1156"/>
      <c r="CA123" s="1156">
        <v>8971415</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448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128</v>
      </c>
      <c r="AL124" s="1049"/>
      <c r="AM124" s="1049"/>
      <c r="AN124" s="1049"/>
      <c r="AO124" s="1050"/>
      <c r="AP124" s="1052" t="s">
        <v>128</v>
      </c>
      <c r="AQ124" s="1053"/>
      <c r="AR124" s="1053"/>
      <c r="AS124" s="1053"/>
      <c r="AT124" s="1054"/>
      <c r="AU124" s="1151" t="s">
        <v>461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128</v>
      </c>
      <c r="BR124" s="1118"/>
      <c r="BS124" s="1118"/>
      <c r="BT124" s="1118"/>
      <c r="BU124" s="1118"/>
      <c r="BV124" s="1118" t="s">
        <v>128</v>
      </c>
      <c r="BW124" s="1118"/>
      <c r="BX124" s="1118"/>
      <c r="BY124" s="1118"/>
      <c r="BZ124" s="1118"/>
      <c r="CA124" s="1118" t="s">
        <v>128</v>
      </c>
      <c r="CB124" s="1118"/>
      <c r="CC124" s="1118"/>
      <c r="CD124" s="1118"/>
      <c r="CE124" s="1118"/>
      <c r="CF124" s="1119"/>
      <c r="CG124" s="1120"/>
      <c r="CH124" s="1120"/>
      <c r="CI124" s="1120"/>
      <c r="CJ124" s="1121"/>
      <c r="CK124" s="1103"/>
      <c r="CL124" s="1103"/>
      <c r="CM124" s="1103"/>
      <c r="CN124" s="1103"/>
      <c r="CO124" s="1104"/>
      <c r="CP124" s="1110" t="s">
        <v>462</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128</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c r="A125" s="1149"/>
      <c r="B125" s="1036"/>
      <c r="C125" s="1006" t="s">
        <v>450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463</v>
      </c>
      <c r="CL125" s="1098"/>
      <c r="CM125" s="1098"/>
      <c r="CN125" s="1098"/>
      <c r="CO125" s="1099"/>
      <c r="CP125" s="1030" t="s">
        <v>464</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c r="A126" s="1149"/>
      <c r="B126" s="1036"/>
      <c r="C126" s="1006" t="s">
        <v>452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128</v>
      </c>
      <c r="AG126" s="1049"/>
      <c r="AH126" s="1049"/>
      <c r="AI126" s="1049"/>
      <c r="AJ126" s="1050"/>
      <c r="AK126" s="1051" t="s">
        <v>128</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465</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c r="A127" s="1150"/>
      <c r="B127" s="1038"/>
      <c r="C127" s="1092" t="s">
        <v>466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467</v>
      </c>
      <c r="AY127" s="1123"/>
      <c r="AZ127" s="1123"/>
      <c r="BA127" s="1123"/>
      <c r="BB127" s="1123"/>
      <c r="BC127" s="1123"/>
      <c r="BD127" s="1123"/>
      <c r="BE127" s="1124"/>
      <c r="BF127" s="1125" t="s">
        <v>468</v>
      </c>
      <c r="BG127" s="1123"/>
      <c r="BH127" s="1123"/>
      <c r="BI127" s="1123"/>
      <c r="BJ127" s="1123"/>
      <c r="BK127" s="1123"/>
      <c r="BL127" s="1124"/>
      <c r="BM127" s="1125" t="s">
        <v>469</v>
      </c>
      <c r="BN127" s="1123"/>
      <c r="BO127" s="1123"/>
      <c r="BP127" s="1123"/>
      <c r="BQ127" s="1123"/>
      <c r="BR127" s="1123"/>
      <c r="BS127" s="1124"/>
      <c r="BT127" s="1125" t="s">
        <v>470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471</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c r="A128" s="1133" t="s">
        <v>472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473</v>
      </c>
      <c r="X128" s="1135"/>
      <c r="Y128" s="1135"/>
      <c r="Z128" s="1136"/>
      <c r="AA128" s="1137" t="s">
        <v>128</v>
      </c>
      <c r="AB128" s="1138"/>
      <c r="AC128" s="1138"/>
      <c r="AD128" s="1138"/>
      <c r="AE128" s="1139"/>
      <c r="AF128" s="1140" t="s">
        <v>128</v>
      </c>
      <c r="AG128" s="1138"/>
      <c r="AH128" s="1138"/>
      <c r="AI128" s="1138"/>
      <c r="AJ128" s="1139"/>
      <c r="AK128" s="1140" t="s">
        <v>128</v>
      </c>
      <c r="AL128" s="1138"/>
      <c r="AM128" s="1138"/>
      <c r="AN128" s="1138"/>
      <c r="AO128" s="1139"/>
      <c r="AP128" s="1141"/>
      <c r="AQ128" s="1142"/>
      <c r="AR128" s="1142"/>
      <c r="AS128" s="1142"/>
      <c r="AT128" s="1143"/>
      <c r="AU128" s="282"/>
      <c r="AV128" s="282"/>
      <c r="AW128" s="282"/>
      <c r="AX128" s="978" t="s">
        <v>474</v>
      </c>
      <c r="AY128" s="979"/>
      <c r="AZ128" s="979"/>
      <c r="BA128" s="979"/>
      <c r="BB128" s="979"/>
      <c r="BC128" s="979"/>
      <c r="BD128" s="979"/>
      <c r="BE128" s="980"/>
      <c r="BF128" s="1144" t="s">
        <v>128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475</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128</v>
      </c>
      <c r="DR128" s="1130"/>
      <c r="DS128" s="1130"/>
      <c r="DT128" s="1130"/>
      <c r="DU128" s="1130"/>
      <c r="DV128" s="1131" t="s">
        <v>128</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476</v>
      </c>
      <c r="X129" s="1164"/>
      <c r="Y129" s="1164"/>
      <c r="Z129" s="1165"/>
      <c r="AA129" s="1048">
        <v>1566347</v>
      </c>
      <c r="AB129" s="1049"/>
      <c r="AC129" s="1049"/>
      <c r="AD129" s="1049"/>
      <c r="AE129" s="1050"/>
      <c r="AF129" s="1051">
        <v>1463357</v>
      </c>
      <c r="AG129" s="1049"/>
      <c r="AH129" s="1049"/>
      <c r="AI129" s="1049"/>
      <c r="AJ129" s="1050"/>
      <c r="AK129" s="1051">
        <v>1427997</v>
      </c>
      <c r="AL129" s="1049"/>
      <c r="AM129" s="1049"/>
      <c r="AN129" s="1049"/>
      <c r="AO129" s="1050"/>
      <c r="AP129" s="1166"/>
      <c r="AQ129" s="1167"/>
      <c r="AR129" s="1167"/>
      <c r="AS129" s="1167"/>
      <c r="AT129" s="1168"/>
      <c r="AU129" s="284"/>
      <c r="AV129" s="284"/>
      <c r="AW129" s="284"/>
      <c r="AX129" s="1157" t="s">
        <v>477</v>
      </c>
      <c r="AY129" s="1040"/>
      <c r="AZ129" s="1040"/>
      <c r="BA129" s="1040"/>
      <c r="BB129" s="1040"/>
      <c r="BC129" s="1040"/>
      <c r="BD129" s="1040"/>
      <c r="BE129" s="1041"/>
      <c r="BF129" s="1158" t="s">
        <v>128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478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479</v>
      </c>
      <c r="X130" s="1164"/>
      <c r="Y130" s="1164"/>
      <c r="Z130" s="1165"/>
      <c r="AA130" s="1048">
        <v>221560</v>
      </c>
      <c r="AB130" s="1049"/>
      <c r="AC130" s="1049"/>
      <c r="AD130" s="1049"/>
      <c r="AE130" s="1050"/>
      <c r="AF130" s="1051">
        <v>207241</v>
      </c>
      <c r="AG130" s="1049"/>
      <c r="AH130" s="1049"/>
      <c r="AI130" s="1049"/>
      <c r="AJ130" s="1050"/>
      <c r="AK130" s="1051">
        <v>216641</v>
      </c>
      <c r="AL130" s="1049"/>
      <c r="AM130" s="1049"/>
      <c r="AN130" s="1049"/>
      <c r="AO130" s="1050"/>
      <c r="AP130" s="1166"/>
      <c r="AQ130" s="1167"/>
      <c r="AR130" s="1167"/>
      <c r="AS130" s="1167"/>
      <c r="AT130" s="1168"/>
      <c r="AU130" s="284"/>
      <c r="AV130" s="284"/>
      <c r="AW130" s="284"/>
      <c r="AX130" s="1157" t="s">
        <v>480</v>
      </c>
      <c r="AY130" s="1040"/>
      <c r="AZ130" s="1040"/>
      <c r="BA130" s="1040"/>
      <c r="BB130" s="1040"/>
      <c r="BC130" s="1040"/>
      <c r="BD130" s="1040"/>
      <c r="BE130" s="1041"/>
      <c r="BF130" s="1194">
        <v>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481</v>
      </c>
      <c r="X131" s="1202"/>
      <c r="Y131" s="1202"/>
      <c r="Z131" s="1203"/>
      <c r="AA131" s="1095">
        <v>1344787</v>
      </c>
      <c r="AB131" s="1074"/>
      <c r="AC131" s="1074"/>
      <c r="AD131" s="1074"/>
      <c r="AE131" s="1075"/>
      <c r="AF131" s="1073">
        <v>1256116</v>
      </c>
      <c r="AG131" s="1074"/>
      <c r="AH131" s="1074"/>
      <c r="AI131" s="1074"/>
      <c r="AJ131" s="1075"/>
      <c r="AK131" s="1073">
        <v>1211356</v>
      </c>
      <c r="AL131" s="1074"/>
      <c r="AM131" s="1074"/>
      <c r="AN131" s="1074"/>
      <c r="AO131" s="1075"/>
      <c r="AP131" s="1204"/>
      <c r="AQ131" s="1205"/>
      <c r="AR131" s="1205"/>
      <c r="AS131" s="1205"/>
      <c r="AT131" s="1206"/>
      <c r="AU131" s="284"/>
      <c r="AV131" s="284"/>
      <c r="AW131" s="284"/>
      <c r="AX131" s="1176" t="s">
        <v>482</v>
      </c>
      <c r="AY131" s="1127"/>
      <c r="AZ131" s="1127"/>
      <c r="BA131" s="1127"/>
      <c r="BB131" s="1127"/>
      <c r="BC131" s="1127"/>
      <c r="BD131" s="1127"/>
      <c r="BE131" s="1128"/>
      <c r="BF131" s="1177" t="s">
        <v>128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484</v>
      </c>
      <c r="W132" s="1187"/>
      <c r="X132" s="1187"/>
      <c r="Y132" s="1187"/>
      <c r="Z132" s="1188"/>
      <c r="AA132" s="1189">
        <v>2.2587963740000001</v>
      </c>
      <c r="AB132" s="1190"/>
      <c r="AC132" s="1190"/>
      <c r="AD132" s="1190"/>
      <c r="AE132" s="1191"/>
      <c r="AF132" s="1192">
        <v>6.1865305429999999</v>
      </c>
      <c r="AG132" s="1190"/>
      <c r="AH132" s="1190"/>
      <c r="AI132" s="1190"/>
      <c r="AJ132" s="1191"/>
      <c r="AK132" s="1192">
        <v>6.8081554889999998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485</v>
      </c>
      <c r="W133" s="1170"/>
      <c r="X133" s="1170"/>
      <c r="Y133" s="1170"/>
      <c r="Z133" s="1171"/>
      <c r="AA133" s="1172">
        <v>1.6</v>
      </c>
      <c r="AB133" s="1173"/>
      <c r="AC133" s="1173"/>
      <c r="AD133" s="1173"/>
      <c r="AE133" s="1174"/>
      <c r="AF133" s="1172">
        <v>3.1</v>
      </c>
      <c r="AG133" s="1173"/>
      <c r="AH133" s="1173"/>
      <c r="AI133" s="1173"/>
      <c r="AJ133" s="1174"/>
      <c r="AK133" s="1172">
        <v>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7qPFvVwoMtixs6LhfkfB78IbUN8tR9yeUfqjkj74thEJJx/ZUaLFB2knECvdq92A73LGZNVQfyN7ZdttpjUnVA==" saltValue="3ocfbAsBjswjuYhoXyGB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1" zoomScale="80" zoomScaleNormal="85" zoomScaleSheetLayoutView="8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R30fGpXWQXClecpKvPdTcSJuRQI7IKqMPK3cdxZ6zdds1jOwfybOa9m6LZo+qExPOnvSg8rwpstWkJjRFa/SPw==" saltValue="2HGjdacTPoBgK7xOhy0j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6ISONz/YwIbOaDbct/HA1J0urL8csq0FudImuOVZPqiGjmxTvP3K1Xn6N4zrnhD+Gfzzd5hV5iG5Bsv0/xTLw==" saltValue="NnB9tkgT2R1+2pelvzSS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489</v>
      </c>
      <c r="AP7" s="303"/>
      <c r="AQ7" s="304" t="s">
        <v>490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491</v>
      </c>
      <c r="AQ8" s="310" t="s">
        <v>492</v>
      </c>
      <c r="AR8" s="311" t="s">
        <v>493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494</v>
      </c>
      <c r="AL9" s="1213"/>
      <c r="AM9" s="1213"/>
      <c r="AN9" s="1214"/>
      <c r="AO9" s="312">
        <v>439629</v>
      </c>
      <c r="AP9" s="312">
        <v>309162</v>
      </c>
      <c r="AQ9" s="313">
        <v>168530</v>
      </c>
      <c r="AR9" s="314">
        <v>83.4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495</v>
      </c>
      <c r="AL10" s="1213"/>
      <c r="AM10" s="1213"/>
      <c r="AN10" s="1214"/>
      <c r="AO10" s="315">
        <v>85801</v>
      </c>
      <c r="AP10" s="315">
        <v>60338</v>
      </c>
      <c r="AQ10" s="316">
        <v>21048</v>
      </c>
      <c r="AR10" s="317">
        <v>186.7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496</v>
      </c>
      <c r="AL11" s="1213"/>
      <c r="AM11" s="1213"/>
      <c r="AN11" s="1214"/>
      <c r="AO11" s="315">
        <v>125252</v>
      </c>
      <c r="AP11" s="315">
        <v>88082</v>
      </c>
      <c r="AQ11" s="316">
        <v>26640</v>
      </c>
      <c r="AR11" s="317">
        <v>230.6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497</v>
      </c>
      <c r="AL12" s="1213"/>
      <c r="AM12" s="1213"/>
      <c r="AN12" s="1214"/>
      <c r="AO12" s="315" t="s">
        <v>498</v>
      </c>
      <c r="AP12" s="315" t="s">
        <v>498</v>
      </c>
      <c r="AQ12" s="316">
        <v>1878</v>
      </c>
      <c r="AR12" s="317" t="s">
        <v>498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499</v>
      </c>
      <c r="AL13" s="1213"/>
      <c r="AM13" s="1213"/>
      <c r="AN13" s="1214"/>
      <c r="AO13" s="315" t="s">
        <v>498</v>
      </c>
      <c r="AP13" s="315" t="s">
        <v>498</v>
      </c>
      <c r="AQ13" s="316" t="s">
        <v>498</v>
      </c>
      <c r="AR13" s="317" t="s">
        <v>498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500</v>
      </c>
      <c r="AL14" s="1213"/>
      <c r="AM14" s="1213"/>
      <c r="AN14" s="1214"/>
      <c r="AO14" s="315">
        <v>22182</v>
      </c>
      <c r="AP14" s="315">
        <v>15599</v>
      </c>
      <c r="AQ14" s="316">
        <v>7469</v>
      </c>
      <c r="AR14" s="317">
        <v>108.8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501</v>
      </c>
      <c r="AL15" s="1213"/>
      <c r="AM15" s="1213"/>
      <c r="AN15" s="1214"/>
      <c r="AO15" s="315">
        <v>24898</v>
      </c>
      <c r="AP15" s="315">
        <v>17509</v>
      </c>
      <c r="AQ15" s="316">
        <v>4705</v>
      </c>
      <c r="AR15" s="317">
        <v>272.10000000000002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502</v>
      </c>
      <c r="AL16" s="1216"/>
      <c r="AM16" s="1216"/>
      <c r="AN16" s="1217"/>
      <c r="AO16" s="315">
        <v>-41171</v>
      </c>
      <c r="AP16" s="315">
        <v>-28953</v>
      </c>
      <c r="AQ16" s="316">
        <v>-16375</v>
      </c>
      <c r="AR16" s="317">
        <v>76.8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656591</v>
      </c>
      <c r="AP17" s="315">
        <v>461738</v>
      </c>
      <c r="AQ17" s="316">
        <v>213894</v>
      </c>
      <c r="AR17" s="317">
        <v>115.9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507</v>
      </c>
      <c r="AL21" s="1208"/>
      <c r="AM21" s="1208"/>
      <c r="AN21" s="1209"/>
      <c r="AO21" s="327">
        <v>35.159999999999997</v>
      </c>
      <c r="AP21" s="328">
        <v>19.28</v>
      </c>
      <c r="AQ21" s="329">
        <v>15.88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508</v>
      </c>
      <c r="AL22" s="1208"/>
      <c r="AM22" s="1208"/>
      <c r="AN22" s="1209"/>
      <c r="AO22" s="332">
        <v>97.3</v>
      </c>
      <c r="AP22" s="333">
        <v>95</v>
      </c>
      <c r="AQ22" s="334">
        <v>2.2999999999999998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489</v>
      </c>
      <c r="AP30" s="303"/>
      <c r="AQ30" s="304" t="s">
        <v>490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491</v>
      </c>
      <c r="AQ31" s="310" t="s">
        <v>492</v>
      </c>
      <c r="AR31" s="311" t="s">
        <v>493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512</v>
      </c>
      <c r="AL32" s="1224"/>
      <c r="AM32" s="1224"/>
      <c r="AN32" s="1225"/>
      <c r="AO32" s="342">
        <v>224174</v>
      </c>
      <c r="AP32" s="342">
        <v>157647</v>
      </c>
      <c r="AQ32" s="343">
        <v>102582</v>
      </c>
      <c r="AR32" s="344">
        <v>53.7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513</v>
      </c>
      <c r="AL33" s="1224"/>
      <c r="AM33" s="1224"/>
      <c r="AN33" s="1225"/>
      <c r="AO33" s="342" t="s">
        <v>498</v>
      </c>
      <c r="AP33" s="342" t="s">
        <v>498</v>
      </c>
      <c r="AQ33" s="343" t="s">
        <v>498</v>
      </c>
      <c r="AR33" s="344" t="s">
        <v>498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514</v>
      </c>
      <c r="AL34" s="1224"/>
      <c r="AM34" s="1224"/>
      <c r="AN34" s="1225"/>
      <c r="AO34" s="342" t="s">
        <v>498</v>
      </c>
      <c r="AP34" s="342" t="s">
        <v>498</v>
      </c>
      <c r="AQ34" s="343" t="s">
        <v>498</v>
      </c>
      <c r="AR34" s="344" t="s">
        <v>498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515</v>
      </c>
      <c r="AL35" s="1224"/>
      <c r="AM35" s="1224"/>
      <c r="AN35" s="1225"/>
      <c r="AO35" s="342">
        <v>69050</v>
      </c>
      <c r="AP35" s="342">
        <v>48558</v>
      </c>
      <c r="AQ35" s="343">
        <v>28843</v>
      </c>
      <c r="AR35" s="344">
        <v>68.400000000000006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516</v>
      </c>
      <c r="AL36" s="1224"/>
      <c r="AM36" s="1224"/>
      <c r="AN36" s="1225"/>
      <c r="AO36" s="342">
        <v>5888</v>
      </c>
      <c r="AP36" s="342">
        <v>4141</v>
      </c>
      <c r="AQ36" s="343">
        <v>2374</v>
      </c>
      <c r="AR36" s="344">
        <v>74.400000000000006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517</v>
      </c>
      <c r="AL37" s="1224"/>
      <c r="AM37" s="1224"/>
      <c r="AN37" s="1225"/>
      <c r="AO37" s="342" t="s">
        <v>498</v>
      </c>
      <c r="AP37" s="342" t="s">
        <v>498</v>
      </c>
      <c r="AQ37" s="343">
        <v>1030</v>
      </c>
      <c r="AR37" s="344" t="s">
        <v>498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518</v>
      </c>
      <c r="AL38" s="1227"/>
      <c r="AM38" s="1227"/>
      <c r="AN38" s="1228"/>
      <c r="AO38" s="345" t="s">
        <v>498</v>
      </c>
      <c r="AP38" s="345" t="s">
        <v>498</v>
      </c>
      <c r="AQ38" s="346">
        <v>19</v>
      </c>
      <c r="AR38" s="334" t="s">
        <v>498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519</v>
      </c>
      <c r="AL39" s="1227"/>
      <c r="AM39" s="1227"/>
      <c r="AN39" s="1228"/>
      <c r="AO39" s="342" t="s">
        <v>498</v>
      </c>
      <c r="AP39" s="342" t="s">
        <v>498</v>
      </c>
      <c r="AQ39" s="343">
        <v>-3618</v>
      </c>
      <c r="AR39" s="344" t="s">
        <v>498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520</v>
      </c>
      <c r="AL40" s="1224"/>
      <c r="AM40" s="1224"/>
      <c r="AN40" s="1225"/>
      <c r="AO40" s="342">
        <v>-216641</v>
      </c>
      <c r="AP40" s="342">
        <v>-152350</v>
      </c>
      <c r="AQ40" s="343">
        <v>-102150</v>
      </c>
      <c r="AR40" s="344">
        <v>49.1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82471</v>
      </c>
      <c r="AP41" s="342">
        <v>57996</v>
      </c>
      <c r="AQ41" s="343">
        <v>29081</v>
      </c>
      <c r="AR41" s="344">
        <v>99.4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489</v>
      </c>
      <c r="AN49" s="1220" t="s">
        <v>524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525</v>
      </c>
      <c r="AO50" s="359" t="s">
        <v>526</v>
      </c>
      <c r="AP50" s="360" t="s">
        <v>527</v>
      </c>
      <c r="AQ50" s="361" t="s">
        <v>528</v>
      </c>
      <c r="AR50" s="362" t="s">
        <v>529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559676</v>
      </c>
      <c r="AN51" s="364">
        <v>348708</v>
      </c>
      <c r="AO51" s="365">
        <v>12.6</v>
      </c>
      <c r="AP51" s="366">
        <v>288550</v>
      </c>
      <c r="AQ51" s="367">
        <v>20.8</v>
      </c>
      <c r="AR51" s="368">
        <v>-8.1999999999999993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402115</v>
      </c>
      <c r="AN52" s="372">
        <v>250539</v>
      </c>
      <c r="AO52" s="373">
        <v>26.4</v>
      </c>
      <c r="AP52" s="374">
        <v>141525</v>
      </c>
      <c r="AQ52" s="375">
        <v>10.1</v>
      </c>
      <c r="AR52" s="376">
        <v>16.3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487087</v>
      </c>
      <c r="AN53" s="364">
        <v>315267</v>
      </c>
      <c r="AO53" s="365">
        <v>-9.6</v>
      </c>
      <c r="AP53" s="366">
        <v>287914</v>
      </c>
      <c r="AQ53" s="367">
        <v>-0.2</v>
      </c>
      <c r="AR53" s="368">
        <v>-9.4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252032</v>
      </c>
      <c r="AN54" s="372">
        <v>163128</v>
      </c>
      <c r="AO54" s="373">
        <v>-34.9</v>
      </c>
      <c r="AP54" s="374">
        <v>146531</v>
      </c>
      <c r="AQ54" s="375">
        <v>3.5</v>
      </c>
      <c r="AR54" s="376">
        <v>-38.4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520717</v>
      </c>
      <c r="AN55" s="364">
        <v>347840</v>
      </c>
      <c r="AO55" s="365">
        <v>10.3</v>
      </c>
      <c r="AP55" s="366">
        <v>237994</v>
      </c>
      <c r="AQ55" s="367">
        <v>-17.3</v>
      </c>
      <c r="AR55" s="368">
        <v>27.6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328273</v>
      </c>
      <c r="AN56" s="372">
        <v>219287</v>
      </c>
      <c r="AO56" s="373">
        <v>34.4</v>
      </c>
      <c r="AP56" s="374">
        <v>110361</v>
      </c>
      <c r="AQ56" s="375">
        <v>-24.7</v>
      </c>
      <c r="AR56" s="376">
        <v>59.1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726169</v>
      </c>
      <c r="AN57" s="364">
        <v>495003</v>
      </c>
      <c r="AO57" s="365">
        <v>42.3</v>
      </c>
      <c r="AP57" s="366">
        <v>267911</v>
      </c>
      <c r="AQ57" s="367">
        <v>12.6</v>
      </c>
      <c r="AR57" s="368">
        <v>29.7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413173</v>
      </c>
      <c r="AN58" s="372">
        <v>281645</v>
      </c>
      <c r="AO58" s="373">
        <v>28.4</v>
      </c>
      <c r="AP58" s="374">
        <v>106425</v>
      </c>
      <c r="AQ58" s="375">
        <v>-3.6</v>
      </c>
      <c r="AR58" s="376">
        <v>32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687235</v>
      </c>
      <c r="AN59" s="364">
        <v>483288</v>
      </c>
      <c r="AO59" s="365">
        <v>-2.4</v>
      </c>
      <c r="AP59" s="366">
        <v>228215</v>
      </c>
      <c r="AQ59" s="367">
        <v>-14.8</v>
      </c>
      <c r="AR59" s="368">
        <v>12.4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483562</v>
      </c>
      <c r="AN60" s="372">
        <v>340058</v>
      </c>
      <c r="AO60" s="373">
        <v>20.7</v>
      </c>
      <c r="AP60" s="374">
        <v>117571</v>
      </c>
      <c r="AQ60" s="375">
        <v>10.5</v>
      </c>
      <c r="AR60" s="376">
        <v>10.199999999999999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596177</v>
      </c>
      <c r="AN61" s="379">
        <v>398021</v>
      </c>
      <c r="AO61" s="380">
        <v>10.6</v>
      </c>
      <c r="AP61" s="381">
        <v>262117</v>
      </c>
      <c r="AQ61" s="382">
        <v>0.2</v>
      </c>
      <c r="AR61" s="368">
        <v>10.4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375831</v>
      </c>
      <c r="AN62" s="372">
        <v>250931</v>
      </c>
      <c r="AO62" s="373">
        <v>15</v>
      </c>
      <c r="AP62" s="374">
        <v>124483</v>
      </c>
      <c r="AQ62" s="375">
        <v>-0.8</v>
      </c>
      <c r="AR62" s="376">
        <v>15.8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6Ok84hNRKerGgwoFte5Dt5tzLn807x8G1K2aSOrD6UbE6mrp1rVupOpF3ZgSeVvYp5m/jOQ/PRw6F6DFQ00sgQ==" saltValue="ZNvan2tWewzJOFjTlQUM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CbHy4RJ9sr5yKvU/CdgNFajQnB4C0aycjN1h2bkKIo3sklS9iJZewH4Lfm+WCK9iZBCPgxkX/3SmdhY+tfHkw==" saltValue="aVEGGyDPxz0AeMPb4HSe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zRmCnjI+vfqTC1TuIZZFILQCgZubKxsdRFqFV63SRm9MkUvrOKJ6Xvvn97Ec3DaqnIXqECKl62fvTc8dhT+2Q==" saltValue="RB5RH68zyzRDcpJmKOr/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32" t="s">
        <v>3</v>
      </c>
      <c r="D47" s="1232"/>
      <c r="E47" s="1233"/>
      <c r="F47" s="11">
        <v>126.77</v>
      </c>
      <c r="G47" s="12">
        <v>117.58</v>
      </c>
      <c r="H47" s="12">
        <v>126.39</v>
      </c>
      <c r="I47" s="12">
        <v>136.06</v>
      </c>
      <c r="J47" s="13">
        <v>129.82</v>
      </c>
    </row>
    <row r="48" spans="2:10" ht="57.75" customHeight="1">
      <c r="B48" s="14"/>
      <c r="C48" s="1234" t="s">
        <v>4</v>
      </c>
      <c r="D48" s="1234"/>
      <c r="E48" s="1235"/>
      <c r="F48" s="15">
        <v>18.899999999999999</v>
      </c>
      <c r="G48" s="16">
        <v>15.19</v>
      </c>
      <c r="H48" s="16">
        <v>22.16</v>
      </c>
      <c r="I48" s="16">
        <v>17.8</v>
      </c>
      <c r="J48" s="17">
        <v>14.48</v>
      </c>
    </row>
    <row r="49" spans="2:10" ht="57.75" customHeight="1" thickBot="1">
      <c r="B49" s="18"/>
      <c r="C49" s="1236" t="s">
        <v>5</v>
      </c>
      <c r="D49" s="1236"/>
      <c r="E49" s="1237"/>
      <c r="F49" s="19">
        <v>0.49</v>
      </c>
      <c r="G49" s="20" t="s">
        <v>545</v>
      </c>
      <c r="H49" s="20">
        <v>7.09</v>
      </c>
      <c r="I49" s="20" t="s">
        <v>546</v>
      </c>
      <c r="J49" s="21" t="s">
        <v>547</v>
      </c>
    </row>
    <row r="50" spans="2:10" ht="13.5" customHeight="1"/>
    <row r="51" spans="2:10" ht="13.5" hidden="1" customHeight="1"/>
    <row r="52" spans="2:10" ht="13.5" hidden="1" customHeight="1"/>
    <row r="53" spans="2:10" ht="13.5" hidden="1" customHeight="1"/>
  </sheetData>
  <sheetProtection algorithmName="SHA-512" hashValue="sPY8ATOwq7u+1Ak6my3vridinf4HTWd19JwkOmgzxPqSNMaKhliEsC4jjF4GlFvvmECxnsFLiu1+ye1Vw2Vzyw==" saltValue="YsCoTWaQbnJ0RpZJJbeY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2020-03-05T08:58:35Z</cp:lastPrinted>
  <dcterms:created xsi:type="dcterms:W3CDTF">2020-02-10T05:02:59Z</dcterms:created>
  <dcterms:modified xsi:type="dcterms:W3CDTF">2020-09-18T02:32:39Z</dcterms:modified>
  <cp:category/>
</cp:coreProperties>
</file>