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D347D3C-AA70-4ABA-8E26-E3DAA97E28E8}" xr6:coauthVersionLast="47" xr6:coauthVersionMax="47" xr10:uidLastSave="{00000000-0000-0000-0000-000000000000}"/>
  <bookViews>
    <workbookView xWindow="-120" yWindow="-120" windowWidth="29040" windowHeight="15840" tabRatio="863" activeTab="1" xr2:uid="{00000000-000D-0000-FFFF-FFFF00000000}"/>
  </bookViews>
  <sheets>
    <sheet name="★補助金額算定★"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7" i="21" l="1"/>
  <c r="AG8" i="23" l="1"/>
  <c r="AH7" i="22"/>
  <c r="AG7" i="22" s="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AG19" i="24"/>
  <c r="G4" i="12" s="1"/>
  <c r="BB21" i="18" s="1"/>
  <c r="AH8" i="22"/>
  <c r="AG8" i="22" s="1"/>
  <c r="AG19" i="22" s="1"/>
  <c r="D4" i="12" s="1"/>
  <c r="AP21" i="18"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J23" i="2"/>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s="1"/>
  <c r="F27" i="17" l="1"/>
  <c r="B3" i="11"/>
  <c r="S9" i="19"/>
  <c r="S8" i="19" s="1"/>
  <c r="S1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日付は令和７年４月１日付でお願いします。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令和７年４月１日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<sst xmlns="http://schemas.openxmlformats.org/spreadsheetml/2006/main" count="709" uniqueCount="565">
  <si>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</si>
  <si>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</si>
  <si>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</si>
  <si>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</si>
  <si>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</si>
  <si>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</si>
  <si>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</si>
  <si>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</si>
  <si>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</si>
  <si>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</si>
  <si>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</si>
  <si>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</si>
  <si>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</si>
  <si>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</si>
  <si>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</si>
  <si>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</si>
  <si>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</si>
  <si>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</si>
  <si>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</si>
  <si>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</si>
  <si>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</si>
  <si>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</si>
  <si>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</si>
  <si>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</si>
  <si>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</si>
  <si>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</si>
  <si>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</si>
  <si>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</si>
  <si>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</si>
  <si>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</si>
  <si>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</si>
  <si>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</si>
  <si>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</si>
  <si>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</si>
  <si>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</si>
  <si>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</si>
  <si>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</si>
  <si>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</si>
  <si>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</si>
  <si>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</si>
  <si>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</si>
  <si>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</si>
  <si>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</si>
  <si>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</si>
  <si>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</si>
  <si>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</si>
  <si>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</si>
  <si>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</si>
  <si>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</si>
  <si>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</si>
  <si>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</si>
  <si>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</si>
  <si>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</si>
  <si>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</si>
  <si>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</si>
  <si>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</si>
  <si>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</si>
  <si>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</si>
  <si>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</si>
  <si>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</si>
  <si>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</si>
  <si>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</si>
  <si>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</si>
  <si>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</si>
  <si>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</si>
  <si>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</si>
  <si>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</si>
  <si>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</si>
  <si>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</si>
  <si>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</si>
  <si>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</si>
  <si>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</si>
  <si>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</si>
  <si>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</si>
  <si>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</si>
  <si>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</si>
  <si>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</si>
  <si>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</si>
  <si>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</si>
  <si>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</si>
  <si>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</si>
  <si>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</si>
  <si>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</si>
  <si>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</si>
  <si>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</si>
  <si>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</si>
  <si>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</si>
  <si>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</si>
  <si>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</si>
  <si>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</si>
  <si>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</si>
  <si>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</si>
  <si>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</si>
  <si>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</si>
  <si>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</si>
  <si>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</si>
  <si>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</si>
  <si>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</si>
  <si>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</si>
  <si>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</si>
  <si>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</si>
  <si>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</si>
  <si>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</si>
  <si>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</si>
  <si>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</si>
  <si>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</si>
  <si>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</si>
  <si>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</si>
  <si>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</si>
  <si>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</si>
  <si>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</si>
  <si>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</si>
  <si>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</si>
  <si>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</si>
  <si>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</si>
  <si>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</si>
  <si>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</si>
  <si>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</si>
  <si>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</si>
  <si>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</si>
  <si>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</si>
  <si>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</si>
  <si>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</si>
  <si>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</si>
  <si>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</si>
  <si>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</si>
  <si>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</si>
  <si>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</si>
  <si>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</si>
  <si>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</si>
  <si>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</si>
  <si>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</si>
  <si>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</si>
  <si>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</si>
  <si>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</si>
  <si>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</si>
  <si>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</si>
  <si>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</si>
  <si>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</si>
  <si>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</si>
  <si>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</si>
  <si>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</si>
  <si>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</si>
  <si>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</si>
  <si>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</si>
  <si>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</si>
  <si>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</si>
  <si>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</si>
  <si>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</si>
  <si>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</si>
  <si>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</si>
  <si>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</si>
  <si>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</si>
  <si>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</si>
  <si>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</si>
  <si>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</si>
  <si>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</si>
  <si>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</si>
  <si>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</si>
  <si>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</si>
  <si>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</si>
  <si>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</si>
  <si>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</si>
  <si>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</si>
  <si>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</si>
  <si>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</si>
  <si>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</si>
  <si>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</si>
  <si>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</si>
  <si>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</si>
  <si>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</si>
  <si>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</si>
  <si>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</si>
  <si>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</si>
  <si>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</si>
  <si>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</si>
  <si>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</si>
  <si>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</si>
  <si>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</si>
  <si>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</si>
  <si>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</si>
  <si>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</si>
  <si>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</si>
  <si>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</si>
  <si>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</si>
  <si>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</si>
  <si>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</si>
  <si>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</si>
  <si>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</si>
  <si>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</si>
  <si>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</si>
  <si>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</si>
  <si>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</si>
  <si>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</si>
  <si>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</si>
  <si>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</si>
  <si>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</si>
  <si>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</si>
  <si>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</si>
  <si>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</si>
  <si>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</si>
  <si>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</si>
  <si>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</si>
  <si>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</si>
  <si>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</si>
  <si>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</si>
  <si>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</si>
  <si>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</si>
  <si>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</si>
  <si>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</si>
  <si>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</si>
  <si>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</si>
  <si>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</si>
  <si>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</si>
  <si>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</si>
  <si>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</si>
  <si>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</si>
  <si>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</si>
  <si>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</si>
  <si>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</si>
  <si>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</si>
  <si>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</si>
  <si>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</si>
  <si>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</si>
  <si>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</si>
  <si>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</si>
  <si>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</si>
  <si>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</si>
  <si>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</si>
  <si>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</si>
  <si>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</si>
  <si>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</si>
  <si>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</si>
  <si>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</si>
  <si>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</si>
  <si>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</si>
  <si>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</si>
  <si>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</si>
  <si>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</si>
  <si>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</si>
  <si>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</si>
  <si>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</si>
  <si>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</si>
  <si>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</si>
  <si>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</si>
  <si>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</si>
  <si>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</si>
  <si>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</si>
  <si>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</si>
  <si>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</si>
  <si>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</si>
  <si>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</si>
  <si>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</si>
  <si>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</si>
  <si>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</si>
  <si>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</si>
  <si>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</si>
  <si>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</si>
  <si>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</si>
  <si>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</si>
  <si>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</si>
  <si>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</si>
  <si>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</si>
  <si>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</si>
  <si>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</si>
  <si>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</si>
  <si>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</si>
  <si>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</si>
  <si>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</si>
  <si>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</si>
  <si>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</si>
  <si>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</si>
  <si>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</si>
  <si>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</si>
  <si>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</si>
  <si>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</si>
  <si>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</si>
  <si>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</si>
  <si>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</si>
  <si>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</si>
  <si>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</si>
  <si>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</si>
  <si>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</si>
  <si>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</si>
  <si>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</si>
  <si>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</si>
  <si>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</si>
  <si>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</si>
  <si>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</si>
  <si>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</si>
  <si>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</si>
  <si>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</si>
  <si>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</si>
  <si>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</si>
  <si>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</si>
  <si>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</si>
  <si>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</si>
  <si>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</si>
  <si>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</si>
  <si>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</si>
  <si>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</si>
  <si>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</si>
  <si>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</si>
  <si>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</si>
  <si>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</si>
  <si>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</si>
  <si>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</si>
  <si>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</si>
  <si>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</si>
  <si>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</si>
  <si>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</si>
  <si>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</si>
  <si>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</si>
  <si>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</si>
  <si>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</si>
  <si>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</si>
  <si>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</si>
  <si>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</si>
  <si>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</si>
  <si>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</si>
  <si>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</si>
  <si>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</si>
  <si>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</si>
  <si>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</si>
  <si>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</si>
  <si>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</si>
  <si>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</si>
  <si>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</si>
  <si>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</si>
  <si>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</si>
  <si>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</si>
  <si>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</si>
  <si>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</si>
  <si>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</si>
  <si>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</si>
  <si>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</si>
  <si>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</si>
  <si>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</si>
  <si>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</si>
  <si>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</si>
  <si>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</si>
  <si>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</si>
  <si>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</si>
  <si>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</si>
  <si>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</si>
  <si>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</si>
  <si>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</si>
  <si>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</si>
  <si>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</si>
  <si>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</si>
  <si>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</si>
  <si>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</si>
  <si>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</si>
  <si>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</si>
  <si>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</si>
  <si>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</si>
  <si>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</si>
  <si>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</si>
  <si>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</si>
  <si>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</si>
  <si>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</si>
  <si>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</si>
  <si>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</si>
  <si>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</si>
  <si>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</si>
  <si>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</si>
  <si>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</si>
  <si>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</si>
  <si>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</si>
  <si>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</si>
  <si>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</si>
  <si>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</si>
  <si>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</si>
  <si>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</si>
  <si>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</si>
  <si>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</si>
  <si>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</si>
  <si>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</si>
  <si>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</si>
  <si>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</si>
  <si>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</si>
  <si>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</si>
  <si>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</si>
  <si>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</si>
  <si>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</si>
  <si>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</si>
  <si>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</si>
  <si>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</si>
  <si>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</si>
  <si>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</si>
  <si>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</si>
  <si>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</si>
  <si>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</si>
  <si>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</si>
  <si>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</si>
  <si>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</si>
  <si>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</si>
  <si>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</si>
  <si>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</si>
  <si>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</si>
  <si>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</si>
  <si>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</si>
  <si>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</si>
  <si>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</si>
  <si>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</si>
  <si>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</si>
  <si>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</si>
  <si>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</si>
  <si>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</si>
  <si>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</si>
  <si>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</si>
  <si>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</si>
  <si>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</si>
  <si>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</si>
  <si>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</si>
  <si>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</si>
  <si>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</si>
  <si>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</si>
  <si>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</si>
  <si>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</si>
  <si>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</si>
  <si>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</si>
  <si>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</si>
  <si>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</si>
  <si>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</si>
  <si>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</si>
  <si>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</si>
  <si>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</si>
  <si>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</si>
  <si>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</si>
  <si>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</si>
  <si>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</si>
  <si>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</si>
  <si>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</si>
  <si>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</si>
  <si>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</si>
  <si>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</si>
  <si>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</si>
  <si>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</si>
  <si>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</si>
  <si>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</si>
  <si>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</si>
  <si>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</si>
  <si>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</si>
  <si>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</si>
  <si>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</si>
  <si>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</si>
  <si>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</si>
  <si>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</si>
  <si>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</si>
  <si>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</si>
  <si>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</si>
  <si>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</si>
  <si>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</si>
  <si>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</si>
  <si>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</si>
  <si>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</si>
  <si>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</si>
  <si>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</si>
  <si>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</si>
  <si>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</si>
  <si>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</si>
  <si>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</si>
  <si>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</si>
  <si>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</si>
  <si>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</si>
  <si>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</si>
  <si>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</si>
  <si>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</si>
  <si>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</si>
  <si>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</si>
  <si>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</si>
  <si>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</si>
  <si>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</si>
  <si>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</si>
  <si>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</si>
  <si>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</si>
  <si>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</si>
  <si>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</si>
  <si>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</si>
  <si>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</si>
  <si>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</si>
  <si>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</si>
  <si>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</si>
  <si>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</si>
  <si>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</si>
  <si>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</si>
  <si>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</si>
  <si>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</si>
  <si>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</si>
  <si>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</si>
  <si>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</si>
  <si>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</si>
  <si>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</si>
  <si>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</si>
  <si>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</si>
  <si>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</si>
  <si>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</si>
  <si>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</si>
  <si>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</si>
  <si>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</si>
  <si>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</si>
  <si>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</si>
  <si>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</si>
  <si>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</si>
  <si>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</si>
  <si>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</si>
  <si>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</si>
  <si>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</si>
  <si>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</si>
  <si>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</si>
  <si>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</si>
  <si>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</si>
  <si>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</si>
  <si>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</si>
  <si>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</si>
  <si>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</si>
  <si>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</si>
  <si>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</si>
  <si>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</si>
  <si>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</si>
  <si>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</si>
  <si>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</si>
  <si>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</si>
  <si>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</si>
  <si>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</si>
  <si>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</si>
  <si>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</si>
  <si>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</si>
  <si>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</si>
  <si>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</si>
  <si>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</si>
  <si>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</si>
  <si>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</si>
  <si>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</si>
  <si>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</si>
  <si>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</si>
  <si>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</si>
  <si>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</si>
  <si>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</si>
  <si>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</si>
  <si>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</si>
  <si>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</si>
  <si>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</si>
  <si>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</si>
  <si>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</si>
  <si>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</si>
  <si>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</si>
  <si>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</si>
  <si>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</si>
  <si>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</si>
  <si>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令和６年度予算額</t>
    <rPh sb="0" eb="2">
      <t>レイワ</t>
    </rPh>
    <rPh sb="3" eb="5">
      <t>ネンド</t>
    </rPh>
    <rPh sb="5" eb="8">
      <t>ヨサンガク</t>
    </rPh>
    <phoneticPr fontId="14"/>
  </si>
  <si>
    <t>令和　年　月　日</t>
    <rPh sb="0" eb="2">
      <t>レイワ</t>
    </rPh>
    <rPh sb="3" eb="4">
      <t>ネン</t>
    </rPh>
    <rPh sb="5" eb="6">
      <t>ガツ</t>
    </rPh>
    <rPh sb="7" eb="8">
      <t>ニチ</t>
    </rPh>
    <phoneticPr fontId="2"/>
  </si>
  <si>
    <r>
      <t>令和７年度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</si>
  <si>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令和５年度　決算状況表（第４号様式）</t>
    <rPh sb="0" eb="2">
      <t>レイワ</t>
    </rPh>
    <rPh sb="3" eb="5">
      <t>ネンド</t>
    </rPh>
    <rPh sb="5" eb="7">
      <t>ヘイネンド</t>
    </rPh>
    <rPh sb="6" eb="8">
      <t>ケッサン</t>
    </rPh>
    <rPh sb="8" eb="10">
      <t>ジョウキョウ</t>
    </rPh>
    <rPh sb="10" eb="11">
      <t>ヒョウ</t>
    </rPh>
    <rPh sb="12" eb="13">
      <t>ダイ</t>
    </rPh>
    <rPh sb="14" eb="15">
      <t>ゴウ</t>
    </rPh>
    <rPh sb="15" eb="17">
      <t>ヨウシキ</t>
    </rPh>
    <phoneticPr fontId="14"/>
  </si>
  <si>
    <t>令和７年度病院内保育所歳入歳出予算書</t>
    <phoneticPr fontId="2"/>
  </si>
  <si>
    <t>令和７年度委託費内訳書（保育所の運営を委託している場合）</t>
    <phoneticPr fontId="2"/>
  </si>
  <si>
    <t>令和７年　月　日</t>
    <rPh sb="0" eb="2">
      <t>レイワ</t>
    </rPh>
    <rPh sb="3" eb="4">
      <t>ネン</t>
    </rPh>
    <rPh sb="5" eb="6">
      <t>ガツ</t>
    </rPh>
    <rPh sb="7" eb="8">
      <t>ニチ</t>
    </rPh>
    <phoneticPr fontId="2"/>
  </si>
  <si>
    <t>令和７年度病院内保育所運営費</t>
    <rPh sb="0" eb="2">
      <t>レイワ</t>
    </rPh>
    <rPh sb="3" eb="5">
      <t>ネンド</t>
    </rPh>
    <rPh sb="5" eb="8">
      <t>ビョウインナイ</t>
    </rPh>
    <rPh sb="8" eb="11">
      <t>ホイクショ</t>
    </rPh>
    <rPh sb="11" eb="14">
      <t>ウンエイヒ</t>
    </rPh>
    <phoneticPr fontId="2"/>
  </si>
  <si>
    <r>
      <rPr>
        <b/>
        <sz val="11"/>
        <color theme="1"/>
        <rFont val="ＭＳ Ｐゴシック"/>
        <family val="3"/>
        <charset val="128"/>
        <scheme val="minor"/>
      </rPr>
      <t>前々年度（令和５年度）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</si>
  <si>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令和５年度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</si>
  <si>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令和５年度　余剰金　（ａ－ｂ）</t>
    <rPh sb="0" eb="2">
      <t>レイワ</t>
    </rPh>
    <rPh sb="3" eb="5">
      <t>ネンド</t>
    </rPh>
    <rPh sb="6" eb="9">
      <t>ヨジョウキン</t>
    </rPh>
    <phoneticPr fontId="2"/>
  </si>
  <si>
    <t>　　令和７年度病院内保育所歳入歳出予算書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</si>
  <si>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令和７年度　委託費内訳書</t>
    <rPh sb="0" eb="2">
      <t>レイワ</t>
    </rPh>
    <rPh sb="3" eb="5">
      <t>ネンド</t>
    </rPh>
    <rPh sb="5" eb="7">
      <t>ヘイネンド</t>
    </rPh>
    <rPh sb="6" eb="9">
      <t>イタクヒ</t>
    </rPh>
    <rPh sb="9" eb="11">
      <t>ウチワケ</t>
    </rPh>
    <rPh sb="11" eb="12">
      <t>ショ</t>
    </rPh>
    <phoneticPr fontId="14"/>
  </si>
  <si>
    <t>貴病院の令和５年度決算書（損益計算書および貸借対照表）</t>
    <rPh sb="4" eb="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</si>
</sst>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9">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49" fillId="0" borderId="27" xfId="3" applyFont="1" applyFill="1" applyBorder="1" applyAlignment="1" applyProtection="1">
      <alignment horizontal="center" vertical="center"/>
      <protection locked="0"/>
    </xf>
    <xf numFmtId="0" fontId="49" fillId="0" borderId="1" xfId="3" applyFont="1" applyFill="1" applyBorder="1" applyAlignment="1" applyProtection="1">
      <alignment horizontal="center" vertical="center"/>
      <protection locked="0"/>
    </xf>
    <xf numFmtId="0" fontId="0" fillId="0" borderId="0" xfId="0" applyFill="1"/>
    <xf numFmtId="0" fontId="49" fillId="0" borderId="30" xfId="3" applyFont="1" applyFill="1" applyBorder="1" applyAlignment="1" applyProtection="1">
      <alignment horizontal="center" vertical="center"/>
      <protection locked="0"/>
    </xf>
    <xf numFmtId="0" fontId="49" fillId="0" borderId="8" xfId="3" applyFont="1" applyFill="1" applyBorder="1" applyAlignment="1" applyProtection="1">
      <alignment horizontal="center" vertical="center"/>
      <protection locked="0"/>
    </xf>
    <xf numFmtId="0" fontId="9" fillId="0" borderId="148" xfId="3" applyFont="1" applyFill="1" applyBorder="1" applyAlignment="1" applyProtection="1">
      <alignment horizontal="center" vertical="center"/>
      <protection locked="0"/>
    </xf>
    <xf numFmtId="0" fontId="9" fillId="0" borderId="10" xfId="3" applyFont="1" applyFill="1" applyBorder="1" applyAlignment="1" applyProtection="1">
      <alignment horizontal="center" vertical="center"/>
      <protection locked="0"/>
    </xf>
    <xf numFmtId="0" fontId="49" fillId="0" borderId="13" xfId="3" applyFont="1" applyFill="1" applyBorder="1" applyAlignment="1" applyProtection="1">
      <alignment horizontal="center" vertical="center"/>
      <protection locked="0"/>
    </xf>
    <xf numFmtId="0" fontId="49" fillId="0" borderId="151" xfId="3" applyFont="1" applyFill="1" applyBorder="1" applyAlignment="1" applyProtection="1">
      <alignment horizontal="center" vertical="center"/>
      <protection locked="0"/>
    </xf>
    <xf numFmtId="0" fontId="49" fillId="0" borderId="150" xfId="3" applyFont="1" applyFill="1" applyBorder="1" applyAlignment="1" applyProtection="1">
      <alignment horizontal="center" vertical="center"/>
      <protection locked="0"/>
    </xf>
    <xf numFmtId="0" fontId="49" fillId="0" borderId="127" xfId="3" applyFont="1" applyFill="1" applyBorder="1" applyAlignment="1" applyProtection="1">
      <alignment horizontal="center" vertical="center"/>
      <protection locked="0"/>
    </xf>
    <xf numFmtId="0" fontId="49" fillId="7" borderId="1" xfId="3" applyFont="1" applyFill="1" applyBorder="1" applyAlignment="1" applyProtection="1">
      <alignment horizontal="center" vertical="center"/>
      <protection locked="0"/>
    </xf>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0" borderId="171"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181" fontId="11" fillId="0" borderId="11" xfId="0"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8"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9"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2"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5"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3" fillId="0" borderId="21" xfId="0" applyFont="1" applyBorder="1" applyAlignment="1">
      <alignment vertical="center"/>
    </xf>
    <xf numFmtId="0" fontId="0" fillId="0" borderId="16" xfId="0" applyBorder="1" applyAlignment="1">
      <alignment horizontal="center" vertical="center"/>
    </xf>
    <xf numFmtId="0" fontId="29" fillId="0" borderId="0" xfId="0" applyFont="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24" xfId="0" applyBorder="1" applyAlignment="1">
      <alignment horizontal="center" vertical="center"/>
    </xf>
    <xf numFmtId="0" fontId="0" fillId="0" borderId="10" xfId="0" applyBorder="1" applyAlignment="1">
      <alignment horizontal="center"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0" fontId="50" fillId="0" borderId="21" xfId="3" applyFont="1" applyFill="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38" fontId="33" fillId="0" borderId="21" xfId="6"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33" fillId="0" borderId="21" xfId="0"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3" xfId="0" applyFont="1" applyFill="1" applyBorder="1" applyAlignment="1">
      <alignment horizontal="left" vertical="center" wrapText="1"/>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79" xfId="0" applyFont="1" applyFill="1" applyBorder="1" applyAlignment="1">
      <alignment horizontal="center" vertical="center"/>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6" fillId="2" borderId="0" xfId="0" applyFont="1" applyFill="1" applyAlignment="1">
      <alignment horizontal="left" vertical="center"/>
    </xf>
    <xf numFmtId="0" fontId="10" fillId="2" borderId="13"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4" borderId="1" xfId="0" applyNumberFormat="1" applyFill="1" applyBorder="1" applyAlignment="1" applyProtection="1">
      <alignment horizontal="right" vertical="center"/>
      <protection locked="0"/>
    </xf>
    <xf numFmtId="181" fontId="0" fillId="0" borderId="1" xfId="0" applyNumberFormat="1" applyBorder="1" applyAlignment="1">
      <alignment horizontal="right" vertical="center"/>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58" fontId="40" fillId="0" borderId="0" xfId="0" applyNumberFormat="1" applyFont="1" applyAlignment="1">
      <alignment horizont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61"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0" fontId="12" fillId="0" borderId="38" xfId="0" applyFont="1" applyFill="1" applyBorder="1" applyAlignment="1">
      <alignment horizontal="left" vertical="center"/>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xf>
    <xf numFmtId="0" fontId="12" fillId="0" borderId="130" xfId="0" applyFont="1" applyFill="1" applyBorder="1" applyAlignment="1">
      <alignment horizontal="left" vertical="center" shrinkToFit="1"/>
    </xf>
    <xf numFmtId="0" fontId="12" fillId="0" borderId="38"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53" xfId="3" applyBorder="1" applyAlignment="1">
      <alignment horizontal="left" vertical="top" wrapText="1"/>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xf numFmtId="0" fontId="9" fillId="7" borderId="10" xfId="3" applyFont="1" applyFill="1" applyBorder="1" applyAlignment="1" applyProtection="1">
      <alignment horizontal="center" vertical="center"/>
      <protection locked="0"/>
    </xf>
    <xf numFmtId="0" fontId="49" fillId="7" borderId="150" xfId="3" applyFont="1" applyFill="1" applyBorder="1" applyAlignment="1" applyProtection="1">
      <alignment horizontal="center" vertical="center"/>
      <protection locked="0"/>
    </xf>
    <xf numFmtId="0" fontId="49" fillId="7" borderId="2" xfId="3" applyFont="1" applyFill="1" applyBorder="1" applyAlignment="1" applyProtection="1">
      <alignment horizontal="center" vertical="center"/>
      <protection locked="0"/>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zoomScale="70" zoomScaleNormal="70" workbookViewId="0">
      <selection activeCell="B10" sqref="B10"/>
    </sheetView>
  </sheetViews>
  <sheetFormatPr defaultRowHeight="13.5"/>
  <cols>
    <col min="1" max="1" width="3" customWidth="1"/>
    <col min="2" max="2" width="13" bestFit="1" customWidth="1"/>
    <col min="3" max="4" width="9.125" bestFit="1" customWidth="1"/>
    <col min="5" max="5" width="9.5" bestFit="1" customWidth="1"/>
    <col min="6" max="6" width="7.125" customWidth="1"/>
    <col min="7" max="7" width="8.5" bestFit="1" customWidth="1"/>
    <col min="8" max="8" width="11" bestFit="1" customWidth="1"/>
    <col min="9" max="9" width="7.5" bestFit="1" customWidth="1"/>
    <col min="10" max="10" width="7.125" bestFit="1" customWidth="1"/>
    <col min="11" max="11" width="9.875" bestFit="1" customWidth="1"/>
    <col min="12" max="12" width="2.25" customWidth="1"/>
    <col min="13" max="13" width="9.875" bestFit="1" customWidth="1"/>
    <col min="14" max="14" width="9.25" bestFit="1" customWidth="1"/>
    <col min="15" max="15" width="9.875" bestFit="1" customWidth="1"/>
    <col min="16" max="16" width="12.375" bestFit="1" customWidth="1"/>
    <col min="17" max="17" width="3.5" customWidth="1"/>
    <col min="18" max="18" width="3.25" customWidth="1"/>
    <col min="19" max="19" width="4.75" customWidth="1"/>
    <col min="22" max="23" width="7.125" bestFit="1" customWidth="1"/>
    <col min="24" max="24" width="2.625" customWidth="1"/>
    <col min="25" max="25" width="10.5" customWidth="1"/>
    <col min="26" max="26" width="10.375" customWidth="1"/>
    <col min="27" max="27" width="12.5" customWidth="1"/>
    <col min="28" max="31" width="7.5" bestFit="1" customWidth="1"/>
    <col min="32" max="32" width="11.75" bestFit="1" customWidth="1"/>
    <col min="33" max="33" width="7.5" bestFit="1" customWidth="1"/>
    <col min="34" max="34" width="9.25" bestFit="1" customWidth="1"/>
    <col min="35" max="35" width="7.5" bestFit="1" customWidth="1"/>
    <col min="41" max="41" width="8.5" customWidth="1"/>
    <col min="42" max="45" width="8.625" customWidth="1"/>
    <col min="46" max="46" width="8.625" style="85" customWidth="1"/>
  </cols>
  <sheetData>
    <row r="1" spans="1:47" ht="14.25" thickBot="1"/>
    <row r="2" spans="1:47" s="1" customFormat="1" ht="19.5" customHeight="1" thickTop="1">
      <c r="B2" s="450" t="s">
        <v>436</v>
      </c>
      <c r="C2" s="451"/>
      <c r="AT2" s="81"/>
    </row>
    <row r="3" spans="1:47" s="1" customFormat="1" ht="27" customHeight="1" thickBot="1">
      <c r="B3" s="457" t="e">
        <f>P15</f>
        <v>#N/A</v>
      </c>
      <c r="C3" s="458"/>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59" t="s">
        <v>313</v>
      </c>
      <c r="U5" s="459"/>
      <c r="V5" s="459"/>
      <c r="W5" s="459"/>
      <c r="Y5" s="460" t="s">
        <v>314</v>
      </c>
      <c r="Z5" s="460"/>
      <c r="AA5" s="460"/>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52" t="s">
        <v>265</v>
      </c>
      <c r="Z6" s="452"/>
      <c r="AA6" s="452"/>
      <c r="AB6" s="456" t="s">
        <v>266</v>
      </c>
      <c r="AC6" s="456"/>
      <c r="AD6" s="456"/>
      <c r="AE6" s="456"/>
      <c r="AF6" s="456"/>
      <c r="AG6" s="456"/>
      <c r="AH6" s="456"/>
      <c r="AI6" s="456"/>
      <c r="AJ6" s="456"/>
      <c r="AK6" s="88"/>
    </row>
    <row r="7" spans="1:47" s="1" customFormat="1" ht="18" customHeight="1" thickBot="1">
      <c r="A7" s="118"/>
      <c r="B7" s="114"/>
      <c r="C7" s="114"/>
      <c r="D7" s="464" t="s">
        <v>284</v>
      </c>
      <c r="E7" s="465"/>
      <c r="F7" s="465"/>
      <c r="G7" s="465"/>
      <c r="H7" s="465"/>
      <c r="I7" s="465"/>
      <c r="J7" s="465"/>
      <c r="K7" s="101"/>
      <c r="L7" s="114"/>
      <c r="M7" s="114"/>
      <c r="N7" s="114"/>
      <c r="O7" s="114"/>
      <c r="P7" s="114"/>
      <c r="Q7" s="119"/>
      <c r="T7" s="461" t="s">
        <v>295</v>
      </c>
      <c r="U7" s="462"/>
      <c r="V7" s="462"/>
      <c r="W7" s="463"/>
      <c r="Y7" s="129"/>
      <c r="Z7" s="95"/>
      <c r="AA7" s="130"/>
      <c r="AB7" s="453" t="s">
        <v>310</v>
      </c>
      <c r="AC7" s="454"/>
      <c r="AD7" s="454"/>
      <c r="AE7" s="454"/>
      <c r="AF7" s="455"/>
      <c r="AG7" s="453" t="s">
        <v>311</v>
      </c>
      <c r="AH7" s="454"/>
      <c r="AI7" s="454"/>
      <c r="AJ7" s="455"/>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5"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7.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48" t="s">
        <v>264</v>
      </c>
      <c r="U14" s="449"/>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ROUNDDOWN(O15*2/3,-3)</f>
        <v>#N/A</v>
      </c>
      <c r="Q15" s="122"/>
      <c r="R15" s="1"/>
      <c r="T15" s="442" t="s">
        <v>300</v>
      </c>
      <c r="U15" s="443"/>
      <c r="V15" s="108">
        <v>1</v>
      </c>
    </row>
    <row r="16" spans="1:47" ht="27" customHeight="1">
      <c r="A16" s="106"/>
      <c r="B16" s="113"/>
      <c r="C16" s="113"/>
      <c r="D16" s="113"/>
      <c r="E16" s="113"/>
      <c r="F16" s="113"/>
      <c r="G16" s="113"/>
      <c r="H16" s="113"/>
      <c r="I16" s="113"/>
      <c r="J16" s="113"/>
      <c r="K16" s="113"/>
      <c r="L16" s="113"/>
      <c r="M16" s="113"/>
      <c r="N16" s="113"/>
      <c r="O16" s="113"/>
      <c r="P16" s="113"/>
      <c r="Q16" s="107"/>
      <c r="T16" s="444" t="s">
        <v>301</v>
      </c>
      <c r="U16" s="445"/>
      <c r="V16" s="109">
        <v>0.8</v>
      </c>
    </row>
    <row r="17" spans="2:22" ht="27" customHeight="1">
      <c r="B17" t="s">
        <v>350</v>
      </c>
      <c r="T17" s="446" t="s">
        <v>302</v>
      </c>
      <c r="U17" s="447"/>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Y6:AA6"/>
    <mergeCell ref="AB7:AF7"/>
    <mergeCell ref="AB6:AJ6"/>
    <mergeCell ref="AG7:AJ7"/>
    <mergeCell ref="B3:C3"/>
    <mergeCell ref="T5:W5"/>
    <mergeCell ref="Y5:AA5"/>
    <mergeCell ref="T7:W7"/>
    <mergeCell ref="D7:J7"/>
    <mergeCell ref="T15:U15"/>
    <mergeCell ref="T16:U16"/>
    <mergeCell ref="T17:U17"/>
    <mergeCell ref="T14:U14"/>
    <mergeCell ref="B2:C2"/>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H22"/>
  <sheetViews>
    <sheetView zoomScaleNormal="100" workbookViewId="0">
      <selection activeCell="W20" sqref="W20"/>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467</v>
      </c>
      <c r="AH1" t="s">
        <v>473</v>
      </c>
    </row>
    <row r="2" spans="1:34" ht="19.5" customHeight="1">
      <c r="A2" s="631" t="s">
        <v>450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row>
    <row r="3" spans="1:34" ht="19.5" customHeight="1" thickBot="1"/>
    <row r="4" spans="1:34" ht="19.5" customHeight="1" thickBot="1">
      <c r="B4" s="655" t="s">
        <v>466</v>
      </c>
      <c r="C4" s="655"/>
      <c r="D4" s="655"/>
      <c r="E4" s="655"/>
      <c r="X4" t="s">
        <v>452</v>
      </c>
      <c r="AA4" s="634"/>
      <c r="AB4" s="635"/>
      <c r="AC4" s="635"/>
      <c r="AD4" s="635"/>
      <c r="AE4" s="635"/>
      <c r="AF4" s="635"/>
      <c r="AG4" s="636"/>
    </row>
    <row r="5" spans="1:34">
      <c r="A5" s="369" t="s">
        <v>457</v>
      </c>
      <c r="B5" s="651">
        <v>1</v>
      </c>
      <c r="C5" s="653">
        <v>2</v>
      </c>
      <c r="D5" s="653">
        <v>3</v>
      </c>
      <c r="E5" s="653">
        <v>4</v>
      </c>
      <c r="F5" s="653">
        <v>5</v>
      </c>
      <c r="G5" s="653">
        <v>6</v>
      </c>
      <c r="H5" s="653">
        <v>7</v>
      </c>
      <c r="I5" s="653">
        <v>8</v>
      </c>
      <c r="J5" s="653">
        <v>9</v>
      </c>
      <c r="K5" s="644">
        <v>10</v>
      </c>
      <c r="L5" s="651">
        <v>11</v>
      </c>
      <c r="M5" s="653">
        <v>12</v>
      </c>
      <c r="N5" s="653">
        <v>13</v>
      </c>
      <c r="O5" s="653">
        <v>14</v>
      </c>
      <c r="P5" s="653">
        <v>15</v>
      </c>
      <c r="Q5" s="653">
        <v>16</v>
      </c>
      <c r="R5" s="653">
        <v>17</v>
      </c>
      <c r="S5" s="653">
        <v>18</v>
      </c>
      <c r="T5" s="653">
        <v>19</v>
      </c>
      <c r="U5" s="644">
        <v>20</v>
      </c>
      <c r="V5" s="651">
        <v>21</v>
      </c>
      <c r="W5" s="653">
        <v>22</v>
      </c>
      <c r="X5" s="653">
        <v>23</v>
      </c>
      <c r="Y5" s="653">
        <v>24</v>
      </c>
      <c r="Z5" s="653">
        <v>25</v>
      </c>
      <c r="AA5" s="653">
        <v>26</v>
      </c>
      <c r="AB5" s="653">
        <v>27</v>
      </c>
      <c r="AC5" s="653">
        <v>28</v>
      </c>
      <c r="AD5" s="659">
        <v>29</v>
      </c>
      <c r="AE5" s="644">
        <v>30</v>
      </c>
      <c r="AF5" s="661">
        <v>31</v>
      </c>
      <c r="AG5" s="644" t="s">
        <v>487</v>
      </c>
    </row>
    <row r="6" spans="1:34">
      <c r="A6" s="370" t="s">
        <v>393</v>
      </c>
      <c r="B6" s="652"/>
      <c r="C6" s="654"/>
      <c r="D6" s="654"/>
      <c r="E6" s="654"/>
      <c r="F6" s="654"/>
      <c r="G6" s="654"/>
      <c r="H6" s="654"/>
      <c r="I6" s="654"/>
      <c r="J6" s="654"/>
      <c r="K6" s="645"/>
      <c r="L6" s="652"/>
      <c r="M6" s="654"/>
      <c r="N6" s="654"/>
      <c r="O6" s="654"/>
      <c r="P6" s="654"/>
      <c r="Q6" s="654"/>
      <c r="R6" s="654"/>
      <c r="S6" s="654"/>
      <c r="T6" s="654"/>
      <c r="U6" s="645"/>
      <c r="V6" s="652"/>
      <c r="W6" s="654"/>
      <c r="X6" s="654"/>
      <c r="Y6" s="654"/>
      <c r="Z6" s="654"/>
      <c r="AA6" s="654"/>
      <c r="AB6" s="654"/>
      <c r="AC6" s="654"/>
      <c r="AD6" s="660"/>
      <c r="AE6" s="645"/>
      <c r="AF6" s="662"/>
      <c r="AG6" s="645"/>
    </row>
    <row r="7" spans="1:34" ht="24.75" customHeight="1">
      <c r="A7" s="302">
        <v>4</v>
      </c>
      <c r="B7" s="424"/>
      <c r="C7" s="425"/>
      <c r="D7" s="425"/>
      <c r="E7" s="425"/>
      <c r="F7" s="435"/>
      <c r="G7" s="435"/>
      <c r="H7" s="426"/>
      <c r="I7" s="425"/>
      <c r="J7" s="425"/>
      <c r="K7" s="427"/>
      <c r="L7" s="424"/>
      <c r="M7" s="435"/>
      <c r="N7" s="435"/>
      <c r="O7" s="426"/>
      <c r="P7" s="425"/>
      <c r="Q7" s="425"/>
      <c r="R7" s="425"/>
      <c r="S7" s="425"/>
      <c r="T7" s="435"/>
      <c r="U7" s="438"/>
      <c r="V7" s="424"/>
      <c r="W7" s="425"/>
      <c r="X7" s="425"/>
      <c r="Y7" s="425"/>
      <c r="Z7" s="425"/>
      <c r="AA7" s="435"/>
      <c r="AB7" s="435"/>
      <c r="AC7" s="426"/>
      <c r="AD7" s="437"/>
      <c r="AE7" s="427"/>
      <c r="AF7" s="429"/>
      <c r="AG7" s="374">
        <f>COUNTIF(B7:AF7,"○")</f>
        <v>0</v>
      </c>
    </row>
    <row r="8" spans="1:34" ht="24.75" customHeight="1">
      <c r="A8" s="302">
        <v>5</v>
      </c>
      <c r="B8" s="424"/>
      <c r="C8" s="425"/>
      <c r="D8" s="435"/>
      <c r="E8" s="435"/>
      <c r="F8" s="435"/>
      <c r="G8" s="435"/>
      <c r="H8" s="425"/>
      <c r="I8" s="425"/>
      <c r="J8" s="425"/>
      <c r="K8" s="438"/>
      <c r="L8" s="436"/>
      <c r="M8" s="425"/>
      <c r="N8" s="425"/>
      <c r="O8" s="425"/>
      <c r="P8" s="425"/>
      <c r="Q8" s="425"/>
      <c r="R8" s="435"/>
      <c r="S8" s="435"/>
      <c r="T8" s="425"/>
      <c r="U8" s="427"/>
      <c r="V8" s="426"/>
      <c r="W8" s="425"/>
      <c r="X8" s="425"/>
      <c r="Y8" s="435"/>
      <c r="Z8" s="435"/>
      <c r="AA8" s="425"/>
      <c r="AB8" s="425"/>
      <c r="AC8" s="425"/>
      <c r="AD8" s="428"/>
      <c r="AE8" s="427"/>
      <c r="AF8" s="436"/>
      <c r="AG8" s="374">
        <f t="shared" ref="AG8:AG18" si="0">COUNTIF(B8:AF8,"○")</f>
        <v>0</v>
      </c>
    </row>
    <row r="9" spans="1:34" ht="24.75" customHeight="1">
      <c r="A9" s="302">
        <v>6</v>
      </c>
      <c r="B9" s="436"/>
      <c r="C9" s="425"/>
      <c r="D9" s="425"/>
      <c r="E9" s="425"/>
      <c r="F9" s="425"/>
      <c r="G9" s="425"/>
      <c r="H9" s="435"/>
      <c r="I9" s="435"/>
      <c r="J9" s="425"/>
      <c r="K9" s="427"/>
      <c r="L9" s="424"/>
      <c r="M9" s="425"/>
      <c r="N9" s="425"/>
      <c r="O9" s="435"/>
      <c r="P9" s="435"/>
      <c r="Q9" s="425"/>
      <c r="R9" s="425"/>
      <c r="S9" s="425"/>
      <c r="T9" s="425"/>
      <c r="U9" s="427"/>
      <c r="V9" s="436"/>
      <c r="W9" s="435"/>
      <c r="X9" s="425"/>
      <c r="Y9" s="425"/>
      <c r="Z9" s="425"/>
      <c r="AA9" s="425"/>
      <c r="AB9" s="425"/>
      <c r="AC9" s="435"/>
      <c r="AD9" s="437"/>
      <c r="AE9" s="427"/>
      <c r="AF9" s="429"/>
      <c r="AG9" s="374">
        <f t="shared" si="0"/>
        <v>0</v>
      </c>
    </row>
    <row r="10" spans="1:34" ht="24.75" customHeight="1">
      <c r="A10" s="302">
        <v>7</v>
      </c>
      <c r="B10" s="424"/>
      <c r="C10" s="425"/>
      <c r="D10" s="425"/>
      <c r="E10" s="425"/>
      <c r="F10" s="435"/>
      <c r="G10" s="435"/>
      <c r="H10" s="425"/>
      <c r="I10" s="425"/>
      <c r="J10" s="425"/>
      <c r="K10" s="427"/>
      <c r="L10" s="424"/>
      <c r="M10" s="435"/>
      <c r="N10" s="435"/>
      <c r="O10" s="425"/>
      <c r="P10" s="425"/>
      <c r="Q10" s="425"/>
      <c r="R10" s="425"/>
      <c r="S10" s="425"/>
      <c r="T10" s="435"/>
      <c r="U10" s="438"/>
      <c r="V10" s="436"/>
      <c r="W10" s="425"/>
      <c r="X10" s="425"/>
      <c r="Y10" s="425"/>
      <c r="Z10" s="425"/>
      <c r="AA10" s="435"/>
      <c r="AB10" s="435"/>
      <c r="AC10" s="425"/>
      <c r="AD10" s="425"/>
      <c r="AE10" s="427"/>
      <c r="AF10" s="430"/>
      <c r="AG10" s="374">
        <f t="shared" si="0"/>
        <v>0</v>
      </c>
    </row>
    <row r="11" spans="1:34" ht="24.75" customHeight="1">
      <c r="A11" s="302">
        <v>8</v>
      </c>
      <c r="B11" s="424"/>
      <c r="C11" s="435"/>
      <c r="D11" s="435"/>
      <c r="E11" s="425"/>
      <c r="F11" s="425"/>
      <c r="G11" s="425"/>
      <c r="H11" s="425"/>
      <c r="I11" s="425"/>
      <c r="J11" s="435"/>
      <c r="K11" s="438"/>
      <c r="L11" s="436"/>
      <c r="M11" s="425"/>
      <c r="N11" s="425"/>
      <c r="O11" s="425"/>
      <c r="P11" s="425"/>
      <c r="Q11" s="435"/>
      <c r="R11" s="435"/>
      <c r="S11" s="425"/>
      <c r="T11" s="425"/>
      <c r="U11" s="427"/>
      <c r="V11" s="424"/>
      <c r="W11" s="425"/>
      <c r="X11" s="435"/>
      <c r="Y11" s="435"/>
      <c r="Z11" s="425"/>
      <c r="AA11" s="425"/>
      <c r="AB11" s="425"/>
      <c r="AC11" s="425"/>
      <c r="AD11" s="428"/>
      <c r="AE11" s="438"/>
      <c r="AF11" s="866"/>
      <c r="AG11" s="374">
        <f t="shared" si="0"/>
        <v>0</v>
      </c>
    </row>
    <row r="12" spans="1:34" ht="24.75" customHeight="1">
      <c r="A12" s="302">
        <v>9</v>
      </c>
      <c r="B12" s="424"/>
      <c r="C12" s="425"/>
      <c r="D12" s="425"/>
      <c r="E12" s="425"/>
      <c r="F12" s="425"/>
      <c r="G12" s="435"/>
      <c r="H12" s="435"/>
      <c r="I12" s="425"/>
      <c r="J12" s="425"/>
      <c r="K12" s="427"/>
      <c r="L12" s="424"/>
      <c r="M12" s="425"/>
      <c r="N12" s="435"/>
      <c r="O12" s="435"/>
      <c r="P12" s="435"/>
      <c r="Q12" s="425"/>
      <c r="R12" s="425"/>
      <c r="S12" s="425"/>
      <c r="T12" s="425"/>
      <c r="U12" s="438"/>
      <c r="V12" s="436"/>
      <c r="W12" s="425"/>
      <c r="X12" s="435"/>
      <c r="Y12" s="425"/>
      <c r="Z12" s="425"/>
      <c r="AA12" s="425"/>
      <c r="AB12" s="435"/>
      <c r="AC12" s="435"/>
      <c r="AD12" s="428"/>
      <c r="AE12" s="427"/>
      <c r="AF12" s="429"/>
      <c r="AG12" s="374">
        <f t="shared" si="0"/>
        <v>0</v>
      </c>
    </row>
    <row r="13" spans="1:34" ht="24.75" customHeight="1">
      <c r="A13" s="302">
        <v>10</v>
      </c>
      <c r="B13" s="424"/>
      <c r="C13" s="425"/>
      <c r="D13" s="425"/>
      <c r="E13" s="435"/>
      <c r="F13" s="435"/>
      <c r="G13" s="425"/>
      <c r="H13" s="425"/>
      <c r="I13" s="425"/>
      <c r="J13" s="425"/>
      <c r="K13" s="427"/>
      <c r="L13" s="436"/>
      <c r="M13" s="435"/>
      <c r="N13" s="435"/>
      <c r="O13" s="425"/>
      <c r="P13" s="425"/>
      <c r="Q13" s="425"/>
      <c r="R13" s="425"/>
      <c r="S13" s="435"/>
      <c r="T13" s="435"/>
      <c r="U13" s="427"/>
      <c r="V13" s="424"/>
      <c r="W13" s="425"/>
      <c r="X13" s="425"/>
      <c r="Y13" s="425"/>
      <c r="Z13" s="435"/>
      <c r="AA13" s="435"/>
      <c r="AB13" s="425"/>
      <c r="AC13" s="425"/>
      <c r="AD13" s="428"/>
      <c r="AE13" s="427"/>
      <c r="AF13" s="430"/>
      <c r="AG13" s="374">
        <f t="shared" si="0"/>
        <v>0</v>
      </c>
    </row>
    <row r="14" spans="1:34" ht="24.75" customHeight="1">
      <c r="A14" s="302">
        <v>11</v>
      </c>
      <c r="B14" s="436"/>
      <c r="C14" s="435"/>
      <c r="D14" s="435"/>
      <c r="E14" s="425"/>
      <c r="F14" s="425"/>
      <c r="G14" s="425"/>
      <c r="H14" s="425"/>
      <c r="I14" s="435"/>
      <c r="J14" s="435"/>
      <c r="K14" s="427"/>
      <c r="L14" s="424"/>
      <c r="M14" s="425"/>
      <c r="N14" s="425"/>
      <c r="O14" s="425"/>
      <c r="P14" s="435"/>
      <c r="Q14" s="435"/>
      <c r="R14" s="425"/>
      <c r="S14" s="425"/>
      <c r="T14" s="425"/>
      <c r="U14" s="427"/>
      <c r="V14" s="424"/>
      <c r="W14" s="435"/>
      <c r="X14" s="435"/>
      <c r="Y14" s="435"/>
      <c r="Z14" s="425"/>
      <c r="AA14" s="425"/>
      <c r="AB14" s="425"/>
      <c r="AC14" s="425"/>
      <c r="AD14" s="435"/>
      <c r="AE14" s="438"/>
      <c r="AF14" s="429"/>
      <c r="AG14" s="374">
        <f t="shared" si="0"/>
        <v>0</v>
      </c>
    </row>
    <row r="15" spans="1:34" ht="24.75" customHeight="1">
      <c r="A15" s="302">
        <v>12</v>
      </c>
      <c r="B15" s="424"/>
      <c r="C15" s="425"/>
      <c r="D15" s="425"/>
      <c r="E15" s="425"/>
      <c r="F15" s="425"/>
      <c r="G15" s="435"/>
      <c r="H15" s="435"/>
      <c r="I15" s="425"/>
      <c r="J15" s="425"/>
      <c r="K15" s="427"/>
      <c r="L15" s="424"/>
      <c r="M15" s="425"/>
      <c r="N15" s="435"/>
      <c r="O15" s="435"/>
      <c r="P15" s="425"/>
      <c r="Q15" s="425"/>
      <c r="R15" s="425"/>
      <c r="S15" s="425"/>
      <c r="T15" s="425"/>
      <c r="U15" s="438"/>
      <c r="V15" s="436"/>
      <c r="W15" s="425"/>
      <c r="X15" s="425"/>
      <c r="Y15" s="425"/>
      <c r="Z15" s="425"/>
      <c r="AA15" s="425"/>
      <c r="AB15" s="435"/>
      <c r="AC15" s="435"/>
      <c r="AD15" s="425"/>
      <c r="AE15" s="427"/>
      <c r="AF15" s="424"/>
      <c r="AG15" s="374">
        <f t="shared" si="0"/>
        <v>0</v>
      </c>
    </row>
    <row r="16" spans="1:34" ht="24.75" customHeight="1">
      <c r="A16" s="302">
        <v>1</v>
      </c>
      <c r="B16" s="436"/>
      <c r="C16" s="425"/>
      <c r="D16" s="435"/>
      <c r="E16" s="435"/>
      <c r="F16" s="425"/>
      <c r="G16" s="425"/>
      <c r="H16" s="425"/>
      <c r="I16" s="425"/>
      <c r="J16" s="425"/>
      <c r="K16" s="438"/>
      <c r="L16" s="436"/>
      <c r="M16" s="435"/>
      <c r="N16" s="425"/>
      <c r="O16" s="425"/>
      <c r="P16" s="425"/>
      <c r="Q16" s="425"/>
      <c r="R16" s="435"/>
      <c r="S16" s="435"/>
      <c r="T16" s="425"/>
      <c r="U16" s="427"/>
      <c r="V16" s="424"/>
      <c r="W16" s="425"/>
      <c r="X16" s="425"/>
      <c r="Y16" s="435"/>
      <c r="Z16" s="435"/>
      <c r="AA16" s="425"/>
      <c r="AB16" s="425"/>
      <c r="AC16" s="425"/>
      <c r="AD16" s="428"/>
      <c r="AE16" s="427"/>
      <c r="AF16" s="436"/>
      <c r="AG16" s="374">
        <f t="shared" si="0"/>
        <v>0</v>
      </c>
    </row>
    <row r="17" spans="1:33" ht="24.75" customHeight="1">
      <c r="A17" s="302">
        <v>2</v>
      </c>
      <c r="B17" s="436"/>
      <c r="C17" s="431"/>
      <c r="D17" s="425"/>
      <c r="E17" s="425"/>
      <c r="F17" s="425"/>
      <c r="G17" s="425"/>
      <c r="H17" s="435"/>
      <c r="I17" s="435"/>
      <c r="J17" s="425"/>
      <c r="K17" s="427"/>
      <c r="L17" s="436"/>
      <c r="M17" s="425"/>
      <c r="N17" s="425"/>
      <c r="O17" s="435"/>
      <c r="P17" s="435"/>
      <c r="Q17" s="425"/>
      <c r="R17" s="425"/>
      <c r="S17" s="425"/>
      <c r="T17" s="425"/>
      <c r="U17" s="427"/>
      <c r="V17" s="436"/>
      <c r="W17" s="435"/>
      <c r="X17" s="435"/>
      <c r="Y17" s="425"/>
      <c r="Z17" s="425"/>
      <c r="AA17" s="425"/>
      <c r="AB17" s="425"/>
      <c r="AC17" s="435"/>
      <c r="AD17" s="440"/>
      <c r="AE17" s="432"/>
      <c r="AF17" s="429"/>
      <c r="AG17" s="374">
        <f t="shared" si="0"/>
        <v>0</v>
      </c>
    </row>
    <row r="18" spans="1:33" ht="24.75" customHeight="1" thickBot="1">
      <c r="A18" s="380">
        <v>3</v>
      </c>
      <c r="B18" s="867"/>
      <c r="C18" s="431"/>
      <c r="D18" s="431"/>
      <c r="E18" s="431"/>
      <c r="F18" s="431"/>
      <c r="G18" s="431"/>
      <c r="H18" s="439"/>
      <c r="I18" s="439"/>
      <c r="J18" s="431"/>
      <c r="K18" s="434"/>
      <c r="L18" s="433"/>
      <c r="M18" s="431"/>
      <c r="N18" s="431"/>
      <c r="O18" s="439"/>
      <c r="P18" s="439"/>
      <c r="Q18" s="431"/>
      <c r="R18" s="431"/>
      <c r="S18" s="431"/>
      <c r="T18" s="431"/>
      <c r="U18" s="441"/>
      <c r="V18" s="439"/>
      <c r="W18" s="439"/>
      <c r="X18" s="431"/>
      <c r="Y18" s="431"/>
      <c r="Z18" s="431"/>
      <c r="AA18" s="431"/>
      <c r="AB18" s="431"/>
      <c r="AC18" s="868"/>
      <c r="AD18" s="439"/>
      <c r="AE18" s="434"/>
      <c r="AF18" s="433"/>
      <c r="AG18" s="375">
        <f t="shared" si="0"/>
        <v>0</v>
      </c>
    </row>
    <row r="19" spans="1:33" ht="24.75" customHeight="1" thickBot="1">
      <c r="A19" s="656" t="s">
        <v>454</v>
      </c>
      <c r="B19" s="657"/>
      <c r="C19" s="657"/>
      <c r="D19" s="657"/>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7"/>
      <c r="AE19" s="657"/>
      <c r="AF19" s="658"/>
      <c r="AG19" s="381">
        <f>SUM(AG7:AG18)</f>
        <v>0</v>
      </c>
    </row>
    <row r="21" spans="1:33">
      <c r="A21" s="299" t="s">
        <v>468</v>
      </c>
    </row>
    <row r="22" spans="1:33">
      <c r="A22" s="299" t="s">
        <v>456</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dataValidations count="1">
    <dataValidation type="list" allowBlank="1" showInputMessage="1" showErrorMessage="1" sqref="AD7:AF7 F7:G7 I7:N7 P7:V7 B7:E18 AA8:AF8 W7:Z8 AA7:AB7 F8:U8 F9:AF18" xr:uid="{E80401EF-3129-414A-A30B-E25DB98CF7B0}">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topLeftCell="A7" zoomScale="85" zoomScaleNormal="85" zoomScaleSheetLayoutView="85" workbookViewId="0">
      <selection activeCell="C17" sqref="C17"/>
    </sheetView>
  </sheetViews>
  <sheetFormatPr defaultRowHeight="14.25"/>
  <cols>
    <col min="1" max="1" width="2.125" style="3" customWidth="1"/>
    <col min="2" max="2" width="10.25" style="3" customWidth="1"/>
    <col min="3" max="3" width="10.25" style="17" customWidth="1"/>
    <col min="4" max="4" width="10.625" style="17" customWidth="1"/>
    <col min="5" max="5" width="10.625" style="3" customWidth="1"/>
    <col min="6" max="6" width="10.625" style="18" customWidth="1"/>
    <col min="7" max="7" width="10.625" style="3" customWidth="1"/>
    <col min="8" max="10" width="10.25" style="3" customWidth="1"/>
    <col min="11" max="11" width="10.25" style="22" customWidth="1"/>
    <col min="12" max="12" width="8.375" style="22" customWidth="1"/>
    <col min="13" max="13" width="2.125" style="3" customWidth="1"/>
    <col min="14" max="14" width="4.625" style="3" customWidth="1"/>
    <col min="15" max="242" width="9" style="3"/>
    <col min="243" max="243" width="2.125" style="3" customWidth="1"/>
    <col min="244" max="252" width="10.25" style="3" customWidth="1"/>
    <col min="253" max="253" width="8.375" style="3" customWidth="1"/>
    <col min="254" max="254" width="2.125" style="3" customWidth="1"/>
    <col min="255" max="498" width="9" style="3"/>
    <col min="499" max="499" width="2.125" style="3" customWidth="1"/>
    <col min="500" max="508" width="10.25" style="3" customWidth="1"/>
    <col min="509" max="509" width="8.375" style="3" customWidth="1"/>
    <col min="510" max="510" width="2.125" style="3" customWidth="1"/>
    <col min="511" max="754" width="9" style="3"/>
    <col min="755" max="755" width="2.125" style="3" customWidth="1"/>
    <col min="756" max="764" width="10.25" style="3" customWidth="1"/>
    <col min="765" max="765" width="8.375" style="3" customWidth="1"/>
    <col min="766" max="766" width="2.125" style="3" customWidth="1"/>
    <col min="767" max="1010" width="9" style="3"/>
    <col min="1011" max="1011" width="2.125" style="3" customWidth="1"/>
    <col min="1012" max="1020" width="10.25" style="3" customWidth="1"/>
    <col min="1021" max="1021" width="8.375" style="3" customWidth="1"/>
    <col min="1022" max="1022" width="2.125" style="3" customWidth="1"/>
    <col min="1023" max="1266" width="9" style="3"/>
    <col min="1267" max="1267" width="2.125" style="3" customWidth="1"/>
    <col min="1268" max="1276" width="10.25" style="3" customWidth="1"/>
    <col min="1277" max="1277" width="8.375" style="3" customWidth="1"/>
    <col min="1278" max="1278" width="2.125" style="3" customWidth="1"/>
    <col min="1279" max="1522" width="9" style="3"/>
    <col min="1523" max="1523" width="2.125" style="3" customWidth="1"/>
    <col min="1524" max="1532" width="10.25" style="3" customWidth="1"/>
    <col min="1533" max="1533" width="8.375" style="3" customWidth="1"/>
    <col min="1534" max="1534" width="2.125" style="3" customWidth="1"/>
    <col min="1535" max="1778" width="9" style="3"/>
    <col min="1779" max="1779" width="2.125" style="3" customWidth="1"/>
    <col min="1780" max="1788" width="10.25" style="3" customWidth="1"/>
    <col min="1789" max="1789" width="8.375" style="3" customWidth="1"/>
    <col min="1790" max="1790" width="2.125" style="3" customWidth="1"/>
    <col min="1791" max="2034" width="9" style="3"/>
    <col min="2035" max="2035" width="2.125" style="3" customWidth="1"/>
    <col min="2036" max="2044" width="10.25" style="3" customWidth="1"/>
    <col min="2045" max="2045" width="8.375" style="3" customWidth="1"/>
    <col min="2046" max="2046" width="2.125" style="3" customWidth="1"/>
    <col min="2047" max="2290" width="9" style="3"/>
    <col min="2291" max="2291" width="2.125" style="3" customWidth="1"/>
    <col min="2292" max="2300" width="10.25" style="3" customWidth="1"/>
    <col min="2301" max="2301" width="8.375" style="3" customWidth="1"/>
    <col min="2302" max="2302" width="2.125" style="3" customWidth="1"/>
    <col min="2303" max="2546" width="9" style="3"/>
    <col min="2547" max="2547" width="2.125" style="3" customWidth="1"/>
    <col min="2548" max="2556" width="10.25" style="3" customWidth="1"/>
    <col min="2557" max="2557" width="8.375" style="3" customWidth="1"/>
    <col min="2558" max="2558" width="2.125" style="3" customWidth="1"/>
    <col min="2559" max="2802" width="9" style="3"/>
    <col min="2803" max="2803" width="2.125" style="3" customWidth="1"/>
    <col min="2804" max="2812" width="10.25" style="3" customWidth="1"/>
    <col min="2813" max="2813" width="8.375" style="3" customWidth="1"/>
    <col min="2814" max="2814" width="2.125" style="3" customWidth="1"/>
    <col min="2815" max="3058" width="9" style="3"/>
    <col min="3059" max="3059" width="2.125" style="3" customWidth="1"/>
    <col min="3060" max="3068" width="10.25" style="3" customWidth="1"/>
    <col min="3069" max="3069" width="8.375" style="3" customWidth="1"/>
    <col min="3070" max="3070" width="2.125" style="3" customWidth="1"/>
    <col min="3071" max="3314" width="9" style="3"/>
    <col min="3315" max="3315" width="2.125" style="3" customWidth="1"/>
    <col min="3316" max="3324" width="10.25" style="3" customWidth="1"/>
    <col min="3325" max="3325" width="8.375" style="3" customWidth="1"/>
    <col min="3326" max="3326" width="2.125" style="3" customWidth="1"/>
    <col min="3327" max="3570" width="9" style="3"/>
    <col min="3571" max="3571" width="2.125" style="3" customWidth="1"/>
    <col min="3572" max="3580" width="10.25" style="3" customWidth="1"/>
    <col min="3581" max="3581" width="8.375" style="3" customWidth="1"/>
    <col min="3582" max="3582" width="2.125" style="3" customWidth="1"/>
    <col min="3583" max="3826" width="9" style="3"/>
    <col min="3827" max="3827" width="2.125" style="3" customWidth="1"/>
    <col min="3828" max="3836" width="10.25" style="3" customWidth="1"/>
    <col min="3837" max="3837" width="8.375" style="3" customWidth="1"/>
    <col min="3838" max="3838" width="2.125" style="3" customWidth="1"/>
    <col min="3839" max="4082" width="9" style="3"/>
    <col min="4083" max="4083" width="2.125" style="3" customWidth="1"/>
    <col min="4084" max="4092" width="10.25" style="3" customWidth="1"/>
    <col min="4093" max="4093" width="8.375" style="3" customWidth="1"/>
    <col min="4094" max="4094" width="2.125" style="3" customWidth="1"/>
    <col min="4095" max="4338" width="9" style="3"/>
    <col min="4339" max="4339" width="2.125" style="3" customWidth="1"/>
    <col min="4340" max="4348" width="10.25" style="3" customWidth="1"/>
    <col min="4349" max="4349" width="8.375" style="3" customWidth="1"/>
    <col min="4350" max="4350" width="2.125" style="3" customWidth="1"/>
    <col min="4351" max="4594" width="9" style="3"/>
    <col min="4595" max="4595" width="2.125" style="3" customWidth="1"/>
    <col min="4596" max="4604" width="10.25" style="3" customWidth="1"/>
    <col min="4605" max="4605" width="8.375" style="3" customWidth="1"/>
    <col min="4606" max="4606" width="2.125" style="3" customWidth="1"/>
    <col min="4607" max="4850" width="9" style="3"/>
    <col min="4851" max="4851" width="2.125" style="3" customWidth="1"/>
    <col min="4852" max="4860" width="10.25" style="3" customWidth="1"/>
    <col min="4861" max="4861" width="8.375" style="3" customWidth="1"/>
    <col min="4862" max="4862" width="2.125" style="3" customWidth="1"/>
    <col min="4863" max="5106" width="9" style="3"/>
    <col min="5107" max="5107" width="2.125" style="3" customWidth="1"/>
    <col min="5108" max="5116" width="10.25" style="3" customWidth="1"/>
    <col min="5117" max="5117" width="8.375" style="3" customWidth="1"/>
    <col min="5118" max="5118" width="2.125" style="3" customWidth="1"/>
    <col min="5119" max="5362" width="9" style="3"/>
    <col min="5363" max="5363" width="2.125" style="3" customWidth="1"/>
    <col min="5364" max="5372" width="10.25" style="3" customWidth="1"/>
    <col min="5373" max="5373" width="8.375" style="3" customWidth="1"/>
    <col min="5374" max="5374" width="2.125" style="3" customWidth="1"/>
    <col min="5375" max="5618" width="9" style="3"/>
    <col min="5619" max="5619" width="2.125" style="3" customWidth="1"/>
    <col min="5620" max="5628" width="10.25" style="3" customWidth="1"/>
    <col min="5629" max="5629" width="8.375" style="3" customWidth="1"/>
    <col min="5630" max="5630" width="2.125" style="3" customWidth="1"/>
    <col min="5631" max="5874" width="9" style="3"/>
    <col min="5875" max="5875" width="2.125" style="3" customWidth="1"/>
    <col min="5876" max="5884" width="10.25" style="3" customWidth="1"/>
    <col min="5885" max="5885" width="8.375" style="3" customWidth="1"/>
    <col min="5886" max="5886" width="2.125" style="3" customWidth="1"/>
    <col min="5887" max="6130" width="9" style="3"/>
    <col min="6131" max="6131" width="2.125" style="3" customWidth="1"/>
    <col min="6132" max="6140" width="10.25" style="3" customWidth="1"/>
    <col min="6141" max="6141" width="8.375" style="3" customWidth="1"/>
    <col min="6142" max="6142" width="2.125" style="3" customWidth="1"/>
    <col min="6143" max="6386" width="9" style="3"/>
    <col min="6387" max="6387" width="2.125" style="3" customWidth="1"/>
    <col min="6388" max="6396" width="10.25" style="3" customWidth="1"/>
    <col min="6397" max="6397" width="8.375" style="3" customWidth="1"/>
    <col min="6398" max="6398" width="2.125" style="3" customWidth="1"/>
    <col min="6399" max="6642" width="9" style="3"/>
    <col min="6643" max="6643" width="2.125" style="3" customWidth="1"/>
    <col min="6644" max="6652" width="10.25" style="3" customWidth="1"/>
    <col min="6653" max="6653" width="8.375" style="3" customWidth="1"/>
    <col min="6654" max="6654" width="2.125" style="3" customWidth="1"/>
    <col min="6655" max="6898" width="9" style="3"/>
    <col min="6899" max="6899" width="2.125" style="3" customWidth="1"/>
    <col min="6900" max="6908" width="10.25" style="3" customWidth="1"/>
    <col min="6909" max="6909" width="8.375" style="3" customWidth="1"/>
    <col min="6910" max="6910" width="2.125" style="3" customWidth="1"/>
    <col min="6911" max="7154" width="9" style="3"/>
    <col min="7155" max="7155" width="2.125" style="3" customWidth="1"/>
    <col min="7156" max="7164" width="10.25" style="3" customWidth="1"/>
    <col min="7165" max="7165" width="8.375" style="3" customWidth="1"/>
    <col min="7166" max="7166" width="2.125" style="3" customWidth="1"/>
    <col min="7167" max="7410" width="9" style="3"/>
    <col min="7411" max="7411" width="2.125" style="3" customWidth="1"/>
    <col min="7412" max="7420" width="10.25" style="3" customWidth="1"/>
    <col min="7421" max="7421" width="8.375" style="3" customWidth="1"/>
    <col min="7422" max="7422" width="2.125" style="3" customWidth="1"/>
    <col min="7423" max="7666" width="9" style="3"/>
    <col min="7667" max="7667" width="2.125" style="3" customWidth="1"/>
    <col min="7668" max="7676" width="10.25" style="3" customWidth="1"/>
    <col min="7677" max="7677" width="8.375" style="3" customWidth="1"/>
    <col min="7678" max="7678" width="2.125" style="3" customWidth="1"/>
    <col min="7679" max="7922" width="9" style="3"/>
    <col min="7923" max="7923" width="2.125" style="3" customWidth="1"/>
    <col min="7924" max="7932" width="10.25" style="3" customWidth="1"/>
    <col min="7933" max="7933" width="8.375" style="3" customWidth="1"/>
    <col min="7934" max="7934" width="2.125" style="3" customWidth="1"/>
    <col min="7935" max="8178" width="9" style="3"/>
    <col min="8179" max="8179" width="2.125" style="3" customWidth="1"/>
    <col min="8180" max="8188" width="10.25" style="3" customWidth="1"/>
    <col min="8189" max="8189" width="8.375" style="3" customWidth="1"/>
    <col min="8190" max="8190" width="2.125" style="3" customWidth="1"/>
    <col min="8191" max="8434" width="9" style="3"/>
    <col min="8435" max="8435" width="2.125" style="3" customWidth="1"/>
    <col min="8436" max="8444" width="10.25" style="3" customWidth="1"/>
    <col min="8445" max="8445" width="8.375" style="3" customWidth="1"/>
    <col min="8446" max="8446" width="2.125" style="3" customWidth="1"/>
    <col min="8447" max="8690" width="9" style="3"/>
    <col min="8691" max="8691" width="2.125" style="3" customWidth="1"/>
    <col min="8692" max="8700" width="10.25" style="3" customWidth="1"/>
    <col min="8701" max="8701" width="8.375" style="3" customWidth="1"/>
    <col min="8702" max="8702" width="2.125" style="3" customWidth="1"/>
    <col min="8703" max="8946" width="9" style="3"/>
    <col min="8947" max="8947" width="2.125" style="3" customWidth="1"/>
    <col min="8948" max="8956" width="10.25" style="3" customWidth="1"/>
    <col min="8957" max="8957" width="8.375" style="3" customWidth="1"/>
    <col min="8958" max="8958" width="2.125" style="3" customWidth="1"/>
    <col min="8959" max="9202" width="9" style="3"/>
    <col min="9203" max="9203" width="2.125" style="3" customWidth="1"/>
    <col min="9204" max="9212" width="10.25" style="3" customWidth="1"/>
    <col min="9213" max="9213" width="8.375" style="3" customWidth="1"/>
    <col min="9214" max="9214" width="2.125" style="3" customWidth="1"/>
    <col min="9215" max="9458" width="9" style="3"/>
    <col min="9459" max="9459" width="2.125" style="3" customWidth="1"/>
    <col min="9460" max="9468" width="10.25" style="3" customWidth="1"/>
    <col min="9469" max="9469" width="8.375" style="3" customWidth="1"/>
    <col min="9470" max="9470" width="2.125" style="3" customWidth="1"/>
    <col min="9471" max="9714" width="9" style="3"/>
    <col min="9715" max="9715" width="2.125" style="3" customWidth="1"/>
    <col min="9716" max="9724" width="10.25" style="3" customWidth="1"/>
    <col min="9725" max="9725" width="8.375" style="3" customWidth="1"/>
    <col min="9726" max="9726" width="2.125" style="3" customWidth="1"/>
    <col min="9727" max="9970" width="9" style="3"/>
    <col min="9971" max="9971" width="2.125" style="3" customWidth="1"/>
    <col min="9972" max="9980" width="10.25" style="3" customWidth="1"/>
    <col min="9981" max="9981" width="8.375" style="3" customWidth="1"/>
    <col min="9982" max="9982" width="2.125" style="3" customWidth="1"/>
    <col min="9983" max="10226" width="9" style="3"/>
    <col min="10227" max="10227" width="2.125" style="3" customWidth="1"/>
    <col min="10228" max="10236" width="10.25" style="3" customWidth="1"/>
    <col min="10237" max="10237" width="8.375" style="3" customWidth="1"/>
    <col min="10238" max="10238" width="2.125" style="3" customWidth="1"/>
    <col min="10239" max="10482" width="9" style="3"/>
    <col min="10483" max="10483" width="2.125" style="3" customWidth="1"/>
    <col min="10484" max="10492" width="10.25" style="3" customWidth="1"/>
    <col min="10493" max="10493" width="8.375" style="3" customWidth="1"/>
    <col min="10494" max="10494" width="2.125" style="3" customWidth="1"/>
    <col min="10495" max="10738" width="9" style="3"/>
    <col min="10739" max="10739" width="2.125" style="3" customWidth="1"/>
    <col min="10740" max="10748" width="10.25" style="3" customWidth="1"/>
    <col min="10749" max="10749" width="8.375" style="3" customWidth="1"/>
    <col min="10750" max="10750" width="2.125" style="3" customWidth="1"/>
    <col min="10751" max="10994" width="9" style="3"/>
    <col min="10995" max="10995" width="2.125" style="3" customWidth="1"/>
    <col min="10996" max="11004" width="10.25" style="3" customWidth="1"/>
    <col min="11005" max="11005" width="8.375" style="3" customWidth="1"/>
    <col min="11006" max="11006" width="2.125" style="3" customWidth="1"/>
    <col min="11007" max="11250" width="9" style="3"/>
    <col min="11251" max="11251" width="2.125" style="3" customWidth="1"/>
    <col min="11252" max="11260" width="10.25" style="3" customWidth="1"/>
    <col min="11261" max="11261" width="8.375" style="3" customWidth="1"/>
    <col min="11262" max="11262" width="2.125" style="3" customWidth="1"/>
    <col min="11263" max="11506" width="9" style="3"/>
    <col min="11507" max="11507" width="2.125" style="3" customWidth="1"/>
    <col min="11508" max="11516" width="10.25" style="3" customWidth="1"/>
    <col min="11517" max="11517" width="8.375" style="3" customWidth="1"/>
    <col min="11518" max="11518" width="2.125" style="3" customWidth="1"/>
    <col min="11519" max="11762" width="9" style="3"/>
    <col min="11763" max="11763" width="2.125" style="3" customWidth="1"/>
    <col min="11764" max="11772" width="10.25" style="3" customWidth="1"/>
    <col min="11773" max="11773" width="8.375" style="3" customWidth="1"/>
    <col min="11774" max="11774" width="2.125" style="3" customWidth="1"/>
    <col min="11775" max="12018" width="9" style="3"/>
    <col min="12019" max="12019" width="2.125" style="3" customWidth="1"/>
    <col min="12020" max="12028" width="10.25" style="3" customWidth="1"/>
    <col min="12029" max="12029" width="8.375" style="3" customWidth="1"/>
    <col min="12030" max="12030" width="2.125" style="3" customWidth="1"/>
    <col min="12031" max="12274" width="9" style="3"/>
    <col min="12275" max="12275" width="2.125" style="3" customWidth="1"/>
    <col min="12276" max="12284" width="10.25" style="3" customWidth="1"/>
    <col min="12285" max="12285" width="8.375" style="3" customWidth="1"/>
    <col min="12286" max="12286" width="2.125" style="3" customWidth="1"/>
    <col min="12287" max="12530" width="9" style="3"/>
    <col min="12531" max="12531" width="2.125" style="3" customWidth="1"/>
    <col min="12532" max="12540" width="10.25" style="3" customWidth="1"/>
    <col min="12541" max="12541" width="8.375" style="3" customWidth="1"/>
    <col min="12542" max="12542" width="2.125" style="3" customWidth="1"/>
    <col min="12543" max="12786" width="9" style="3"/>
    <col min="12787" max="12787" width="2.125" style="3" customWidth="1"/>
    <col min="12788" max="12796" width="10.25" style="3" customWidth="1"/>
    <col min="12797" max="12797" width="8.375" style="3" customWidth="1"/>
    <col min="12798" max="12798" width="2.125" style="3" customWidth="1"/>
    <col min="12799" max="13042" width="9" style="3"/>
    <col min="13043" max="13043" width="2.125" style="3" customWidth="1"/>
    <col min="13044" max="13052" width="10.25" style="3" customWidth="1"/>
    <col min="13053" max="13053" width="8.375" style="3" customWidth="1"/>
    <col min="13054" max="13054" width="2.125" style="3" customWidth="1"/>
    <col min="13055" max="13298" width="9" style="3"/>
    <col min="13299" max="13299" width="2.125" style="3" customWidth="1"/>
    <col min="13300" max="13308" width="10.25" style="3" customWidth="1"/>
    <col min="13309" max="13309" width="8.375" style="3" customWidth="1"/>
    <col min="13310" max="13310" width="2.125" style="3" customWidth="1"/>
    <col min="13311" max="13554" width="9" style="3"/>
    <col min="13555" max="13555" width="2.125" style="3" customWidth="1"/>
    <col min="13556" max="13564" width="10.25" style="3" customWidth="1"/>
    <col min="13565" max="13565" width="8.375" style="3" customWidth="1"/>
    <col min="13566" max="13566" width="2.125" style="3" customWidth="1"/>
    <col min="13567" max="13810" width="9" style="3"/>
    <col min="13811" max="13811" width="2.125" style="3" customWidth="1"/>
    <col min="13812" max="13820" width="10.25" style="3" customWidth="1"/>
    <col min="13821" max="13821" width="8.375" style="3" customWidth="1"/>
    <col min="13822" max="13822" width="2.125" style="3" customWidth="1"/>
    <col min="13823" max="14066" width="9" style="3"/>
    <col min="14067" max="14067" width="2.125" style="3" customWidth="1"/>
    <col min="14068" max="14076" width="10.25" style="3" customWidth="1"/>
    <col min="14077" max="14077" width="8.375" style="3" customWidth="1"/>
    <col min="14078" max="14078" width="2.125" style="3" customWidth="1"/>
    <col min="14079" max="14322" width="9" style="3"/>
    <col min="14323" max="14323" width="2.125" style="3" customWidth="1"/>
    <col min="14324" max="14332" width="10.25" style="3" customWidth="1"/>
    <col min="14333" max="14333" width="8.375" style="3" customWidth="1"/>
    <col min="14334" max="14334" width="2.125" style="3" customWidth="1"/>
    <col min="14335" max="14578" width="9" style="3"/>
    <col min="14579" max="14579" width="2.125" style="3" customWidth="1"/>
    <col min="14580" max="14588" width="10.25" style="3" customWidth="1"/>
    <col min="14589" max="14589" width="8.375" style="3" customWidth="1"/>
    <col min="14590" max="14590" width="2.125" style="3" customWidth="1"/>
    <col min="14591" max="14834" width="9" style="3"/>
    <col min="14835" max="14835" width="2.125" style="3" customWidth="1"/>
    <col min="14836" max="14844" width="10.25" style="3" customWidth="1"/>
    <col min="14845" max="14845" width="8.375" style="3" customWidth="1"/>
    <col min="14846" max="14846" width="2.125" style="3" customWidth="1"/>
    <col min="14847" max="15090" width="9" style="3"/>
    <col min="15091" max="15091" width="2.125" style="3" customWidth="1"/>
    <col min="15092" max="15100" width="10.25" style="3" customWidth="1"/>
    <col min="15101" max="15101" width="8.375" style="3" customWidth="1"/>
    <col min="15102" max="15102" width="2.125" style="3" customWidth="1"/>
    <col min="15103" max="15346" width="9" style="3"/>
    <col min="15347" max="15347" width="2.125" style="3" customWidth="1"/>
    <col min="15348" max="15356" width="10.25" style="3" customWidth="1"/>
    <col min="15357" max="15357" width="8.375" style="3" customWidth="1"/>
    <col min="15358" max="15358" width="2.125" style="3" customWidth="1"/>
    <col min="15359" max="15602" width="9" style="3"/>
    <col min="15603" max="15603" width="2.125" style="3" customWidth="1"/>
    <col min="15604" max="15612" width="10.25" style="3" customWidth="1"/>
    <col min="15613" max="15613" width="8.375" style="3" customWidth="1"/>
    <col min="15614" max="15614" width="2.125" style="3" customWidth="1"/>
    <col min="15615" max="15858" width="9" style="3"/>
    <col min="15859" max="15859" width="2.125" style="3" customWidth="1"/>
    <col min="15860" max="15868" width="10.25" style="3" customWidth="1"/>
    <col min="15869" max="15869" width="8.375" style="3" customWidth="1"/>
    <col min="15870" max="15870" width="2.125" style="3" customWidth="1"/>
    <col min="15871" max="16114" width="9" style="3"/>
    <col min="16115" max="16115" width="2.125" style="3" customWidth="1"/>
    <col min="16116" max="16124" width="10.25" style="3" customWidth="1"/>
    <col min="16125" max="16125" width="8.375" style="3" customWidth="1"/>
    <col min="16126" max="16126" width="2.12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63" t="s">
        <v>30</v>
      </c>
      <c r="C3" s="663"/>
      <c r="D3" s="663"/>
      <c r="E3" s="663"/>
      <c r="F3" s="663"/>
      <c r="G3" s="663"/>
      <c r="H3" s="663"/>
      <c r="I3" s="663"/>
      <c r="J3" s="663"/>
      <c r="K3" s="663"/>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69" t="s">
        <v>36</v>
      </c>
      <c r="C8" s="670"/>
      <c r="D8" s="671" t="s">
        <v>37</v>
      </c>
      <c r="E8" s="672"/>
      <c r="F8" s="672"/>
      <c r="G8" s="672"/>
      <c r="H8" s="672"/>
      <c r="I8" s="672"/>
      <c r="J8" s="672"/>
      <c r="K8" s="673"/>
      <c r="L8" s="309"/>
    </row>
    <row r="9" spans="2:18" s="195" customFormat="1" ht="23.25" customHeight="1">
      <c r="B9" s="664" t="s">
        <v>39</v>
      </c>
      <c r="C9" s="667" t="s">
        <v>40</v>
      </c>
      <c r="D9" s="665" t="s">
        <v>41</v>
      </c>
      <c r="E9" s="666"/>
      <c r="F9" s="666" t="s">
        <v>38</v>
      </c>
      <c r="G9" s="666"/>
      <c r="H9" s="666" t="s">
        <v>42</v>
      </c>
      <c r="I9" s="666"/>
      <c r="J9" s="666" t="s">
        <v>43</v>
      </c>
      <c r="K9" s="674"/>
      <c r="L9" s="309"/>
      <c r="O9" s="227" t="s">
        <v>344</v>
      </c>
    </row>
    <row r="10" spans="2:18" s="195" customFormat="1" ht="48" customHeight="1">
      <c r="B10" s="664"/>
      <c r="C10" s="668"/>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75" t="s">
        <v>471</v>
      </c>
      <c r="C25" s="675"/>
      <c r="D25" s="675"/>
      <c r="E25" s="675"/>
      <c r="F25" s="675"/>
      <c r="G25" s="675"/>
      <c r="H25" s="675"/>
      <c r="I25" s="675"/>
      <c r="J25" s="675"/>
      <c r="K25" s="675"/>
      <c r="L25" s="675"/>
    </row>
    <row r="26" spans="2:15" ht="23.25" customHeight="1">
      <c r="B26" s="675" t="s">
        <v>60</v>
      </c>
      <c r="C26" s="675"/>
      <c r="D26" s="675"/>
      <c r="E26" s="675"/>
      <c r="F26" s="675"/>
      <c r="G26" s="675"/>
      <c r="H26" s="675"/>
      <c r="I26" s="675"/>
      <c r="J26" s="675"/>
      <c r="K26" s="675"/>
      <c r="L26" s="675"/>
    </row>
    <row r="27" spans="2:15" ht="28.5" customHeight="1">
      <c r="B27" s="675" t="s">
        <v>61</v>
      </c>
      <c r="C27" s="675"/>
      <c r="D27" s="675"/>
      <c r="E27" s="675"/>
      <c r="F27" s="675"/>
      <c r="G27" s="675"/>
      <c r="H27" s="675"/>
      <c r="I27" s="675"/>
      <c r="J27" s="675"/>
      <c r="K27" s="675"/>
      <c r="L27" s="675"/>
    </row>
    <row r="28" spans="2:15" ht="28.5" customHeight="1">
      <c r="B28" s="675" t="s">
        <v>62</v>
      </c>
      <c r="C28" s="675"/>
      <c r="D28" s="675"/>
      <c r="E28" s="675"/>
      <c r="F28" s="675"/>
      <c r="G28" s="675"/>
      <c r="H28" s="675"/>
      <c r="I28" s="675"/>
      <c r="J28" s="675"/>
      <c r="K28" s="675"/>
      <c r="L28" s="675"/>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76" t="s">
        <v>472</v>
      </c>
      <c r="C33" s="676"/>
      <c r="D33" s="676"/>
      <c r="E33" s="676"/>
      <c r="F33" s="676"/>
      <c r="G33" s="676"/>
      <c r="H33" s="676"/>
      <c r="I33" s="676"/>
      <c r="J33" s="676"/>
      <c r="K33" s="676"/>
      <c r="L33" s="676"/>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27:L27"/>
    <mergeCell ref="B28:L28"/>
    <mergeCell ref="B33:L33"/>
    <mergeCell ref="B25:L25"/>
    <mergeCell ref="B26:L26"/>
    <mergeCell ref="B3:K3"/>
    <mergeCell ref="B9:B10"/>
    <mergeCell ref="D9:E9"/>
    <mergeCell ref="F9:G9"/>
    <mergeCell ref="H9:I9"/>
    <mergeCell ref="C9:C10"/>
    <mergeCell ref="B8:C8"/>
    <mergeCell ref="D8:K8"/>
    <mergeCell ref="J9:K9"/>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zoomScale="85" zoomScaleNormal="85" zoomScaleSheetLayoutView="85" workbookViewId="0">
      <selection activeCell="B17" sqref="B17:AB17"/>
    </sheetView>
  </sheetViews>
  <sheetFormatPr defaultColWidth="2.125" defaultRowHeight="14.25"/>
  <cols>
    <col min="1" max="1" width="2.125" style="25"/>
    <col min="2" max="21" width="6.625" style="25" customWidth="1"/>
    <col min="22" max="22" width="6.375" style="25" customWidth="1"/>
    <col min="23" max="25" width="6.625" style="25" customWidth="1"/>
    <col min="26" max="26" width="7.5" style="25" customWidth="1"/>
    <col min="27" max="27" width="10.5" style="50" customWidth="1"/>
    <col min="28" max="28" width="11.625" style="25" customWidth="1"/>
    <col min="29" max="29" width="2.125" style="25" customWidth="1"/>
    <col min="30" max="257" width="2.125" style="25"/>
    <col min="258" max="277" width="6.625" style="25" customWidth="1"/>
    <col min="278" max="278" width="6.375" style="25" customWidth="1"/>
    <col min="279" max="281" width="6.625" style="25" customWidth="1"/>
    <col min="282" max="282" width="7.5" style="25" customWidth="1"/>
    <col min="283" max="283" width="10.5" style="25" customWidth="1"/>
    <col min="284" max="284" width="11.625" style="25" customWidth="1"/>
    <col min="285" max="285" width="2.125" style="25" customWidth="1"/>
    <col min="286" max="513" width="2.125" style="25"/>
    <col min="514" max="533" width="6.625" style="25" customWidth="1"/>
    <col min="534" max="534" width="6.375" style="25" customWidth="1"/>
    <col min="535" max="537" width="6.625" style="25" customWidth="1"/>
    <col min="538" max="538" width="7.5" style="25" customWidth="1"/>
    <col min="539" max="539" width="10.5" style="25" customWidth="1"/>
    <col min="540" max="540" width="11.625" style="25" customWidth="1"/>
    <col min="541" max="541" width="2.125" style="25" customWidth="1"/>
    <col min="542" max="769" width="2.125" style="25"/>
    <col min="770" max="789" width="6.625" style="25" customWidth="1"/>
    <col min="790" max="790" width="6.375" style="25" customWidth="1"/>
    <col min="791" max="793" width="6.625" style="25" customWidth="1"/>
    <col min="794" max="794" width="7.5" style="25" customWidth="1"/>
    <col min="795" max="795" width="10.5" style="25" customWidth="1"/>
    <col min="796" max="796" width="11.625" style="25" customWidth="1"/>
    <col min="797" max="797" width="2.125" style="25" customWidth="1"/>
    <col min="798" max="1025" width="2.125" style="25"/>
    <col min="1026" max="1045" width="6.625" style="25" customWidth="1"/>
    <col min="1046" max="1046" width="6.375" style="25" customWidth="1"/>
    <col min="1047" max="1049" width="6.625" style="25" customWidth="1"/>
    <col min="1050" max="1050" width="7.5" style="25" customWidth="1"/>
    <col min="1051" max="1051" width="10.5" style="25" customWidth="1"/>
    <col min="1052" max="1052" width="11.625" style="25" customWidth="1"/>
    <col min="1053" max="1053" width="2.125" style="25" customWidth="1"/>
    <col min="1054" max="1281" width="2.125" style="25"/>
    <col min="1282" max="1301" width="6.625" style="25" customWidth="1"/>
    <col min="1302" max="1302" width="6.375" style="25" customWidth="1"/>
    <col min="1303" max="1305" width="6.625" style="25" customWidth="1"/>
    <col min="1306" max="1306" width="7.5" style="25" customWidth="1"/>
    <col min="1307" max="1307" width="10.5" style="25" customWidth="1"/>
    <col min="1308" max="1308" width="11.625" style="25" customWidth="1"/>
    <col min="1309" max="1309" width="2.125" style="25" customWidth="1"/>
    <col min="1310" max="1537" width="2.125" style="25"/>
    <col min="1538" max="1557" width="6.625" style="25" customWidth="1"/>
    <col min="1558" max="1558" width="6.375" style="25" customWidth="1"/>
    <col min="1559" max="1561" width="6.625" style="25" customWidth="1"/>
    <col min="1562" max="1562" width="7.5" style="25" customWidth="1"/>
    <col min="1563" max="1563" width="10.5" style="25" customWidth="1"/>
    <col min="1564" max="1564" width="11.625" style="25" customWidth="1"/>
    <col min="1565" max="1565" width="2.125" style="25" customWidth="1"/>
    <col min="1566" max="1793" width="2.125" style="25"/>
    <col min="1794" max="1813" width="6.625" style="25" customWidth="1"/>
    <col min="1814" max="1814" width="6.375" style="25" customWidth="1"/>
    <col min="1815" max="1817" width="6.625" style="25" customWidth="1"/>
    <col min="1818" max="1818" width="7.5" style="25" customWidth="1"/>
    <col min="1819" max="1819" width="10.5" style="25" customWidth="1"/>
    <col min="1820" max="1820" width="11.625" style="25" customWidth="1"/>
    <col min="1821" max="1821" width="2.125" style="25" customWidth="1"/>
    <col min="1822" max="2049" width="2.125" style="25"/>
    <col min="2050" max="2069" width="6.625" style="25" customWidth="1"/>
    <col min="2070" max="2070" width="6.375" style="25" customWidth="1"/>
    <col min="2071" max="2073" width="6.625" style="25" customWidth="1"/>
    <col min="2074" max="2074" width="7.5" style="25" customWidth="1"/>
    <col min="2075" max="2075" width="10.5" style="25" customWidth="1"/>
    <col min="2076" max="2076" width="11.625" style="25" customWidth="1"/>
    <col min="2077" max="2077" width="2.125" style="25" customWidth="1"/>
    <col min="2078" max="2305" width="2.125" style="25"/>
    <col min="2306" max="2325" width="6.625" style="25" customWidth="1"/>
    <col min="2326" max="2326" width="6.375" style="25" customWidth="1"/>
    <col min="2327" max="2329" width="6.625" style="25" customWidth="1"/>
    <col min="2330" max="2330" width="7.5" style="25" customWidth="1"/>
    <col min="2331" max="2331" width="10.5" style="25" customWidth="1"/>
    <col min="2332" max="2332" width="11.625" style="25" customWidth="1"/>
    <col min="2333" max="2333" width="2.125" style="25" customWidth="1"/>
    <col min="2334" max="2561" width="2.125" style="25"/>
    <col min="2562" max="2581" width="6.625" style="25" customWidth="1"/>
    <col min="2582" max="2582" width="6.375" style="25" customWidth="1"/>
    <col min="2583" max="2585" width="6.625" style="25" customWidth="1"/>
    <col min="2586" max="2586" width="7.5" style="25" customWidth="1"/>
    <col min="2587" max="2587" width="10.5" style="25" customWidth="1"/>
    <col min="2588" max="2588" width="11.625" style="25" customWidth="1"/>
    <col min="2589" max="2589" width="2.125" style="25" customWidth="1"/>
    <col min="2590" max="2817" width="2.125" style="25"/>
    <col min="2818" max="2837" width="6.625" style="25" customWidth="1"/>
    <col min="2838" max="2838" width="6.375" style="25" customWidth="1"/>
    <col min="2839" max="2841" width="6.625" style="25" customWidth="1"/>
    <col min="2842" max="2842" width="7.5" style="25" customWidth="1"/>
    <col min="2843" max="2843" width="10.5" style="25" customWidth="1"/>
    <col min="2844" max="2844" width="11.625" style="25" customWidth="1"/>
    <col min="2845" max="2845" width="2.125" style="25" customWidth="1"/>
    <col min="2846" max="3073" width="2.125" style="25"/>
    <col min="3074" max="3093" width="6.625" style="25" customWidth="1"/>
    <col min="3094" max="3094" width="6.375" style="25" customWidth="1"/>
    <col min="3095" max="3097" width="6.625" style="25" customWidth="1"/>
    <col min="3098" max="3098" width="7.5" style="25" customWidth="1"/>
    <col min="3099" max="3099" width="10.5" style="25" customWidth="1"/>
    <col min="3100" max="3100" width="11.625" style="25" customWidth="1"/>
    <col min="3101" max="3101" width="2.125" style="25" customWidth="1"/>
    <col min="3102" max="3329" width="2.125" style="25"/>
    <col min="3330" max="3349" width="6.625" style="25" customWidth="1"/>
    <col min="3350" max="3350" width="6.375" style="25" customWidth="1"/>
    <col min="3351" max="3353" width="6.625" style="25" customWidth="1"/>
    <col min="3354" max="3354" width="7.5" style="25" customWidth="1"/>
    <col min="3355" max="3355" width="10.5" style="25" customWidth="1"/>
    <col min="3356" max="3356" width="11.625" style="25" customWidth="1"/>
    <col min="3357" max="3357" width="2.125" style="25" customWidth="1"/>
    <col min="3358" max="3585" width="2.125" style="25"/>
    <col min="3586" max="3605" width="6.625" style="25" customWidth="1"/>
    <col min="3606" max="3606" width="6.375" style="25" customWidth="1"/>
    <col min="3607" max="3609" width="6.625" style="25" customWidth="1"/>
    <col min="3610" max="3610" width="7.5" style="25" customWidth="1"/>
    <col min="3611" max="3611" width="10.5" style="25" customWidth="1"/>
    <col min="3612" max="3612" width="11.625" style="25" customWidth="1"/>
    <col min="3613" max="3613" width="2.125" style="25" customWidth="1"/>
    <col min="3614" max="3841" width="2.125" style="25"/>
    <col min="3842" max="3861" width="6.625" style="25" customWidth="1"/>
    <col min="3862" max="3862" width="6.375" style="25" customWidth="1"/>
    <col min="3863" max="3865" width="6.625" style="25" customWidth="1"/>
    <col min="3866" max="3866" width="7.5" style="25" customWidth="1"/>
    <col min="3867" max="3867" width="10.5" style="25" customWidth="1"/>
    <col min="3868" max="3868" width="11.625" style="25" customWidth="1"/>
    <col min="3869" max="3869" width="2.125" style="25" customWidth="1"/>
    <col min="3870" max="4097" width="2.125" style="25"/>
    <col min="4098" max="4117" width="6.625" style="25" customWidth="1"/>
    <col min="4118" max="4118" width="6.375" style="25" customWidth="1"/>
    <col min="4119" max="4121" width="6.625" style="25" customWidth="1"/>
    <col min="4122" max="4122" width="7.5" style="25" customWidth="1"/>
    <col min="4123" max="4123" width="10.5" style="25" customWidth="1"/>
    <col min="4124" max="4124" width="11.625" style="25" customWidth="1"/>
    <col min="4125" max="4125" width="2.125" style="25" customWidth="1"/>
    <col min="4126" max="4353" width="2.125" style="25"/>
    <col min="4354" max="4373" width="6.625" style="25" customWidth="1"/>
    <col min="4374" max="4374" width="6.375" style="25" customWidth="1"/>
    <col min="4375" max="4377" width="6.625" style="25" customWidth="1"/>
    <col min="4378" max="4378" width="7.5" style="25" customWidth="1"/>
    <col min="4379" max="4379" width="10.5" style="25" customWidth="1"/>
    <col min="4380" max="4380" width="11.625" style="25" customWidth="1"/>
    <col min="4381" max="4381" width="2.125" style="25" customWidth="1"/>
    <col min="4382" max="4609" width="2.125" style="25"/>
    <col min="4610" max="4629" width="6.625" style="25" customWidth="1"/>
    <col min="4630" max="4630" width="6.375" style="25" customWidth="1"/>
    <col min="4631" max="4633" width="6.625" style="25" customWidth="1"/>
    <col min="4634" max="4634" width="7.5" style="25" customWidth="1"/>
    <col min="4635" max="4635" width="10.5" style="25" customWidth="1"/>
    <col min="4636" max="4636" width="11.625" style="25" customWidth="1"/>
    <col min="4637" max="4637" width="2.125" style="25" customWidth="1"/>
    <col min="4638" max="4865" width="2.125" style="25"/>
    <col min="4866" max="4885" width="6.625" style="25" customWidth="1"/>
    <col min="4886" max="4886" width="6.375" style="25" customWidth="1"/>
    <col min="4887" max="4889" width="6.625" style="25" customWidth="1"/>
    <col min="4890" max="4890" width="7.5" style="25" customWidth="1"/>
    <col min="4891" max="4891" width="10.5" style="25" customWidth="1"/>
    <col min="4892" max="4892" width="11.625" style="25" customWidth="1"/>
    <col min="4893" max="4893" width="2.125" style="25" customWidth="1"/>
    <col min="4894" max="5121" width="2.125" style="25"/>
    <col min="5122" max="5141" width="6.625" style="25" customWidth="1"/>
    <col min="5142" max="5142" width="6.375" style="25" customWidth="1"/>
    <col min="5143" max="5145" width="6.625" style="25" customWidth="1"/>
    <col min="5146" max="5146" width="7.5" style="25" customWidth="1"/>
    <col min="5147" max="5147" width="10.5" style="25" customWidth="1"/>
    <col min="5148" max="5148" width="11.625" style="25" customWidth="1"/>
    <col min="5149" max="5149" width="2.125" style="25" customWidth="1"/>
    <col min="5150" max="5377" width="2.125" style="25"/>
    <col min="5378" max="5397" width="6.625" style="25" customWidth="1"/>
    <col min="5398" max="5398" width="6.375" style="25" customWidth="1"/>
    <col min="5399" max="5401" width="6.625" style="25" customWidth="1"/>
    <col min="5402" max="5402" width="7.5" style="25" customWidth="1"/>
    <col min="5403" max="5403" width="10.5" style="25" customWidth="1"/>
    <col min="5404" max="5404" width="11.625" style="25" customWidth="1"/>
    <col min="5405" max="5405" width="2.125" style="25" customWidth="1"/>
    <col min="5406" max="5633" width="2.125" style="25"/>
    <col min="5634" max="5653" width="6.625" style="25" customWidth="1"/>
    <col min="5654" max="5654" width="6.375" style="25" customWidth="1"/>
    <col min="5655" max="5657" width="6.625" style="25" customWidth="1"/>
    <col min="5658" max="5658" width="7.5" style="25" customWidth="1"/>
    <col min="5659" max="5659" width="10.5" style="25" customWidth="1"/>
    <col min="5660" max="5660" width="11.625" style="25" customWidth="1"/>
    <col min="5661" max="5661" width="2.125" style="25" customWidth="1"/>
    <col min="5662" max="5889" width="2.125" style="25"/>
    <col min="5890" max="5909" width="6.625" style="25" customWidth="1"/>
    <col min="5910" max="5910" width="6.375" style="25" customWidth="1"/>
    <col min="5911" max="5913" width="6.625" style="25" customWidth="1"/>
    <col min="5914" max="5914" width="7.5" style="25" customWidth="1"/>
    <col min="5915" max="5915" width="10.5" style="25" customWidth="1"/>
    <col min="5916" max="5916" width="11.625" style="25" customWidth="1"/>
    <col min="5917" max="5917" width="2.125" style="25" customWidth="1"/>
    <col min="5918" max="6145" width="2.125" style="25"/>
    <col min="6146" max="6165" width="6.625" style="25" customWidth="1"/>
    <col min="6166" max="6166" width="6.375" style="25" customWidth="1"/>
    <col min="6167" max="6169" width="6.625" style="25" customWidth="1"/>
    <col min="6170" max="6170" width="7.5" style="25" customWidth="1"/>
    <col min="6171" max="6171" width="10.5" style="25" customWidth="1"/>
    <col min="6172" max="6172" width="11.625" style="25" customWidth="1"/>
    <col min="6173" max="6173" width="2.125" style="25" customWidth="1"/>
    <col min="6174" max="6401" width="2.125" style="25"/>
    <col min="6402" max="6421" width="6.625" style="25" customWidth="1"/>
    <col min="6422" max="6422" width="6.375" style="25" customWidth="1"/>
    <col min="6423" max="6425" width="6.625" style="25" customWidth="1"/>
    <col min="6426" max="6426" width="7.5" style="25" customWidth="1"/>
    <col min="6427" max="6427" width="10.5" style="25" customWidth="1"/>
    <col min="6428" max="6428" width="11.625" style="25" customWidth="1"/>
    <col min="6429" max="6429" width="2.125" style="25" customWidth="1"/>
    <col min="6430" max="6657" width="2.125" style="25"/>
    <col min="6658" max="6677" width="6.625" style="25" customWidth="1"/>
    <col min="6678" max="6678" width="6.375" style="25" customWidth="1"/>
    <col min="6679" max="6681" width="6.625" style="25" customWidth="1"/>
    <col min="6682" max="6682" width="7.5" style="25" customWidth="1"/>
    <col min="6683" max="6683" width="10.5" style="25" customWidth="1"/>
    <col min="6684" max="6684" width="11.625" style="25" customWidth="1"/>
    <col min="6685" max="6685" width="2.125" style="25" customWidth="1"/>
    <col min="6686" max="6913" width="2.125" style="25"/>
    <col min="6914" max="6933" width="6.625" style="25" customWidth="1"/>
    <col min="6934" max="6934" width="6.375" style="25" customWidth="1"/>
    <col min="6935" max="6937" width="6.625" style="25" customWidth="1"/>
    <col min="6938" max="6938" width="7.5" style="25" customWidth="1"/>
    <col min="6939" max="6939" width="10.5" style="25" customWidth="1"/>
    <col min="6940" max="6940" width="11.625" style="25" customWidth="1"/>
    <col min="6941" max="6941" width="2.125" style="25" customWidth="1"/>
    <col min="6942" max="7169" width="2.125" style="25"/>
    <col min="7170" max="7189" width="6.625" style="25" customWidth="1"/>
    <col min="7190" max="7190" width="6.375" style="25" customWidth="1"/>
    <col min="7191" max="7193" width="6.625" style="25" customWidth="1"/>
    <col min="7194" max="7194" width="7.5" style="25" customWidth="1"/>
    <col min="7195" max="7195" width="10.5" style="25" customWidth="1"/>
    <col min="7196" max="7196" width="11.625" style="25" customWidth="1"/>
    <col min="7197" max="7197" width="2.125" style="25" customWidth="1"/>
    <col min="7198" max="7425" width="2.125" style="25"/>
    <col min="7426" max="7445" width="6.625" style="25" customWidth="1"/>
    <col min="7446" max="7446" width="6.375" style="25" customWidth="1"/>
    <col min="7447" max="7449" width="6.625" style="25" customWidth="1"/>
    <col min="7450" max="7450" width="7.5" style="25" customWidth="1"/>
    <col min="7451" max="7451" width="10.5" style="25" customWidth="1"/>
    <col min="7452" max="7452" width="11.625" style="25" customWidth="1"/>
    <col min="7453" max="7453" width="2.125" style="25" customWidth="1"/>
    <col min="7454" max="7681" width="2.125" style="25"/>
    <col min="7682" max="7701" width="6.625" style="25" customWidth="1"/>
    <col min="7702" max="7702" width="6.375" style="25" customWidth="1"/>
    <col min="7703" max="7705" width="6.625" style="25" customWidth="1"/>
    <col min="7706" max="7706" width="7.5" style="25" customWidth="1"/>
    <col min="7707" max="7707" width="10.5" style="25" customWidth="1"/>
    <col min="7708" max="7708" width="11.625" style="25" customWidth="1"/>
    <col min="7709" max="7709" width="2.125" style="25" customWidth="1"/>
    <col min="7710" max="7937" width="2.125" style="25"/>
    <col min="7938" max="7957" width="6.625" style="25" customWidth="1"/>
    <col min="7958" max="7958" width="6.375" style="25" customWidth="1"/>
    <col min="7959" max="7961" width="6.625" style="25" customWidth="1"/>
    <col min="7962" max="7962" width="7.5" style="25" customWidth="1"/>
    <col min="7963" max="7963" width="10.5" style="25" customWidth="1"/>
    <col min="7964" max="7964" width="11.625" style="25" customWidth="1"/>
    <col min="7965" max="7965" width="2.125" style="25" customWidth="1"/>
    <col min="7966" max="8193" width="2.125" style="25"/>
    <col min="8194" max="8213" width="6.625" style="25" customWidth="1"/>
    <col min="8214" max="8214" width="6.375" style="25" customWidth="1"/>
    <col min="8215" max="8217" width="6.625" style="25" customWidth="1"/>
    <col min="8218" max="8218" width="7.5" style="25" customWidth="1"/>
    <col min="8219" max="8219" width="10.5" style="25" customWidth="1"/>
    <col min="8220" max="8220" width="11.625" style="25" customWidth="1"/>
    <col min="8221" max="8221" width="2.125" style="25" customWidth="1"/>
    <col min="8222" max="8449" width="2.125" style="25"/>
    <col min="8450" max="8469" width="6.625" style="25" customWidth="1"/>
    <col min="8470" max="8470" width="6.375" style="25" customWidth="1"/>
    <col min="8471" max="8473" width="6.625" style="25" customWidth="1"/>
    <col min="8474" max="8474" width="7.5" style="25" customWidth="1"/>
    <col min="8475" max="8475" width="10.5" style="25" customWidth="1"/>
    <col min="8476" max="8476" width="11.625" style="25" customWidth="1"/>
    <col min="8477" max="8477" width="2.125" style="25" customWidth="1"/>
    <col min="8478" max="8705" width="2.125" style="25"/>
    <col min="8706" max="8725" width="6.625" style="25" customWidth="1"/>
    <col min="8726" max="8726" width="6.375" style="25" customWidth="1"/>
    <col min="8727" max="8729" width="6.625" style="25" customWidth="1"/>
    <col min="8730" max="8730" width="7.5" style="25" customWidth="1"/>
    <col min="8731" max="8731" width="10.5" style="25" customWidth="1"/>
    <col min="8732" max="8732" width="11.625" style="25" customWidth="1"/>
    <col min="8733" max="8733" width="2.125" style="25" customWidth="1"/>
    <col min="8734" max="8961" width="2.125" style="25"/>
    <col min="8962" max="8981" width="6.625" style="25" customWidth="1"/>
    <col min="8982" max="8982" width="6.375" style="25" customWidth="1"/>
    <col min="8983" max="8985" width="6.625" style="25" customWidth="1"/>
    <col min="8986" max="8986" width="7.5" style="25" customWidth="1"/>
    <col min="8987" max="8987" width="10.5" style="25" customWidth="1"/>
    <col min="8988" max="8988" width="11.625" style="25" customWidth="1"/>
    <col min="8989" max="8989" width="2.125" style="25" customWidth="1"/>
    <col min="8990" max="9217" width="2.125" style="25"/>
    <col min="9218" max="9237" width="6.625" style="25" customWidth="1"/>
    <col min="9238" max="9238" width="6.375" style="25" customWidth="1"/>
    <col min="9239" max="9241" width="6.625" style="25" customWidth="1"/>
    <col min="9242" max="9242" width="7.5" style="25" customWidth="1"/>
    <col min="9243" max="9243" width="10.5" style="25" customWidth="1"/>
    <col min="9244" max="9244" width="11.625" style="25" customWidth="1"/>
    <col min="9245" max="9245" width="2.125" style="25" customWidth="1"/>
    <col min="9246" max="9473" width="2.125" style="25"/>
    <col min="9474" max="9493" width="6.625" style="25" customWidth="1"/>
    <col min="9494" max="9494" width="6.375" style="25" customWidth="1"/>
    <col min="9495" max="9497" width="6.625" style="25" customWidth="1"/>
    <col min="9498" max="9498" width="7.5" style="25" customWidth="1"/>
    <col min="9499" max="9499" width="10.5" style="25" customWidth="1"/>
    <col min="9500" max="9500" width="11.625" style="25" customWidth="1"/>
    <col min="9501" max="9501" width="2.125" style="25" customWidth="1"/>
    <col min="9502" max="9729" width="2.125" style="25"/>
    <col min="9730" max="9749" width="6.625" style="25" customWidth="1"/>
    <col min="9750" max="9750" width="6.375" style="25" customWidth="1"/>
    <col min="9751" max="9753" width="6.625" style="25" customWidth="1"/>
    <col min="9754" max="9754" width="7.5" style="25" customWidth="1"/>
    <col min="9755" max="9755" width="10.5" style="25" customWidth="1"/>
    <col min="9756" max="9756" width="11.625" style="25" customWidth="1"/>
    <col min="9757" max="9757" width="2.125" style="25" customWidth="1"/>
    <col min="9758" max="9985" width="2.125" style="25"/>
    <col min="9986" max="10005" width="6.625" style="25" customWidth="1"/>
    <col min="10006" max="10006" width="6.375" style="25" customWidth="1"/>
    <col min="10007" max="10009" width="6.625" style="25" customWidth="1"/>
    <col min="10010" max="10010" width="7.5" style="25" customWidth="1"/>
    <col min="10011" max="10011" width="10.5" style="25" customWidth="1"/>
    <col min="10012" max="10012" width="11.625" style="25" customWidth="1"/>
    <col min="10013" max="10013" width="2.125" style="25" customWidth="1"/>
    <col min="10014" max="10241" width="2.125" style="25"/>
    <col min="10242" max="10261" width="6.625" style="25" customWidth="1"/>
    <col min="10262" max="10262" width="6.375" style="25" customWidth="1"/>
    <col min="10263" max="10265" width="6.625" style="25" customWidth="1"/>
    <col min="10266" max="10266" width="7.5" style="25" customWidth="1"/>
    <col min="10267" max="10267" width="10.5" style="25" customWidth="1"/>
    <col min="10268" max="10268" width="11.625" style="25" customWidth="1"/>
    <col min="10269" max="10269" width="2.125" style="25" customWidth="1"/>
    <col min="10270" max="10497" width="2.125" style="25"/>
    <col min="10498" max="10517" width="6.625" style="25" customWidth="1"/>
    <col min="10518" max="10518" width="6.375" style="25" customWidth="1"/>
    <col min="10519" max="10521" width="6.625" style="25" customWidth="1"/>
    <col min="10522" max="10522" width="7.5" style="25" customWidth="1"/>
    <col min="10523" max="10523" width="10.5" style="25" customWidth="1"/>
    <col min="10524" max="10524" width="11.625" style="25" customWidth="1"/>
    <col min="10525" max="10525" width="2.125" style="25" customWidth="1"/>
    <col min="10526" max="10753" width="2.125" style="25"/>
    <col min="10754" max="10773" width="6.625" style="25" customWidth="1"/>
    <col min="10774" max="10774" width="6.375" style="25" customWidth="1"/>
    <col min="10775" max="10777" width="6.625" style="25" customWidth="1"/>
    <col min="10778" max="10778" width="7.5" style="25" customWidth="1"/>
    <col min="10779" max="10779" width="10.5" style="25" customWidth="1"/>
    <col min="10780" max="10780" width="11.625" style="25" customWidth="1"/>
    <col min="10781" max="10781" width="2.125" style="25" customWidth="1"/>
    <col min="10782" max="11009" width="2.125" style="25"/>
    <col min="11010" max="11029" width="6.625" style="25" customWidth="1"/>
    <col min="11030" max="11030" width="6.375" style="25" customWidth="1"/>
    <col min="11031" max="11033" width="6.625" style="25" customWidth="1"/>
    <col min="11034" max="11034" width="7.5" style="25" customWidth="1"/>
    <col min="11035" max="11035" width="10.5" style="25" customWidth="1"/>
    <col min="11036" max="11036" width="11.625" style="25" customWidth="1"/>
    <col min="11037" max="11037" width="2.125" style="25" customWidth="1"/>
    <col min="11038" max="11265" width="2.125" style="25"/>
    <col min="11266" max="11285" width="6.625" style="25" customWidth="1"/>
    <col min="11286" max="11286" width="6.375" style="25" customWidth="1"/>
    <col min="11287" max="11289" width="6.625" style="25" customWidth="1"/>
    <col min="11290" max="11290" width="7.5" style="25" customWidth="1"/>
    <col min="11291" max="11291" width="10.5" style="25" customWidth="1"/>
    <col min="11292" max="11292" width="11.625" style="25" customWidth="1"/>
    <col min="11293" max="11293" width="2.125" style="25" customWidth="1"/>
    <col min="11294" max="11521" width="2.125" style="25"/>
    <col min="11522" max="11541" width="6.625" style="25" customWidth="1"/>
    <col min="11542" max="11542" width="6.375" style="25" customWidth="1"/>
    <col min="11543" max="11545" width="6.625" style="25" customWidth="1"/>
    <col min="11546" max="11546" width="7.5" style="25" customWidth="1"/>
    <col min="11547" max="11547" width="10.5" style="25" customWidth="1"/>
    <col min="11548" max="11548" width="11.625" style="25" customWidth="1"/>
    <col min="11549" max="11549" width="2.125" style="25" customWidth="1"/>
    <col min="11550" max="11777" width="2.125" style="25"/>
    <col min="11778" max="11797" width="6.625" style="25" customWidth="1"/>
    <col min="11798" max="11798" width="6.375" style="25" customWidth="1"/>
    <col min="11799" max="11801" width="6.625" style="25" customWidth="1"/>
    <col min="11802" max="11802" width="7.5" style="25" customWidth="1"/>
    <col min="11803" max="11803" width="10.5" style="25" customWidth="1"/>
    <col min="11804" max="11804" width="11.625" style="25" customWidth="1"/>
    <col min="11805" max="11805" width="2.125" style="25" customWidth="1"/>
    <col min="11806" max="12033" width="2.125" style="25"/>
    <col min="12034" max="12053" width="6.625" style="25" customWidth="1"/>
    <col min="12054" max="12054" width="6.375" style="25" customWidth="1"/>
    <col min="12055" max="12057" width="6.625" style="25" customWidth="1"/>
    <col min="12058" max="12058" width="7.5" style="25" customWidth="1"/>
    <col min="12059" max="12059" width="10.5" style="25" customWidth="1"/>
    <col min="12060" max="12060" width="11.625" style="25" customWidth="1"/>
    <col min="12061" max="12061" width="2.125" style="25" customWidth="1"/>
    <col min="12062" max="12289" width="2.125" style="25"/>
    <col min="12290" max="12309" width="6.625" style="25" customWidth="1"/>
    <col min="12310" max="12310" width="6.375" style="25" customWidth="1"/>
    <col min="12311" max="12313" width="6.625" style="25" customWidth="1"/>
    <col min="12314" max="12314" width="7.5" style="25" customWidth="1"/>
    <col min="12315" max="12315" width="10.5" style="25" customWidth="1"/>
    <col min="12316" max="12316" width="11.625" style="25" customWidth="1"/>
    <col min="12317" max="12317" width="2.125" style="25" customWidth="1"/>
    <col min="12318" max="12545" width="2.125" style="25"/>
    <col min="12546" max="12565" width="6.625" style="25" customWidth="1"/>
    <col min="12566" max="12566" width="6.375" style="25" customWidth="1"/>
    <col min="12567" max="12569" width="6.625" style="25" customWidth="1"/>
    <col min="12570" max="12570" width="7.5" style="25" customWidth="1"/>
    <col min="12571" max="12571" width="10.5" style="25" customWidth="1"/>
    <col min="12572" max="12572" width="11.625" style="25" customWidth="1"/>
    <col min="12573" max="12573" width="2.125" style="25" customWidth="1"/>
    <col min="12574" max="12801" width="2.125" style="25"/>
    <col min="12802" max="12821" width="6.625" style="25" customWidth="1"/>
    <col min="12822" max="12822" width="6.375" style="25" customWidth="1"/>
    <col min="12823" max="12825" width="6.625" style="25" customWidth="1"/>
    <col min="12826" max="12826" width="7.5" style="25" customWidth="1"/>
    <col min="12827" max="12827" width="10.5" style="25" customWidth="1"/>
    <col min="12828" max="12828" width="11.625" style="25" customWidth="1"/>
    <col min="12829" max="12829" width="2.125" style="25" customWidth="1"/>
    <col min="12830" max="13057" width="2.125" style="25"/>
    <col min="13058" max="13077" width="6.625" style="25" customWidth="1"/>
    <col min="13078" max="13078" width="6.375" style="25" customWidth="1"/>
    <col min="13079" max="13081" width="6.625" style="25" customWidth="1"/>
    <col min="13082" max="13082" width="7.5" style="25" customWidth="1"/>
    <col min="13083" max="13083" width="10.5" style="25" customWidth="1"/>
    <col min="13084" max="13084" width="11.625" style="25" customWidth="1"/>
    <col min="13085" max="13085" width="2.125" style="25" customWidth="1"/>
    <col min="13086" max="13313" width="2.125" style="25"/>
    <col min="13314" max="13333" width="6.625" style="25" customWidth="1"/>
    <col min="13334" max="13334" width="6.375" style="25" customWidth="1"/>
    <col min="13335" max="13337" width="6.625" style="25" customWidth="1"/>
    <col min="13338" max="13338" width="7.5" style="25" customWidth="1"/>
    <col min="13339" max="13339" width="10.5" style="25" customWidth="1"/>
    <col min="13340" max="13340" width="11.625" style="25" customWidth="1"/>
    <col min="13341" max="13341" width="2.125" style="25" customWidth="1"/>
    <col min="13342" max="13569" width="2.125" style="25"/>
    <col min="13570" max="13589" width="6.625" style="25" customWidth="1"/>
    <col min="13590" max="13590" width="6.375" style="25" customWidth="1"/>
    <col min="13591" max="13593" width="6.625" style="25" customWidth="1"/>
    <col min="13594" max="13594" width="7.5" style="25" customWidth="1"/>
    <col min="13595" max="13595" width="10.5" style="25" customWidth="1"/>
    <col min="13596" max="13596" width="11.625" style="25" customWidth="1"/>
    <col min="13597" max="13597" width="2.125" style="25" customWidth="1"/>
    <col min="13598" max="13825" width="2.125" style="25"/>
    <col min="13826" max="13845" width="6.625" style="25" customWidth="1"/>
    <col min="13846" max="13846" width="6.375" style="25" customWidth="1"/>
    <col min="13847" max="13849" width="6.625" style="25" customWidth="1"/>
    <col min="13850" max="13850" width="7.5" style="25" customWidth="1"/>
    <col min="13851" max="13851" width="10.5" style="25" customWidth="1"/>
    <col min="13852" max="13852" width="11.625" style="25" customWidth="1"/>
    <col min="13853" max="13853" width="2.125" style="25" customWidth="1"/>
    <col min="13854" max="14081" width="2.125" style="25"/>
    <col min="14082" max="14101" width="6.625" style="25" customWidth="1"/>
    <col min="14102" max="14102" width="6.375" style="25" customWidth="1"/>
    <col min="14103" max="14105" width="6.625" style="25" customWidth="1"/>
    <col min="14106" max="14106" width="7.5" style="25" customWidth="1"/>
    <col min="14107" max="14107" width="10.5" style="25" customWidth="1"/>
    <col min="14108" max="14108" width="11.625" style="25" customWidth="1"/>
    <col min="14109" max="14109" width="2.125" style="25" customWidth="1"/>
    <col min="14110" max="14337" width="2.125" style="25"/>
    <col min="14338" max="14357" width="6.625" style="25" customWidth="1"/>
    <col min="14358" max="14358" width="6.375" style="25" customWidth="1"/>
    <col min="14359" max="14361" width="6.625" style="25" customWidth="1"/>
    <col min="14362" max="14362" width="7.5" style="25" customWidth="1"/>
    <col min="14363" max="14363" width="10.5" style="25" customWidth="1"/>
    <col min="14364" max="14364" width="11.625" style="25" customWidth="1"/>
    <col min="14365" max="14365" width="2.125" style="25" customWidth="1"/>
    <col min="14366" max="14593" width="2.125" style="25"/>
    <col min="14594" max="14613" width="6.625" style="25" customWidth="1"/>
    <col min="14614" max="14614" width="6.375" style="25" customWidth="1"/>
    <col min="14615" max="14617" width="6.625" style="25" customWidth="1"/>
    <col min="14618" max="14618" width="7.5" style="25" customWidth="1"/>
    <col min="14619" max="14619" width="10.5" style="25" customWidth="1"/>
    <col min="14620" max="14620" width="11.625" style="25" customWidth="1"/>
    <col min="14621" max="14621" width="2.125" style="25" customWidth="1"/>
    <col min="14622" max="14849" width="2.125" style="25"/>
    <col min="14850" max="14869" width="6.625" style="25" customWidth="1"/>
    <col min="14870" max="14870" width="6.375" style="25" customWidth="1"/>
    <col min="14871" max="14873" width="6.625" style="25" customWidth="1"/>
    <col min="14874" max="14874" width="7.5" style="25" customWidth="1"/>
    <col min="14875" max="14875" width="10.5" style="25" customWidth="1"/>
    <col min="14876" max="14876" width="11.625" style="25" customWidth="1"/>
    <col min="14877" max="14877" width="2.125" style="25" customWidth="1"/>
    <col min="14878" max="15105" width="2.125" style="25"/>
    <col min="15106" max="15125" width="6.625" style="25" customWidth="1"/>
    <col min="15126" max="15126" width="6.375" style="25" customWidth="1"/>
    <col min="15127" max="15129" width="6.625" style="25" customWidth="1"/>
    <col min="15130" max="15130" width="7.5" style="25" customWidth="1"/>
    <col min="15131" max="15131" width="10.5" style="25" customWidth="1"/>
    <col min="15132" max="15132" width="11.625" style="25" customWidth="1"/>
    <col min="15133" max="15133" width="2.125" style="25" customWidth="1"/>
    <col min="15134" max="15361" width="2.125" style="25"/>
    <col min="15362" max="15381" width="6.625" style="25" customWidth="1"/>
    <col min="15382" max="15382" width="6.375" style="25" customWidth="1"/>
    <col min="15383" max="15385" width="6.625" style="25" customWidth="1"/>
    <col min="15386" max="15386" width="7.5" style="25" customWidth="1"/>
    <col min="15387" max="15387" width="10.5" style="25" customWidth="1"/>
    <col min="15388" max="15388" width="11.625" style="25" customWidth="1"/>
    <col min="15389" max="15389" width="2.125" style="25" customWidth="1"/>
    <col min="15390" max="15617" width="2.125" style="25"/>
    <col min="15618" max="15637" width="6.625" style="25" customWidth="1"/>
    <col min="15638" max="15638" width="6.375" style="25" customWidth="1"/>
    <col min="15639" max="15641" width="6.625" style="25" customWidth="1"/>
    <col min="15642" max="15642" width="7.5" style="25" customWidth="1"/>
    <col min="15643" max="15643" width="10.5" style="25" customWidth="1"/>
    <col min="15644" max="15644" width="11.625" style="25" customWidth="1"/>
    <col min="15645" max="15645" width="2.125" style="25" customWidth="1"/>
    <col min="15646" max="15873" width="2.125" style="25"/>
    <col min="15874" max="15893" width="6.625" style="25" customWidth="1"/>
    <col min="15894" max="15894" width="6.375" style="25" customWidth="1"/>
    <col min="15895" max="15897" width="6.625" style="25" customWidth="1"/>
    <col min="15898" max="15898" width="7.5" style="25" customWidth="1"/>
    <col min="15899" max="15899" width="10.5" style="25" customWidth="1"/>
    <col min="15900" max="15900" width="11.625" style="25" customWidth="1"/>
    <col min="15901" max="15901" width="2.125" style="25" customWidth="1"/>
    <col min="15902" max="16129" width="2.125" style="25"/>
    <col min="16130" max="16149" width="6.625" style="25" customWidth="1"/>
    <col min="16150" max="16150" width="6.375" style="25" customWidth="1"/>
    <col min="16151" max="16153" width="6.625" style="25" customWidth="1"/>
    <col min="16154" max="16154" width="7.5" style="25" customWidth="1"/>
    <col min="16155" max="16155" width="10.5" style="25" customWidth="1"/>
    <col min="16156" max="16156" width="11.625" style="25" customWidth="1"/>
    <col min="16157" max="16157" width="2.125" style="25" customWidth="1"/>
    <col min="16158" max="16384" width="2.12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8.75">
      <c r="A3" s="29"/>
      <c r="B3" s="677" t="s">
        <v>69</v>
      </c>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29"/>
    </row>
    <row r="4" spans="1:29" s="7" customFormat="1" ht="18.7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8.75">
      <c r="A5" s="23"/>
      <c r="B5" s="31"/>
      <c r="C5" s="31"/>
      <c r="D5" s="31"/>
      <c r="E5" s="31"/>
      <c r="F5" s="31"/>
      <c r="G5" s="31"/>
      <c r="H5" s="31"/>
      <c r="I5" s="31"/>
      <c r="J5" s="31"/>
      <c r="K5" s="31"/>
      <c r="L5" s="31"/>
      <c r="M5" s="31"/>
      <c r="N5" s="31"/>
      <c r="O5" s="31"/>
      <c r="P5" s="31"/>
      <c r="Q5" s="31"/>
      <c r="R5" s="31"/>
      <c r="S5" s="31"/>
      <c r="T5" s="31"/>
      <c r="U5" s="31"/>
      <c r="V5" s="31"/>
      <c r="W5" s="711" t="s">
        <v>70</v>
      </c>
      <c r="X5" s="711"/>
      <c r="Y5" s="712"/>
      <c r="Z5" s="712"/>
      <c r="AA5" s="712"/>
      <c r="AB5" s="712"/>
      <c r="AC5" s="32"/>
    </row>
    <row r="6" spans="1:29" ht="1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678" t="s">
        <v>71</v>
      </c>
      <c r="C7" s="679"/>
      <c r="D7" s="679"/>
      <c r="E7" s="679"/>
      <c r="F7" s="679"/>
      <c r="G7" s="679"/>
      <c r="H7" s="679"/>
      <c r="I7" s="679"/>
      <c r="J7" s="680"/>
      <c r="K7" s="681" t="s">
        <v>72</v>
      </c>
      <c r="L7" s="682"/>
      <c r="M7" s="682"/>
      <c r="N7" s="682"/>
      <c r="O7" s="683"/>
      <c r="P7" s="684" t="s">
        <v>73</v>
      </c>
      <c r="Q7" s="687" t="s">
        <v>74</v>
      </c>
      <c r="R7" s="679"/>
      <c r="S7" s="679"/>
      <c r="T7" s="679"/>
      <c r="U7" s="683"/>
      <c r="V7" s="681" t="s">
        <v>75</v>
      </c>
      <c r="W7" s="682"/>
      <c r="X7" s="682"/>
      <c r="Y7" s="683"/>
      <c r="Z7" s="684" t="s">
        <v>76</v>
      </c>
      <c r="AA7" s="688" t="s">
        <v>77</v>
      </c>
      <c r="AB7" s="691" t="s">
        <v>78</v>
      </c>
      <c r="AC7" s="35"/>
    </row>
    <row r="8" spans="1:29" ht="37.5" customHeight="1">
      <c r="A8" s="23"/>
      <c r="B8" s="36"/>
      <c r="C8" s="725" t="s">
        <v>79</v>
      </c>
      <c r="D8" s="726"/>
      <c r="E8" s="726"/>
      <c r="F8" s="726"/>
      <c r="G8" s="726"/>
      <c r="H8" s="726"/>
      <c r="I8" s="726"/>
      <c r="J8" s="727"/>
      <c r="K8" s="689" t="s">
        <v>80</v>
      </c>
      <c r="L8" s="713" t="s">
        <v>81</v>
      </c>
      <c r="M8" s="718" t="s">
        <v>82</v>
      </c>
      <c r="N8" s="700" t="s">
        <v>83</v>
      </c>
      <c r="O8" s="697" t="s">
        <v>84</v>
      </c>
      <c r="P8" s="685"/>
      <c r="Q8" s="713" t="s">
        <v>85</v>
      </c>
      <c r="R8" s="700"/>
      <c r="S8" s="708" t="s">
        <v>86</v>
      </c>
      <c r="T8" s="705" t="s">
        <v>87</v>
      </c>
      <c r="U8" s="703" t="s">
        <v>88</v>
      </c>
      <c r="V8" s="716" t="s">
        <v>80</v>
      </c>
      <c r="W8" s="694" t="s">
        <v>89</v>
      </c>
      <c r="X8" s="694" t="s">
        <v>90</v>
      </c>
      <c r="Y8" s="722" t="s">
        <v>87</v>
      </c>
      <c r="Z8" s="685"/>
      <c r="AA8" s="689"/>
      <c r="AB8" s="692"/>
      <c r="AC8" s="35"/>
    </row>
    <row r="9" spans="1:29" ht="37.5" customHeight="1">
      <c r="A9" s="23"/>
      <c r="B9" s="36"/>
      <c r="C9" s="685" t="s">
        <v>91</v>
      </c>
      <c r="D9" s="685" t="s">
        <v>92</v>
      </c>
      <c r="E9" s="685" t="s">
        <v>93</v>
      </c>
      <c r="F9" s="685" t="s">
        <v>94</v>
      </c>
      <c r="G9" s="723" t="s">
        <v>95</v>
      </c>
      <c r="H9" s="723" t="s">
        <v>96</v>
      </c>
      <c r="I9" s="685" t="s">
        <v>97</v>
      </c>
      <c r="J9" s="685" t="s">
        <v>87</v>
      </c>
      <c r="K9" s="689"/>
      <c r="L9" s="714"/>
      <c r="M9" s="719"/>
      <c r="N9" s="701"/>
      <c r="O9" s="698"/>
      <c r="P9" s="685"/>
      <c r="Q9" s="186"/>
      <c r="R9" s="695" t="s">
        <v>98</v>
      </c>
      <c r="S9" s="709"/>
      <c r="T9" s="706"/>
      <c r="U9" s="703"/>
      <c r="V9" s="716"/>
      <c r="W9" s="685"/>
      <c r="X9" s="685"/>
      <c r="Y9" s="716"/>
      <c r="Z9" s="685"/>
      <c r="AA9" s="689"/>
      <c r="AB9" s="692"/>
      <c r="AC9" s="35"/>
    </row>
    <row r="10" spans="1:29" ht="37.5" customHeight="1">
      <c r="A10" s="23"/>
      <c r="B10" s="191" t="s">
        <v>332</v>
      </c>
      <c r="C10" s="686"/>
      <c r="D10" s="686"/>
      <c r="E10" s="686"/>
      <c r="F10" s="686"/>
      <c r="G10" s="724"/>
      <c r="H10" s="724"/>
      <c r="I10" s="686"/>
      <c r="J10" s="686"/>
      <c r="K10" s="690"/>
      <c r="L10" s="715"/>
      <c r="M10" s="720"/>
      <c r="N10" s="702"/>
      <c r="O10" s="699"/>
      <c r="P10" s="686"/>
      <c r="Q10" s="187"/>
      <c r="R10" s="696"/>
      <c r="S10" s="710"/>
      <c r="T10" s="707"/>
      <c r="U10" s="704"/>
      <c r="V10" s="717"/>
      <c r="W10" s="686"/>
      <c r="X10" s="686"/>
      <c r="Y10" s="717"/>
      <c r="Z10" s="686"/>
      <c r="AA10" s="690"/>
      <c r="AB10" s="693"/>
      <c r="AC10" s="35"/>
    </row>
    <row r="11" spans="1:29" ht="13.5">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4.9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4.9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4.9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4.95" customHeight="1">
      <c r="A17" s="23"/>
      <c r="B17" s="721" t="s">
        <v>104</v>
      </c>
      <c r="C17" s="721"/>
      <c r="D17" s="721"/>
      <c r="E17" s="721"/>
      <c r="F17" s="721"/>
      <c r="G17" s="721"/>
      <c r="H17" s="721"/>
      <c r="I17" s="721"/>
      <c r="J17" s="721"/>
      <c r="K17" s="721"/>
      <c r="L17" s="721"/>
      <c r="M17" s="721"/>
      <c r="N17" s="721"/>
      <c r="O17" s="721"/>
      <c r="P17" s="721"/>
      <c r="Q17" s="721"/>
      <c r="R17" s="721"/>
      <c r="S17" s="721"/>
      <c r="T17" s="721"/>
      <c r="U17" s="721"/>
      <c r="V17" s="721"/>
      <c r="W17" s="721"/>
      <c r="X17" s="721"/>
      <c r="Y17" s="721"/>
      <c r="Z17" s="721"/>
      <c r="AA17" s="721"/>
      <c r="AB17" s="721"/>
      <c r="AC17" s="47"/>
    </row>
    <row r="18" spans="1:29" ht="24.9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4.9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4.9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4.9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4.9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4.9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4.9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4.9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17:AB17"/>
    <mergeCell ref="X8:X10"/>
    <mergeCell ref="Y8:Y10"/>
    <mergeCell ref="C9:C10"/>
    <mergeCell ref="D9:D10"/>
    <mergeCell ref="E9:E10"/>
    <mergeCell ref="F9:F10"/>
    <mergeCell ref="G9:G10"/>
    <mergeCell ref="H9:H10"/>
    <mergeCell ref="I9:I10"/>
    <mergeCell ref="J9:J10"/>
    <mergeCell ref="Q8:R8"/>
    <mergeCell ref="C8:J8"/>
    <mergeCell ref="K8:K10"/>
    <mergeCell ref="W5:X5"/>
    <mergeCell ref="Y5:AB5"/>
    <mergeCell ref="L8:L10"/>
    <mergeCell ref="V8:V10"/>
    <mergeCell ref="M8:M10"/>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zoomScaleNormal="100" workbookViewId="0">
      <selection activeCell="B26" sqref="B26"/>
    </sheetView>
  </sheetViews>
  <sheetFormatPr defaultColWidth="5.625" defaultRowHeight="13.5"/>
  <cols>
    <col min="1" max="16384" width="5.625" style="1"/>
  </cols>
  <sheetData>
    <row r="1" spans="1:15">
      <c r="A1" s="1" t="s">
        <v>485</v>
      </c>
    </row>
    <row r="3" spans="1:15" ht="22.5" customHeight="1">
      <c r="A3" s="738" t="s">
        <v>559</v>
      </c>
      <c r="B3" s="473"/>
      <c r="C3" s="473"/>
      <c r="D3" s="473"/>
      <c r="E3" s="473"/>
      <c r="F3" s="473"/>
      <c r="G3" s="473"/>
      <c r="H3" s="473"/>
      <c r="I3" s="473"/>
      <c r="J3" s="473"/>
      <c r="K3" s="473"/>
      <c r="L3" s="473"/>
      <c r="M3" s="473"/>
      <c r="N3" s="473"/>
      <c r="O3" s="473"/>
    </row>
    <row r="5" spans="1:15" ht="33" customHeight="1">
      <c r="B5" s="739" t="s">
        <v>213</v>
      </c>
      <c r="C5" s="739"/>
      <c r="D5" s="739"/>
      <c r="E5" s="739"/>
      <c r="F5" s="740"/>
      <c r="G5" s="741"/>
      <c r="H5" s="741"/>
      <c r="I5" s="741"/>
      <c r="J5" s="741"/>
      <c r="K5" s="741"/>
      <c r="L5" s="741"/>
      <c r="M5" s="741"/>
      <c r="N5" s="742"/>
    </row>
    <row r="6" spans="1:15" ht="33" customHeight="1">
      <c r="B6" s="739" t="s">
        <v>214</v>
      </c>
      <c r="C6" s="739"/>
      <c r="D6" s="739"/>
      <c r="E6" s="739"/>
      <c r="F6" s="740"/>
      <c r="G6" s="741"/>
      <c r="H6" s="741"/>
      <c r="I6" s="741"/>
      <c r="J6" s="741"/>
      <c r="K6" s="741"/>
      <c r="L6" s="741"/>
      <c r="M6" s="741"/>
      <c r="N6" s="742"/>
    </row>
    <row r="10" spans="1:15">
      <c r="B10" s="372" t="s">
        <v>560</v>
      </c>
    </row>
    <row r="12" spans="1:15">
      <c r="B12" s="728" t="s">
        <v>222</v>
      </c>
      <c r="C12" s="729"/>
      <c r="D12" s="729"/>
      <c r="E12" s="729"/>
      <c r="F12" s="729"/>
      <c r="G12" s="729"/>
      <c r="H12" s="730"/>
      <c r="I12" s="728" t="s">
        <v>222</v>
      </c>
      <c r="J12" s="729"/>
      <c r="K12" s="729"/>
      <c r="L12" s="729"/>
      <c r="M12" s="729"/>
      <c r="N12" s="729"/>
      <c r="O12" s="730"/>
    </row>
    <row r="13" spans="1:15">
      <c r="B13" s="731"/>
      <c r="C13" s="732"/>
      <c r="D13" s="732"/>
      <c r="E13" s="732"/>
      <c r="F13" s="732"/>
      <c r="G13" s="732"/>
      <c r="H13" s="733"/>
      <c r="I13" s="731"/>
      <c r="J13" s="732"/>
      <c r="K13" s="732"/>
      <c r="L13" s="732"/>
      <c r="M13" s="732"/>
      <c r="N13" s="732"/>
      <c r="O13" s="733"/>
    </row>
    <row r="14" spans="1:15">
      <c r="B14" s="452" t="s">
        <v>215</v>
      </c>
      <c r="C14" s="452"/>
      <c r="D14" s="452"/>
      <c r="E14" s="736"/>
      <c r="F14" s="736"/>
      <c r="G14" s="736"/>
      <c r="H14" s="736"/>
      <c r="I14" s="452" t="s">
        <v>218</v>
      </c>
      <c r="J14" s="452"/>
      <c r="K14" s="452"/>
      <c r="L14" s="736"/>
      <c r="M14" s="736"/>
      <c r="N14" s="736"/>
      <c r="O14" s="736"/>
    </row>
    <row r="15" spans="1:15">
      <c r="B15" s="452"/>
      <c r="C15" s="452"/>
      <c r="D15" s="452"/>
      <c r="E15" s="736"/>
      <c r="F15" s="736"/>
      <c r="G15" s="736"/>
      <c r="H15" s="736"/>
      <c r="I15" s="452"/>
      <c r="J15" s="452"/>
      <c r="K15" s="452"/>
      <c r="L15" s="736"/>
      <c r="M15" s="736"/>
      <c r="N15" s="736"/>
      <c r="O15" s="736"/>
    </row>
    <row r="16" spans="1:15">
      <c r="B16" s="452" t="s">
        <v>216</v>
      </c>
      <c r="C16" s="452"/>
      <c r="D16" s="452"/>
      <c r="E16" s="736"/>
      <c r="F16" s="736"/>
      <c r="G16" s="736"/>
      <c r="H16" s="736"/>
      <c r="I16" s="452" t="s">
        <v>219</v>
      </c>
      <c r="J16" s="452"/>
      <c r="K16" s="452"/>
      <c r="L16" s="736"/>
      <c r="M16" s="736"/>
      <c r="N16" s="736"/>
      <c r="O16" s="736"/>
    </row>
    <row r="17" spans="2:15">
      <c r="B17" s="452"/>
      <c r="C17" s="452"/>
      <c r="D17" s="452"/>
      <c r="E17" s="736"/>
      <c r="F17" s="736"/>
      <c r="G17" s="736"/>
      <c r="H17" s="736"/>
      <c r="I17" s="452"/>
      <c r="J17" s="452"/>
      <c r="K17" s="452"/>
      <c r="L17" s="736"/>
      <c r="M17" s="736"/>
      <c r="N17" s="736"/>
      <c r="O17" s="736"/>
    </row>
    <row r="18" spans="2:15">
      <c r="B18" s="452" t="s">
        <v>217</v>
      </c>
      <c r="C18" s="452"/>
      <c r="D18" s="452"/>
      <c r="E18" s="736"/>
      <c r="F18" s="736"/>
      <c r="G18" s="736"/>
      <c r="H18" s="736"/>
      <c r="I18" s="452" t="s">
        <v>220</v>
      </c>
      <c r="J18" s="452"/>
      <c r="K18" s="452"/>
      <c r="L18" s="736"/>
      <c r="M18" s="736"/>
      <c r="N18" s="736"/>
      <c r="O18" s="736"/>
    </row>
    <row r="19" spans="2:15">
      <c r="B19" s="452"/>
      <c r="C19" s="452"/>
      <c r="D19" s="452"/>
      <c r="E19" s="736"/>
      <c r="F19" s="736"/>
      <c r="G19" s="736"/>
      <c r="H19" s="736"/>
      <c r="I19" s="452"/>
      <c r="J19" s="452"/>
      <c r="K19" s="452"/>
      <c r="L19" s="736"/>
      <c r="M19" s="736"/>
      <c r="N19" s="736"/>
      <c r="O19" s="736"/>
    </row>
    <row r="20" spans="2:15">
      <c r="B20" s="728" t="s">
        <v>221</v>
      </c>
      <c r="C20" s="729"/>
      <c r="D20" s="730"/>
      <c r="E20" s="737">
        <f>SUM(E14:H19)</f>
        <v>0</v>
      </c>
      <c r="F20" s="737"/>
      <c r="G20" s="737"/>
      <c r="H20" s="737"/>
      <c r="I20" s="728" t="s">
        <v>223</v>
      </c>
      <c r="J20" s="729"/>
      <c r="K20" s="730"/>
      <c r="L20" s="737">
        <f>SUM(L14:O19)</f>
        <v>0</v>
      </c>
      <c r="M20" s="737"/>
      <c r="N20" s="737"/>
      <c r="O20" s="737"/>
    </row>
    <row r="21" spans="2:15">
      <c r="B21" s="731"/>
      <c r="C21" s="732"/>
      <c r="D21" s="733"/>
      <c r="E21" s="737"/>
      <c r="F21" s="737"/>
      <c r="G21" s="737"/>
      <c r="H21" s="737"/>
      <c r="I21" s="731"/>
      <c r="J21" s="732"/>
      <c r="K21" s="733"/>
      <c r="L21" s="737"/>
      <c r="M21" s="737"/>
      <c r="N21" s="737"/>
      <c r="O21" s="737"/>
    </row>
    <row r="24" spans="2:15">
      <c r="B24" s="452" t="s">
        <v>561</v>
      </c>
      <c r="C24" s="452"/>
      <c r="D24" s="452"/>
      <c r="E24" s="452"/>
      <c r="F24" s="452"/>
      <c r="G24" s="452"/>
      <c r="H24" s="452"/>
      <c r="I24" s="734">
        <f>E20-L20</f>
        <v>0</v>
      </c>
      <c r="J24" s="735"/>
      <c r="K24" s="735"/>
      <c r="L24" s="735"/>
      <c r="M24" s="735"/>
      <c r="N24" s="454" t="s">
        <v>224</v>
      </c>
      <c r="O24" s="455"/>
    </row>
    <row r="25" spans="2:15">
      <c r="B25" s="452"/>
      <c r="C25" s="452"/>
      <c r="D25" s="452"/>
      <c r="E25" s="452"/>
      <c r="F25" s="452"/>
      <c r="G25" s="452"/>
      <c r="H25" s="452"/>
      <c r="I25" s="734"/>
      <c r="J25" s="735"/>
      <c r="K25" s="735"/>
      <c r="L25" s="735"/>
      <c r="M25" s="735"/>
      <c r="N25" s="454"/>
      <c r="O25" s="455"/>
    </row>
    <row r="27" spans="2:15">
      <c r="B27" s="268" t="s">
        <v>434</v>
      </c>
    </row>
  </sheetData>
  <mergeCells count="26">
    <mergeCell ref="A3:O3"/>
    <mergeCell ref="B5:E5"/>
    <mergeCell ref="B6:E6"/>
    <mergeCell ref="F5:N5"/>
    <mergeCell ref="F6:N6"/>
    <mergeCell ref="L14:O15"/>
    <mergeCell ref="B16:D17"/>
    <mergeCell ref="E16:H17"/>
    <mergeCell ref="I16:K17"/>
    <mergeCell ref="L16:O17"/>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topLeftCell="A16" zoomScaleNormal="100" zoomScaleSheetLayoutView="100" workbookViewId="0">
      <selection activeCell="R20" sqref="R20"/>
    </sheetView>
  </sheetViews>
  <sheetFormatPr defaultColWidth="5.625" defaultRowHeight="13.5"/>
  <cols>
    <col min="1" max="16384" width="5.625" style="232"/>
  </cols>
  <sheetData>
    <row r="1" spans="1:15">
      <c r="A1" s="232" t="s">
        <v>486</v>
      </c>
    </row>
    <row r="2" spans="1:15">
      <c r="M2" s="470" t="s">
        <v>352</v>
      </c>
      <c r="N2" s="470"/>
      <c r="O2" s="470"/>
    </row>
    <row r="3" spans="1:15">
      <c r="M3" s="469">
        <v>45748</v>
      </c>
      <c r="N3" s="469"/>
      <c r="O3" s="469"/>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67" t="s">
        <v>414</v>
      </c>
      <c r="B17" s="467"/>
      <c r="C17" s="467"/>
      <c r="D17" s="467"/>
      <c r="E17" s="467"/>
      <c r="F17" s="467"/>
      <c r="G17" s="467"/>
      <c r="H17" s="467"/>
      <c r="I17" s="467"/>
      <c r="J17" s="467"/>
      <c r="K17" s="467"/>
      <c r="L17" s="467"/>
      <c r="M17" s="467"/>
      <c r="N17" s="467"/>
      <c r="O17" s="467"/>
    </row>
    <row r="20" spans="1:15" ht="15" customHeight="1">
      <c r="A20" s="232" t="s">
        <v>484</v>
      </c>
    </row>
    <row r="21" spans="1:15" ht="15" customHeight="1">
      <c r="A21" s="232" t="s">
        <v>415</v>
      </c>
    </row>
    <row r="24" spans="1:15">
      <c r="A24" s="467" t="s">
        <v>416</v>
      </c>
      <c r="B24" s="467"/>
      <c r="C24" s="467"/>
      <c r="D24" s="467"/>
      <c r="E24" s="467"/>
      <c r="F24" s="467"/>
      <c r="G24" s="467"/>
      <c r="H24" s="467"/>
      <c r="I24" s="467"/>
      <c r="J24" s="467"/>
      <c r="K24" s="467"/>
      <c r="L24" s="467"/>
      <c r="M24" s="467"/>
      <c r="N24" s="467"/>
      <c r="O24" s="467"/>
    </row>
    <row r="25" spans="1:15">
      <c r="A25" s="234"/>
      <c r="B25" s="234"/>
      <c r="C25" s="234"/>
      <c r="D25" s="234"/>
      <c r="E25" s="234"/>
      <c r="F25" s="234"/>
      <c r="G25" s="234"/>
      <c r="H25" s="234"/>
      <c r="I25" s="234"/>
      <c r="J25" s="234"/>
      <c r="K25" s="234"/>
      <c r="L25" s="234"/>
      <c r="M25" s="234"/>
      <c r="N25" s="234"/>
      <c r="O25" s="234"/>
    </row>
    <row r="27" spans="1:15" ht="14.25">
      <c r="B27" s="232" t="s">
        <v>417</v>
      </c>
      <c r="E27" s="232" t="s">
        <v>418</v>
      </c>
      <c r="F27" s="468">
        <f>収支予算書!S41</f>
        <v>0</v>
      </c>
      <c r="G27" s="468"/>
      <c r="H27" s="468"/>
      <c r="I27" s="468"/>
      <c r="J27" s="232" t="s">
        <v>360</v>
      </c>
    </row>
    <row r="28" spans="1:15">
      <c r="F28" s="234"/>
      <c r="G28" s="234"/>
      <c r="H28" s="234"/>
      <c r="I28" s="234"/>
    </row>
    <row r="30" spans="1:15">
      <c r="B30" s="232" t="s">
        <v>419</v>
      </c>
    </row>
    <row r="38" spans="2:12">
      <c r="B38" s="232" t="s">
        <v>420</v>
      </c>
      <c r="G38" s="743"/>
      <c r="H38" s="467"/>
      <c r="I38" s="467"/>
      <c r="J38" s="467"/>
      <c r="K38" s="467"/>
      <c r="L38" s="467"/>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topLeftCell="A25" zoomScale="85" zoomScaleNormal="85" zoomScaleSheetLayoutView="85" workbookViewId="0">
      <selection activeCell="S22" sqref="S22:Z22"/>
    </sheetView>
  </sheetViews>
  <sheetFormatPr defaultRowHeight="13.5"/>
  <cols>
    <col min="1" max="8" width="2.125" style="52" customWidth="1"/>
    <col min="9" max="10" width="4.375" style="52" customWidth="1"/>
    <col min="11" max="18" width="4" style="25" customWidth="1"/>
    <col min="19" max="26" width="3" style="52" customWidth="1"/>
    <col min="27" max="35" width="2.125" style="52" customWidth="1"/>
    <col min="36" max="36" width="4" style="52" customWidth="1"/>
    <col min="37" max="113" width="2.125" style="52" customWidth="1"/>
    <col min="114" max="256" width="9" style="52"/>
    <col min="257" max="264" width="2.125" style="52" customWidth="1"/>
    <col min="265" max="266" width="4.375" style="52" customWidth="1"/>
    <col min="267" max="274" width="4" style="52" customWidth="1"/>
    <col min="275" max="282" width="3" style="52" customWidth="1"/>
    <col min="283" max="291" width="2.125" style="52" customWidth="1"/>
    <col min="292" max="292" width="4" style="52" customWidth="1"/>
    <col min="293" max="369" width="2.125" style="52" customWidth="1"/>
    <col min="370" max="512" width="9" style="52"/>
    <col min="513" max="520" width="2.125" style="52" customWidth="1"/>
    <col min="521" max="522" width="4.375" style="52" customWidth="1"/>
    <col min="523" max="530" width="4" style="52" customWidth="1"/>
    <col min="531" max="538" width="3" style="52" customWidth="1"/>
    <col min="539" max="547" width="2.125" style="52" customWidth="1"/>
    <col min="548" max="548" width="4" style="52" customWidth="1"/>
    <col min="549" max="625" width="2.125" style="52" customWidth="1"/>
    <col min="626" max="768" width="9" style="52"/>
    <col min="769" max="776" width="2.125" style="52" customWidth="1"/>
    <col min="777" max="778" width="4.375" style="52" customWidth="1"/>
    <col min="779" max="786" width="4" style="52" customWidth="1"/>
    <col min="787" max="794" width="3" style="52" customWidth="1"/>
    <col min="795" max="803" width="2.125" style="52" customWidth="1"/>
    <col min="804" max="804" width="4" style="52" customWidth="1"/>
    <col min="805" max="881" width="2.125" style="52" customWidth="1"/>
    <col min="882" max="1024" width="9" style="52"/>
    <col min="1025" max="1032" width="2.125" style="52" customWidth="1"/>
    <col min="1033" max="1034" width="4.375" style="52" customWidth="1"/>
    <col min="1035" max="1042" width="4" style="52" customWidth="1"/>
    <col min="1043" max="1050" width="3" style="52" customWidth="1"/>
    <col min="1051" max="1059" width="2.125" style="52" customWidth="1"/>
    <col min="1060" max="1060" width="4" style="52" customWidth="1"/>
    <col min="1061" max="1137" width="2.125" style="52" customWidth="1"/>
    <col min="1138" max="1280" width="9" style="52"/>
    <col min="1281" max="1288" width="2.125" style="52" customWidth="1"/>
    <col min="1289" max="1290" width="4.375" style="52" customWidth="1"/>
    <col min="1291" max="1298" width="4" style="52" customWidth="1"/>
    <col min="1299" max="1306" width="3" style="52" customWidth="1"/>
    <col min="1307" max="1315" width="2.125" style="52" customWidth="1"/>
    <col min="1316" max="1316" width="4" style="52" customWidth="1"/>
    <col min="1317" max="1393" width="2.125" style="52" customWidth="1"/>
    <col min="1394" max="1536" width="9" style="52"/>
    <col min="1537" max="1544" width="2.125" style="52" customWidth="1"/>
    <col min="1545" max="1546" width="4.375" style="52" customWidth="1"/>
    <col min="1547" max="1554" width="4" style="52" customWidth="1"/>
    <col min="1555" max="1562" width="3" style="52" customWidth="1"/>
    <col min="1563" max="1571" width="2.125" style="52" customWidth="1"/>
    <col min="1572" max="1572" width="4" style="52" customWidth="1"/>
    <col min="1573" max="1649" width="2.125" style="52" customWidth="1"/>
    <col min="1650" max="1792" width="9" style="52"/>
    <col min="1793" max="1800" width="2.125" style="52" customWidth="1"/>
    <col min="1801" max="1802" width="4.375" style="52" customWidth="1"/>
    <col min="1803" max="1810" width="4" style="52" customWidth="1"/>
    <col min="1811" max="1818" width="3" style="52" customWidth="1"/>
    <col min="1819" max="1827" width="2.125" style="52" customWidth="1"/>
    <col min="1828" max="1828" width="4" style="52" customWidth="1"/>
    <col min="1829" max="1905" width="2.125" style="52" customWidth="1"/>
    <col min="1906" max="2048" width="9" style="52"/>
    <col min="2049" max="2056" width="2.125" style="52" customWidth="1"/>
    <col min="2057" max="2058" width="4.375" style="52" customWidth="1"/>
    <col min="2059" max="2066" width="4" style="52" customWidth="1"/>
    <col min="2067" max="2074" width="3" style="52" customWidth="1"/>
    <col min="2075" max="2083" width="2.125" style="52" customWidth="1"/>
    <col min="2084" max="2084" width="4" style="52" customWidth="1"/>
    <col min="2085" max="2161" width="2.125" style="52" customWidth="1"/>
    <col min="2162" max="2304" width="9" style="52"/>
    <col min="2305" max="2312" width="2.125" style="52" customWidth="1"/>
    <col min="2313" max="2314" width="4.375" style="52" customWidth="1"/>
    <col min="2315" max="2322" width="4" style="52" customWidth="1"/>
    <col min="2323" max="2330" width="3" style="52" customWidth="1"/>
    <col min="2331" max="2339" width="2.125" style="52" customWidth="1"/>
    <col min="2340" max="2340" width="4" style="52" customWidth="1"/>
    <col min="2341" max="2417" width="2.125" style="52" customWidth="1"/>
    <col min="2418" max="2560" width="9" style="52"/>
    <col min="2561" max="2568" width="2.125" style="52" customWidth="1"/>
    <col min="2569" max="2570" width="4.375" style="52" customWidth="1"/>
    <col min="2571" max="2578" width="4" style="52" customWidth="1"/>
    <col min="2579" max="2586" width="3" style="52" customWidth="1"/>
    <col min="2587" max="2595" width="2.125" style="52" customWidth="1"/>
    <col min="2596" max="2596" width="4" style="52" customWidth="1"/>
    <col min="2597" max="2673" width="2.125" style="52" customWidth="1"/>
    <col min="2674" max="2816" width="9" style="52"/>
    <col min="2817" max="2824" width="2.125" style="52" customWidth="1"/>
    <col min="2825" max="2826" width="4.375" style="52" customWidth="1"/>
    <col min="2827" max="2834" width="4" style="52" customWidth="1"/>
    <col min="2835" max="2842" width="3" style="52" customWidth="1"/>
    <col min="2843" max="2851" width="2.125" style="52" customWidth="1"/>
    <col min="2852" max="2852" width="4" style="52" customWidth="1"/>
    <col min="2853" max="2929" width="2.125" style="52" customWidth="1"/>
    <col min="2930" max="3072" width="9" style="52"/>
    <col min="3073" max="3080" width="2.125" style="52" customWidth="1"/>
    <col min="3081" max="3082" width="4.375" style="52" customWidth="1"/>
    <col min="3083" max="3090" width="4" style="52" customWidth="1"/>
    <col min="3091" max="3098" width="3" style="52" customWidth="1"/>
    <col min="3099" max="3107" width="2.125" style="52" customWidth="1"/>
    <col min="3108" max="3108" width="4" style="52" customWidth="1"/>
    <col min="3109" max="3185" width="2.125" style="52" customWidth="1"/>
    <col min="3186" max="3328" width="9" style="52"/>
    <col min="3329" max="3336" width="2.125" style="52" customWidth="1"/>
    <col min="3337" max="3338" width="4.375" style="52" customWidth="1"/>
    <col min="3339" max="3346" width="4" style="52" customWidth="1"/>
    <col min="3347" max="3354" width="3" style="52" customWidth="1"/>
    <col min="3355" max="3363" width="2.125" style="52" customWidth="1"/>
    <col min="3364" max="3364" width="4" style="52" customWidth="1"/>
    <col min="3365" max="3441" width="2.125" style="52" customWidth="1"/>
    <col min="3442" max="3584" width="9" style="52"/>
    <col min="3585" max="3592" width="2.125" style="52" customWidth="1"/>
    <col min="3593" max="3594" width="4.375" style="52" customWidth="1"/>
    <col min="3595" max="3602" width="4" style="52" customWidth="1"/>
    <col min="3603" max="3610" width="3" style="52" customWidth="1"/>
    <col min="3611" max="3619" width="2.125" style="52" customWidth="1"/>
    <col min="3620" max="3620" width="4" style="52" customWidth="1"/>
    <col min="3621" max="3697" width="2.125" style="52" customWidth="1"/>
    <col min="3698" max="3840" width="9" style="52"/>
    <col min="3841" max="3848" width="2.125" style="52" customWidth="1"/>
    <col min="3849" max="3850" width="4.375" style="52" customWidth="1"/>
    <col min="3851" max="3858" width="4" style="52" customWidth="1"/>
    <col min="3859" max="3866" width="3" style="52" customWidth="1"/>
    <col min="3867" max="3875" width="2.125" style="52" customWidth="1"/>
    <col min="3876" max="3876" width="4" style="52" customWidth="1"/>
    <col min="3877" max="3953" width="2.125" style="52" customWidth="1"/>
    <col min="3954" max="4096" width="9" style="52"/>
    <col min="4097" max="4104" width="2.125" style="52" customWidth="1"/>
    <col min="4105" max="4106" width="4.375" style="52" customWidth="1"/>
    <col min="4107" max="4114" width="4" style="52" customWidth="1"/>
    <col min="4115" max="4122" width="3" style="52" customWidth="1"/>
    <col min="4123" max="4131" width="2.125" style="52" customWidth="1"/>
    <col min="4132" max="4132" width="4" style="52" customWidth="1"/>
    <col min="4133" max="4209" width="2.125" style="52" customWidth="1"/>
    <col min="4210" max="4352" width="9" style="52"/>
    <col min="4353" max="4360" width="2.125" style="52" customWidth="1"/>
    <col min="4361" max="4362" width="4.375" style="52" customWidth="1"/>
    <col min="4363" max="4370" width="4" style="52" customWidth="1"/>
    <col min="4371" max="4378" width="3" style="52" customWidth="1"/>
    <col min="4379" max="4387" width="2.125" style="52" customWidth="1"/>
    <col min="4388" max="4388" width="4" style="52" customWidth="1"/>
    <col min="4389" max="4465" width="2.125" style="52" customWidth="1"/>
    <col min="4466" max="4608" width="9" style="52"/>
    <col min="4609" max="4616" width="2.125" style="52" customWidth="1"/>
    <col min="4617" max="4618" width="4.375" style="52" customWidth="1"/>
    <col min="4619" max="4626" width="4" style="52" customWidth="1"/>
    <col min="4627" max="4634" width="3" style="52" customWidth="1"/>
    <col min="4635" max="4643" width="2.125" style="52" customWidth="1"/>
    <col min="4644" max="4644" width="4" style="52" customWidth="1"/>
    <col min="4645" max="4721" width="2.125" style="52" customWidth="1"/>
    <col min="4722" max="4864" width="9" style="52"/>
    <col min="4865" max="4872" width="2.125" style="52" customWidth="1"/>
    <col min="4873" max="4874" width="4.375" style="52" customWidth="1"/>
    <col min="4875" max="4882" width="4" style="52" customWidth="1"/>
    <col min="4883" max="4890" width="3" style="52" customWidth="1"/>
    <col min="4891" max="4899" width="2.125" style="52" customWidth="1"/>
    <col min="4900" max="4900" width="4" style="52" customWidth="1"/>
    <col min="4901" max="4977" width="2.125" style="52" customWidth="1"/>
    <col min="4978" max="5120" width="9" style="52"/>
    <col min="5121" max="5128" width="2.125" style="52" customWidth="1"/>
    <col min="5129" max="5130" width="4.375" style="52" customWidth="1"/>
    <col min="5131" max="5138" width="4" style="52" customWidth="1"/>
    <col min="5139" max="5146" width="3" style="52" customWidth="1"/>
    <col min="5147" max="5155" width="2.125" style="52" customWidth="1"/>
    <col min="5156" max="5156" width="4" style="52" customWidth="1"/>
    <col min="5157" max="5233" width="2.125" style="52" customWidth="1"/>
    <col min="5234" max="5376" width="9" style="52"/>
    <col min="5377" max="5384" width="2.125" style="52" customWidth="1"/>
    <col min="5385" max="5386" width="4.375" style="52" customWidth="1"/>
    <col min="5387" max="5394" width="4" style="52" customWidth="1"/>
    <col min="5395" max="5402" width="3" style="52" customWidth="1"/>
    <col min="5403" max="5411" width="2.125" style="52" customWidth="1"/>
    <col min="5412" max="5412" width="4" style="52" customWidth="1"/>
    <col min="5413" max="5489" width="2.125" style="52" customWidth="1"/>
    <col min="5490" max="5632" width="9" style="52"/>
    <col min="5633" max="5640" width="2.125" style="52" customWidth="1"/>
    <col min="5641" max="5642" width="4.375" style="52" customWidth="1"/>
    <col min="5643" max="5650" width="4" style="52" customWidth="1"/>
    <col min="5651" max="5658" width="3" style="52" customWidth="1"/>
    <col min="5659" max="5667" width="2.125" style="52" customWidth="1"/>
    <col min="5668" max="5668" width="4" style="52" customWidth="1"/>
    <col min="5669" max="5745" width="2.125" style="52" customWidth="1"/>
    <col min="5746" max="5888" width="9" style="52"/>
    <col min="5889" max="5896" width="2.125" style="52" customWidth="1"/>
    <col min="5897" max="5898" width="4.375" style="52" customWidth="1"/>
    <col min="5899" max="5906" width="4" style="52" customWidth="1"/>
    <col min="5907" max="5914" width="3" style="52" customWidth="1"/>
    <col min="5915" max="5923" width="2.125" style="52" customWidth="1"/>
    <col min="5924" max="5924" width="4" style="52" customWidth="1"/>
    <col min="5925" max="6001" width="2.125" style="52" customWidth="1"/>
    <col min="6002" max="6144" width="9" style="52"/>
    <col min="6145" max="6152" width="2.125" style="52" customWidth="1"/>
    <col min="6153" max="6154" width="4.375" style="52" customWidth="1"/>
    <col min="6155" max="6162" width="4" style="52" customWidth="1"/>
    <col min="6163" max="6170" width="3" style="52" customWidth="1"/>
    <col min="6171" max="6179" width="2.125" style="52" customWidth="1"/>
    <col min="6180" max="6180" width="4" style="52" customWidth="1"/>
    <col min="6181" max="6257" width="2.125" style="52" customWidth="1"/>
    <col min="6258" max="6400" width="9" style="52"/>
    <col min="6401" max="6408" width="2.125" style="52" customWidth="1"/>
    <col min="6409" max="6410" width="4.375" style="52" customWidth="1"/>
    <col min="6411" max="6418" width="4" style="52" customWidth="1"/>
    <col min="6419" max="6426" width="3" style="52" customWidth="1"/>
    <col min="6427" max="6435" width="2.125" style="52" customWidth="1"/>
    <col min="6436" max="6436" width="4" style="52" customWidth="1"/>
    <col min="6437" max="6513" width="2.125" style="52" customWidth="1"/>
    <col min="6514" max="6656" width="9" style="52"/>
    <col min="6657" max="6664" width="2.125" style="52" customWidth="1"/>
    <col min="6665" max="6666" width="4.375" style="52" customWidth="1"/>
    <col min="6667" max="6674" width="4" style="52" customWidth="1"/>
    <col min="6675" max="6682" width="3" style="52" customWidth="1"/>
    <col min="6683" max="6691" width="2.125" style="52" customWidth="1"/>
    <col min="6692" max="6692" width="4" style="52" customWidth="1"/>
    <col min="6693" max="6769" width="2.125" style="52" customWidth="1"/>
    <col min="6770" max="6912" width="9" style="52"/>
    <col min="6913" max="6920" width="2.125" style="52" customWidth="1"/>
    <col min="6921" max="6922" width="4.375" style="52" customWidth="1"/>
    <col min="6923" max="6930" width="4" style="52" customWidth="1"/>
    <col min="6931" max="6938" width="3" style="52" customWidth="1"/>
    <col min="6939" max="6947" width="2.125" style="52" customWidth="1"/>
    <col min="6948" max="6948" width="4" style="52" customWidth="1"/>
    <col min="6949" max="7025" width="2.125" style="52" customWidth="1"/>
    <col min="7026" max="7168" width="9" style="52"/>
    <col min="7169" max="7176" width="2.125" style="52" customWidth="1"/>
    <col min="7177" max="7178" width="4.375" style="52" customWidth="1"/>
    <col min="7179" max="7186" width="4" style="52" customWidth="1"/>
    <col min="7187" max="7194" width="3" style="52" customWidth="1"/>
    <col min="7195" max="7203" width="2.125" style="52" customWidth="1"/>
    <col min="7204" max="7204" width="4" style="52" customWidth="1"/>
    <col min="7205" max="7281" width="2.125" style="52" customWidth="1"/>
    <col min="7282" max="7424" width="9" style="52"/>
    <col min="7425" max="7432" width="2.125" style="52" customWidth="1"/>
    <col min="7433" max="7434" width="4.375" style="52" customWidth="1"/>
    <col min="7435" max="7442" width="4" style="52" customWidth="1"/>
    <col min="7443" max="7450" width="3" style="52" customWidth="1"/>
    <col min="7451" max="7459" width="2.125" style="52" customWidth="1"/>
    <col min="7460" max="7460" width="4" style="52" customWidth="1"/>
    <col min="7461" max="7537" width="2.125" style="52" customWidth="1"/>
    <col min="7538" max="7680" width="9" style="52"/>
    <col min="7681" max="7688" width="2.125" style="52" customWidth="1"/>
    <col min="7689" max="7690" width="4.375" style="52" customWidth="1"/>
    <col min="7691" max="7698" width="4" style="52" customWidth="1"/>
    <col min="7699" max="7706" width="3" style="52" customWidth="1"/>
    <col min="7707" max="7715" width="2.125" style="52" customWidth="1"/>
    <col min="7716" max="7716" width="4" style="52" customWidth="1"/>
    <col min="7717" max="7793" width="2.125" style="52" customWidth="1"/>
    <col min="7794" max="7936" width="9" style="52"/>
    <col min="7937" max="7944" width="2.125" style="52" customWidth="1"/>
    <col min="7945" max="7946" width="4.375" style="52" customWidth="1"/>
    <col min="7947" max="7954" width="4" style="52" customWidth="1"/>
    <col min="7955" max="7962" width="3" style="52" customWidth="1"/>
    <col min="7963" max="7971" width="2.125" style="52" customWidth="1"/>
    <col min="7972" max="7972" width="4" style="52" customWidth="1"/>
    <col min="7973" max="8049" width="2.125" style="52" customWidth="1"/>
    <col min="8050" max="8192" width="9" style="52"/>
    <col min="8193" max="8200" width="2.125" style="52" customWidth="1"/>
    <col min="8201" max="8202" width="4.375" style="52" customWidth="1"/>
    <col min="8203" max="8210" width="4" style="52" customWidth="1"/>
    <col min="8211" max="8218" width="3" style="52" customWidth="1"/>
    <col min="8219" max="8227" width="2.125" style="52" customWidth="1"/>
    <col min="8228" max="8228" width="4" style="52" customWidth="1"/>
    <col min="8229" max="8305" width="2.125" style="52" customWidth="1"/>
    <col min="8306" max="8448" width="9" style="52"/>
    <col min="8449" max="8456" width="2.125" style="52" customWidth="1"/>
    <col min="8457" max="8458" width="4.375" style="52" customWidth="1"/>
    <col min="8459" max="8466" width="4" style="52" customWidth="1"/>
    <col min="8467" max="8474" width="3" style="52" customWidth="1"/>
    <col min="8475" max="8483" width="2.125" style="52" customWidth="1"/>
    <col min="8484" max="8484" width="4" style="52" customWidth="1"/>
    <col min="8485" max="8561" width="2.125" style="52" customWidth="1"/>
    <col min="8562" max="8704" width="9" style="52"/>
    <col min="8705" max="8712" width="2.125" style="52" customWidth="1"/>
    <col min="8713" max="8714" width="4.375" style="52" customWidth="1"/>
    <col min="8715" max="8722" width="4" style="52" customWidth="1"/>
    <col min="8723" max="8730" width="3" style="52" customWidth="1"/>
    <col min="8731" max="8739" width="2.125" style="52" customWidth="1"/>
    <col min="8740" max="8740" width="4" style="52" customWidth="1"/>
    <col min="8741" max="8817" width="2.125" style="52" customWidth="1"/>
    <col min="8818" max="8960" width="9" style="52"/>
    <col min="8961" max="8968" width="2.125" style="52" customWidth="1"/>
    <col min="8969" max="8970" width="4.375" style="52" customWidth="1"/>
    <col min="8971" max="8978" width="4" style="52" customWidth="1"/>
    <col min="8979" max="8986" width="3" style="52" customWidth="1"/>
    <col min="8987" max="8995" width="2.125" style="52" customWidth="1"/>
    <col min="8996" max="8996" width="4" style="52" customWidth="1"/>
    <col min="8997" max="9073" width="2.125" style="52" customWidth="1"/>
    <col min="9074" max="9216" width="9" style="52"/>
    <col min="9217" max="9224" width="2.125" style="52" customWidth="1"/>
    <col min="9225" max="9226" width="4.375" style="52" customWidth="1"/>
    <col min="9227" max="9234" width="4" style="52" customWidth="1"/>
    <col min="9235" max="9242" width="3" style="52" customWidth="1"/>
    <col min="9243" max="9251" width="2.125" style="52" customWidth="1"/>
    <col min="9252" max="9252" width="4" style="52" customWidth="1"/>
    <col min="9253" max="9329" width="2.125" style="52" customWidth="1"/>
    <col min="9330" max="9472" width="9" style="52"/>
    <col min="9473" max="9480" width="2.125" style="52" customWidth="1"/>
    <col min="9481" max="9482" width="4.375" style="52" customWidth="1"/>
    <col min="9483" max="9490" width="4" style="52" customWidth="1"/>
    <col min="9491" max="9498" width="3" style="52" customWidth="1"/>
    <col min="9499" max="9507" width="2.125" style="52" customWidth="1"/>
    <col min="9508" max="9508" width="4" style="52" customWidth="1"/>
    <col min="9509" max="9585" width="2.125" style="52" customWidth="1"/>
    <col min="9586" max="9728" width="9" style="52"/>
    <col min="9729" max="9736" width="2.125" style="52" customWidth="1"/>
    <col min="9737" max="9738" width="4.375" style="52" customWidth="1"/>
    <col min="9739" max="9746" width="4" style="52" customWidth="1"/>
    <col min="9747" max="9754" width="3" style="52" customWidth="1"/>
    <col min="9755" max="9763" width="2.125" style="52" customWidth="1"/>
    <col min="9764" max="9764" width="4" style="52" customWidth="1"/>
    <col min="9765" max="9841" width="2.125" style="52" customWidth="1"/>
    <col min="9842" max="9984" width="9" style="52"/>
    <col min="9985" max="9992" width="2.125" style="52" customWidth="1"/>
    <col min="9993" max="9994" width="4.375" style="52" customWidth="1"/>
    <col min="9995" max="10002" width="4" style="52" customWidth="1"/>
    <col min="10003" max="10010" width="3" style="52" customWidth="1"/>
    <col min="10011" max="10019" width="2.125" style="52" customWidth="1"/>
    <col min="10020" max="10020" width="4" style="52" customWidth="1"/>
    <col min="10021" max="10097" width="2.125" style="52" customWidth="1"/>
    <col min="10098" max="10240" width="9" style="52"/>
    <col min="10241" max="10248" width="2.125" style="52" customWidth="1"/>
    <col min="10249" max="10250" width="4.375" style="52" customWidth="1"/>
    <col min="10251" max="10258" width="4" style="52" customWidth="1"/>
    <col min="10259" max="10266" width="3" style="52" customWidth="1"/>
    <col min="10267" max="10275" width="2.125" style="52" customWidth="1"/>
    <col min="10276" max="10276" width="4" style="52" customWidth="1"/>
    <col min="10277" max="10353" width="2.125" style="52" customWidth="1"/>
    <col min="10354" max="10496" width="9" style="52"/>
    <col min="10497" max="10504" width="2.125" style="52" customWidth="1"/>
    <col min="10505" max="10506" width="4.375" style="52" customWidth="1"/>
    <col min="10507" max="10514" width="4" style="52" customWidth="1"/>
    <col min="10515" max="10522" width="3" style="52" customWidth="1"/>
    <col min="10523" max="10531" width="2.125" style="52" customWidth="1"/>
    <col min="10532" max="10532" width="4" style="52" customWidth="1"/>
    <col min="10533" max="10609" width="2.125" style="52" customWidth="1"/>
    <col min="10610" max="10752" width="9" style="52"/>
    <col min="10753" max="10760" width="2.125" style="52" customWidth="1"/>
    <col min="10761" max="10762" width="4.375" style="52" customWidth="1"/>
    <col min="10763" max="10770" width="4" style="52" customWidth="1"/>
    <col min="10771" max="10778" width="3" style="52" customWidth="1"/>
    <col min="10779" max="10787" width="2.125" style="52" customWidth="1"/>
    <col min="10788" max="10788" width="4" style="52" customWidth="1"/>
    <col min="10789" max="10865" width="2.125" style="52" customWidth="1"/>
    <col min="10866" max="11008" width="9" style="52"/>
    <col min="11009" max="11016" width="2.125" style="52" customWidth="1"/>
    <col min="11017" max="11018" width="4.375" style="52" customWidth="1"/>
    <col min="11019" max="11026" width="4" style="52" customWidth="1"/>
    <col min="11027" max="11034" width="3" style="52" customWidth="1"/>
    <col min="11035" max="11043" width="2.125" style="52" customWidth="1"/>
    <col min="11044" max="11044" width="4" style="52" customWidth="1"/>
    <col min="11045" max="11121" width="2.125" style="52" customWidth="1"/>
    <col min="11122" max="11264" width="9" style="52"/>
    <col min="11265" max="11272" width="2.125" style="52" customWidth="1"/>
    <col min="11273" max="11274" width="4.375" style="52" customWidth="1"/>
    <col min="11275" max="11282" width="4" style="52" customWidth="1"/>
    <col min="11283" max="11290" width="3" style="52" customWidth="1"/>
    <col min="11291" max="11299" width="2.125" style="52" customWidth="1"/>
    <col min="11300" max="11300" width="4" style="52" customWidth="1"/>
    <col min="11301" max="11377" width="2.125" style="52" customWidth="1"/>
    <col min="11378" max="11520" width="9" style="52"/>
    <col min="11521" max="11528" width="2.125" style="52" customWidth="1"/>
    <col min="11529" max="11530" width="4.375" style="52" customWidth="1"/>
    <col min="11531" max="11538" width="4" style="52" customWidth="1"/>
    <col min="11539" max="11546" width="3" style="52" customWidth="1"/>
    <col min="11547" max="11555" width="2.125" style="52" customWidth="1"/>
    <col min="11556" max="11556" width="4" style="52" customWidth="1"/>
    <col min="11557" max="11633" width="2.125" style="52" customWidth="1"/>
    <col min="11634" max="11776" width="9" style="52"/>
    <col min="11777" max="11784" width="2.125" style="52" customWidth="1"/>
    <col min="11785" max="11786" width="4.375" style="52" customWidth="1"/>
    <col min="11787" max="11794" width="4" style="52" customWidth="1"/>
    <col min="11795" max="11802" width="3" style="52" customWidth="1"/>
    <col min="11803" max="11811" width="2.125" style="52" customWidth="1"/>
    <col min="11812" max="11812" width="4" style="52" customWidth="1"/>
    <col min="11813" max="11889" width="2.125" style="52" customWidth="1"/>
    <col min="11890" max="12032" width="9" style="52"/>
    <col min="12033" max="12040" width="2.125" style="52" customWidth="1"/>
    <col min="12041" max="12042" width="4.375" style="52" customWidth="1"/>
    <col min="12043" max="12050" width="4" style="52" customWidth="1"/>
    <col min="12051" max="12058" width="3" style="52" customWidth="1"/>
    <col min="12059" max="12067" width="2.125" style="52" customWidth="1"/>
    <col min="12068" max="12068" width="4" style="52" customWidth="1"/>
    <col min="12069" max="12145" width="2.125" style="52" customWidth="1"/>
    <col min="12146" max="12288" width="9" style="52"/>
    <col min="12289" max="12296" width="2.125" style="52" customWidth="1"/>
    <col min="12297" max="12298" width="4.375" style="52" customWidth="1"/>
    <col min="12299" max="12306" width="4" style="52" customWidth="1"/>
    <col min="12307" max="12314" width="3" style="52" customWidth="1"/>
    <col min="12315" max="12323" width="2.125" style="52" customWidth="1"/>
    <col min="12324" max="12324" width="4" style="52" customWidth="1"/>
    <col min="12325" max="12401" width="2.125" style="52" customWidth="1"/>
    <col min="12402" max="12544" width="9" style="52"/>
    <col min="12545" max="12552" width="2.125" style="52" customWidth="1"/>
    <col min="12553" max="12554" width="4.375" style="52" customWidth="1"/>
    <col min="12555" max="12562" width="4" style="52" customWidth="1"/>
    <col min="12563" max="12570" width="3" style="52" customWidth="1"/>
    <col min="12571" max="12579" width="2.125" style="52" customWidth="1"/>
    <col min="12580" max="12580" width="4" style="52" customWidth="1"/>
    <col min="12581" max="12657" width="2.125" style="52" customWidth="1"/>
    <col min="12658" max="12800" width="9" style="52"/>
    <col min="12801" max="12808" width="2.125" style="52" customWidth="1"/>
    <col min="12809" max="12810" width="4.375" style="52" customWidth="1"/>
    <col min="12811" max="12818" width="4" style="52" customWidth="1"/>
    <col min="12819" max="12826" width="3" style="52" customWidth="1"/>
    <col min="12827" max="12835" width="2.125" style="52" customWidth="1"/>
    <col min="12836" max="12836" width="4" style="52" customWidth="1"/>
    <col min="12837" max="12913" width="2.125" style="52" customWidth="1"/>
    <col min="12914" max="13056" width="9" style="52"/>
    <col min="13057" max="13064" width="2.125" style="52" customWidth="1"/>
    <col min="13065" max="13066" width="4.375" style="52" customWidth="1"/>
    <col min="13067" max="13074" width="4" style="52" customWidth="1"/>
    <col min="13075" max="13082" width="3" style="52" customWidth="1"/>
    <col min="13083" max="13091" width="2.125" style="52" customWidth="1"/>
    <col min="13092" max="13092" width="4" style="52" customWidth="1"/>
    <col min="13093" max="13169" width="2.125" style="52" customWidth="1"/>
    <col min="13170" max="13312" width="9" style="52"/>
    <col min="13313" max="13320" width="2.125" style="52" customWidth="1"/>
    <col min="13321" max="13322" width="4.375" style="52" customWidth="1"/>
    <col min="13323" max="13330" width="4" style="52" customWidth="1"/>
    <col min="13331" max="13338" width="3" style="52" customWidth="1"/>
    <col min="13339" max="13347" width="2.125" style="52" customWidth="1"/>
    <col min="13348" max="13348" width="4" style="52" customWidth="1"/>
    <col min="13349" max="13425" width="2.125" style="52" customWidth="1"/>
    <col min="13426" max="13568" width="9" style="52"/>
    <col min="13569" max="13576" width="2.125" style="52" customWidth="1"/>
    <col min="13577" max="13578" width="4.375" style="52" customWidth="1"/>
    <col min="13579" max="13586" width="4" style="52" customWidth="1"/>
    <col min="13587" max="13594" width="3" style="52" customWidth="1"/>
    <col min="13595" max="13603" width="2.125" style="52" customWidth="1"/>
    <col min="13604" max="13604" width="4" style="52" customWidth="1"/>
    <col min="13605" max="13681" width="2.125" style="52" customWidth="1"/>
    <col min="13682" max="13824" width="9" style="52"/>
    <col min="13825" max="13832" width="2.125" style="52" customWidth="1"/>
    <col min="13833" max="13834" width="4.375" style="52" customWidth="1"/>
    <col min="13835" max="13842" width="4" style="52" customWidth="1"/>
    <col min="13843" max="13850" width="3" style="52" customWidth="1"/>
    <col min="13851" max="13859" width="2.125" style="52" customWidth="1"/>
    <col min="13860" max="13860" width="4" style="52" customWidth="1"/>
    <col min="13861" max="13937" width="2.125" style="52" customWidth="1"/>
    <col min="13938" max="14080" width="9" style="52"/>
    <col min="14081" max="14088" width="2.125" style="52" customWidth="1"/>
    <col min="14089" max="14090" width="4.375" style="52" customWidth="1"/>
    <col min="14091" max="14098" width="4" style="52" customWidth="1"/>
    <col min="14099" max="14106" width="3" style="52" customWidth="1"/>
    <col min="14107" max="14115" width="2.125" style="52" customWidth="1"/>
    <col min="14116" max="14116" width="4" style="52" customWidth="1"/>
    <col min="14117" max="14193" width="2.125" style="52" customWidth="1"/>
    <col min="14194" max="14336" width="9" style="52"/>
    <col min="14337" max="14344" width="2.125" style="52" customWidth="1"/>
    <col min="14345" max="14346" width="4.375" style="52" customWidth="1"/>
    <col min="14347" max="14354" width="4" style="52" customWidth="1"/>
    <col min="14355" max="14362" width="3" style="52" customWidth="1"/>
    <col min="14363" max="14371" width="2.125" style="52" customWidth="1"/>
    <col min="14372" max="14372" width="4" style="52" customWidth="1"/>
    <col min="14373" max="14449" width="2.125" style="52" customWidth="1"/>
    <col min="14450" max="14592" width="9" style="52"/>
    <col min="14593" max="14600" width="2.125" style="52" customWidth="1"/>
    <col min="14601" max="14602" width="4.375" style="52" customWidth="1"/>
    <col min="14603" max="14610" width="4" style="52" customWidth="1"/>
    <col min="14611" max="14618" width="3" style="52" customWidth="1"/>
    <col min="14619" max="14627" width="2.125" style="52" customWidth="1"/>
    <col min="14628" max="14628" width="4" style="52" customWidth="1"/>
    <col min="14629" max="14705" width="2.125" style="52" customWidth="1"/>
    <col min="14706" max="14848" width="9" style="52"/>
    <col min="14849" max="14856" width="2.125" style="52" customWidth="1"/>
    <col min="14857" max="14858" width="4.375" style="52" customWidth="1"/>
    <col min="14859" max="14866" width="4" style="52" customWidth="1"/>
    <col min="14867" max="14874" width="3" style="52" customWidth="1"/>
    <col min="14875" max="14883" width="2.125" style="52" customWidth="1"/>
    <col min="14884" max="14884" width="4" style="52" customWidth="1"/>
    <col min="14885" max="14961" width="2.125" style="52" customWidth="1"/>
    <col min="14962" max="15104" width="9" style="52"/>
    <col min="15105" max="15112" width="2.125" style="52" customWidth="1"/>
    <col min="15113" max="15114" width="4.375" style="52" customWidth="1"/>
    <col min="15115" max="15122" width="4" style="52" customWidth="1"/>
    <col min="15123" max="15130" width="3" style="52" customWidth="1"/>
    <col min="15131" max="15139" width="2.125" style="52" customWidth="1"/>
    <col min="15140" max="15140" width="4" style="52" customWidth="1"/>
    <col min="15141" max="15217" width="2.125" style="52" customWidth="1"/>
    <col min="15218" max="15360" width="9" style="52"/>
    <col min="15361" max="15368" width="2.125" style="52" customWidth="1"/>
    <col min="15369" max="15370" width="4.375" style="52" customWidth="1"/>
    <col min="15371" max="15378" width="4" style="52" customWidth="1"/>
    <col min="15379" max="15386" width="3" style="52" customWidth="1"/>
    <col min="15387" max="15395" width="2.125" style="52" customWidth="1"/>
    <col min="15396" max="15396" width="4" style="52" customWidth="1"/>
    <col min="15397" max="15473" width="2.125" style="52" customWidth="1"/>
    <col min="15474" max="15616" width="9" style="52"/>
    <col min="15617" max="15624" width="2.125" style="52" customWidth="1"/>
    <col min="15625" max="15626" width="4.375" style="52" customWidth="1"/>
    <col min="15627" max="15634" width="4" style="52" customWidth="1"/>
    <col min="15635" max="15642" width="3" style="52" customWidth="1"/>
    <col min="15643" max="15651" width="2.125" style="52" customWidth="1"/>
    <col min="15652" max="15652" width="4" style="52" customWidth="1"/>
    <col min="15653" max="15729" width="2.125" style="52" customWidth="1"/>
    <col min="15730" max="15872" width="9" style="52"/>
    <col min="15873" max="15880" width="2.125" style="52" customWidth="1"/>
    <col min="15881" max="15882" width="4.375" style="52" customWidth="1"/>
    <col min="15883" max="15890" width="4" style="52" customWidth="1"/>
    <col min="15891" max="15898" width="3" style="52" customWidth="1"/>
    <col min="15899" max="15907" width="2.125" style="52" customWidth="1"/>
    <col min="15908" max="15908" width="4" style="52" customWidth="1"/>
    <col min="15909" max="15985" width="2.125" style="52" customWidth="1"/>
    <col min="15986" max="16128" width="9" style="52"/>
    <col min="16129" max="16136" width="2.125" style="52" customWidth="1"/>
    <col min="16137" max="16138" width="4.375" style="52" customWidth="1"/>
    <col min="16139" max="16146" width="4" style="52" customWidth="1"/>
    <col min="16147" max="16154" width="3" style="52" customWidth="1"/>
    <col min="16155" max="16163" width="2.125" style="52" customWidth="1"/>
    <col min="16164" max="16164" width="4" style="52" customWidth="1"/>
    <col min="16165" max="16241" width="2.125" style="52" customWidth="1"/>
    <col min="16242" max="16384" width="9" style="52"/>
  </cols>
  <sheetData>
    <row r="1" spans="9:87" ht="15" customHeight="1">
      <c r="I1" s="796" t="s">
        <v>562</v>
      </c>
      <c r="J1" s="796"/>
      <c r="K1" s="796"/>
      <c r="L1" s="796"/>
      <c r="M1" s="796"/>
      <c r="N1" s="796"/>
      <c r="O1" s="796"/>
      <c r="P1" s="796"/>
      <c r="Q1" s="796"/>
      <c r="R1" s="796"/>
      <c r="S1" s="796"/>
      <c r="T1" s="796"/>
      <c r="U1" s="796"/>
      <c r="V1" s="796"/>
      <c r="W1" s="796"/>
      <c r="X1" s="796"/>
      <c r="Y1" s="796"/>
      <c r="Z1" s="796"/>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96"/>
      <c r="J2" s="796"/>
      <c r="K2" s="796"/>
      <c r="L2" s="796"/>
      <c r="M2" s="796"/>
      <c r="N2" s="796"/>
      <c r="O2" s="796"/>
      <c r="P2" s="796"/>
      <c r="Q2" s="796"/>
      <c r="R2" s="796"/>
      <c r="S2" s="796"/>
      <c r="T2" s="796"/>
      <c r="U2" s="796"/>
      <c r="V2" s="796"/>
      <c r="W2" s="796"/>
      <c r="X2" s="796"/>
      <c r="Y2" s="796"/>
      <c r="Z2" s="796"/>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00000000000001" customHeight="1" thickTop="1">
      <c r="I4" s="797" t="s">
        <v>225</v>
      </c>
      <c r="J4" s="798"/>
      <c r="K4" s="801" t="s">
        <v>226</v>
      </c>
      <c r="L4" s="802"/>
      <c r="M4" s="802"/>
      <c r="N4" s="802"/>
      <c r="O4" s="802"/>
      <c r="P4" s="802"/>
      <c r="Q4" s="802"/>
      <c r="R4" s="803"/>
      <c r="S4" s="807" t="s">
        <v>551</v>
      </c>
      <c r="T4" s="808"/>
      <c r="U4" s="808"/>
      <c r="V4" s="808"/>
      <c r="W4" s="808"/>
      <c r="X4" s="808"/>
      <c r="Y4" s="808"/>
      <c r="Z4" s="798"/>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00000000000001" customHeight="1" thickBot="1">
      <c r="I5" s="799"/>
      <c r="J5" s="800"/>
      <c r="K5" s="804"/>
      <c r="L5" s="805"/>
      <c r="M5" s="805"/>
      <c r="N5" s="805"/>
      <c r="O5" s="805"/>
      <c r="P5" s="805"/>
      <c r="Q5" s="805"/>
      <c r="R5" s="806"/>
      <c r="S5" s="809"/>
      <c r="T5" s="810"/>
      <c r="U5" s="810"/>
      <c r="V5" s="810"/>
      <c r="W5" s="810"/>
      <c r="X5" s="810"/>
      <c r="Y5" s="810"/>
      <c r="Z5" s="800"/>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811" t="s">
        <v>227</v>
      </c>
      <c r="J6" s="812"/>
      <c r="K6" s="249"/>
      <c r="L6" s="250"/>
      <c r="M6" s="250"/>
      <c r="N6" s="250"/>
      <c r="O6" s="250"/>
      <c r="P6" s="250"/>
      <c r="Q6" s="250"/>
      <c r="R6" s="250"/>
      <c r="S6" s="815" t="s">
        <v>100</v>
      </c>
      <c r="T6" s="816"/>
      <c r="U6" s="816"/>
      <c r="V6" s="816"/>
      <c r="W6" s="816"/>
      <c r="X6" s="816"/>
      <c r="Y6" s="816"/>
      <c r="Z6" s="817"/>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811"/>
      <c r="J7" s="812"/>
      <c r="K7" s="818" t="s">
        <v>228</v>
      </c>
      <c r="L7" s="819"/>
      <c r="M7" s="819"/>
      <c r="N7" s="819"/>
      <c r="O7" s="819"/>
      <c r="P7" s="819"/>
      <c r="Q7" s="819"/>
      <c r="R7" s="819"/>
      <c r="S7" s="820"/>
      <c r="T7" s="821"/>
      <c r="U7" s="821"/>
      <c r="V7" s="821"/>
      <c r="W7" s="821"/>
      <c r="X7" s="821"/>
      <c r="Y7" s="821"/>
      <c r="Z7" s="822"/>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811"/>
      <c r="J8" s="812"/>
      <c r="K8" s="746" t="s">
        <v>229</v>
      </c>
      <c r="L8" s="747"/>
      <c r="M8" s="747"/>
      <c r="N8" s="747"/>
      <c r="O8" s="747"/>
      <c r="P8" s="747"/>
      <c r="Q8" s="747"/>
      <c r="R8" s="747"/>
      <c r="S8" s="823" t="e">
        <f>SUM(S9:Z10)</f>
        <v>#N/A</v>
      </c>
      <c r="T8" s="824"/>
      <c r="U8" s="824"/>
      <c r="V8" s="824"/>
      <c r="W8" s="824"/>
      <c r="X8" s="824"/>
      <c r="Y8" s="824"/>
      <c r="Z8" s="82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811"/>
      <c r="J9" s="812"/>
      <c r="K9" s="251"/>
      <c r="L9" s="747" t="s">
        <v>230</v>
      </c>
      <c r="M9" s="747"/>
      <c r="N9" s="747"/>
      <c r="O9" s="747"/>
      <c r="P9" s="747"/>
      <c r="Q9" s="747"/>
      <c r="R9" s="747"/>
      <c r="S9" s="775" t="e">
        <f>★補助金額算定★!P15</f>
        <v>#N/A</v>
      </c>
      <c r="T9" s="776"/>
      <c r="U9" s="776"/>
      <c r="V9" s="776"/>
      <c r="W9" s="776"/>
      <c r="X9" s="776"/>
      <c r="Y9" s="776"/>
      <c r="Z9" s="777"/>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811"/>
      <c r="J10" s="812"/>
      <c r="K10" s="252"/>
      <c r="L10" s="747" t="s">
        <v>231</v>
      </c>
      <c r="M10" s="747"/>
      <c r="N10" s="747"/>
      <c r="O10" s="747"/>
      <c r="P10" s="747"/>
      <c r="Q10" s="747"/>
      <c r="R10" s="747"/>
      <c r="S10" s="823"/>
      <c r="T10" s="824"/>
      <c r="U10" s="824"/>
      <c r="V10" s="824"/>
      <c r="W10" s="824"/>
      <c r="X10" s="824"/>
      <c r="Y10" s="824"/>
      <c r="Z10" s="82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811"/>
      <c r="J11" s="812"/>
      <c r="K11" s="746" t="s">
        <v>232</v>
      </c>
      <c r="L11" s="747"/>
      <c r="M11" s="747"/>
      <c r="N11" s="747"/>
      <c r="O11" s="747"/>
      <c r="P11" s="747"/>
      <c r="Q11" s="747"/>
      <c r="R11" s="747"/>
      <c r="S11" s="748"/>
      <c r="T11" s="749"/>
      <c r="U11" s="749"/>
      <c r="V11" s="749"/>
      <c r="W11" s="749"/>
      <c r="X11" s="749"/>
      <c r="Y11" s="749"/>
      <c r="Z11" s="750"/>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811"/>
      <c r="J12" s="812"/>
      <c r="K12" s="746" t="s">
        <v>233</v>
      </c>
      <c r="L12" s="747"/>
      <c r="M12" s="747"/>
      <c r="N12" s="747"/>
      <c r="O12" s="747"/>
      <c r="P12" s="747"/>
      <c r="Q12" s="747"/>
      <c r="R12" s="747"/>
      <c r="S12" s="748"/>
      <c r="T12" s="749"/>
      <c r="U12" s="749"/>
      <c r="V12" s="749"/>
      <c r="W12" s="749"/>
      <c r="X12" s="749"/>
      <c r="Y12" s="749"/>
      <c r="Z12" s="750"/>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811"/>
      <c r="J13" s="812"/>
      <c r="K13" s="789" t="s">
        <v>412</v>
      </c>
      <c r="L13" s="790"/>
      <c r="M13" s="790"/>
      <c r="N13" s="790"/>
      <c r="O13" s="790"/>
      <c r="P13" s="790"/>
      <c r="Q13" s="790"/>
      <c r="R13" s="790"/>
      <c r="S13" s="748"/>
      <c r="T13" s="749"/>
      <c r="U13" s="749"/>
      <c r="V13" s="749"/>
      <c r="W13" s="749"/>
      <c r="X13" s="749"/>
      <c r="Y13" s="749"/>
      <c r="Z13" s="750"/>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813"/>
      <c r="J14" s="814"/>
      <c r="K14" s="791" t="s">
        <v>88</v>
      </c>
      <c r="L14" s="792"/>
      <c r="M14" s="792"/>
      <c r="N14" s="792"/>
      <c r="O14" s="792"/>
      <c r="P14" s="792"/>
      <c r="Q14" s="792"/>
      <c r="R14" s="792"/>
      <c r="S14" s="793" t="e">
        <f>SUM(S7:Z8,S11:Z13)</f>
        <v>#N/A</v>
      </c>
      <c r="T14" s="794"/>
      <c r="U14" s="794"/>
      <c r="V14" s="794"/>
      <c r="W14" s="794"/>
      <c r="X14" s="794"/>
      <c r="Y14" s="794"/>
      <c r="Z14" s="79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769" t="s">
        <v>234</v>
      </c>
      <c r="J15" s="770"/>
      <c r="K15" s="746" t="s">
        <v>235</v>
      </c>
      <c r="L15" s="747"/>
      <c r="M15" s="747"/>
      <c r="N15" s="747"/>
      <c r="O15" s="747"/>
      <c r="P15" s="747"/>
      <c r="Q15" s="747"/>
      <c r="R15" s="747"/>
      <c r="S15" s="775">
        <f>SUM(S16,S20:Z21)</f>
        <v>0</v>
      </c>
      <c r="T15" s="776"/>
      <c r="U15" s="776"/>
      <c r="V15" s="776"/>
      <c r="W15" s="776"/>
      <c r="X15" s="776"/>
      <c r="Y15" s="776"/>
      <c r="Z15" s="777"/>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771"/>
      <c r="J16" s="772"/>
      <c r="K16" s="252"/>
      <c r="L16" s="752" t="s">
        <v>236</v>
      </c>
      <c r="M16" s="752"/>
      <c r="N16" s="752"/>
      <c r="O16" s="752"/>
      <c r="P16" s="752"/>
      <c r="Q16" s="752"/>
      <c r="R16" s="752"/>
      <c r="S16" s="775">
        <f>SUM(S17:Z19)</f>
        <v>0</v>
      </c>
      <c r="T16" s="776"/>
      <c r="U16" s="776"/>
      <c r="V16" s="776"/>
      <c r="W16" s="776"/>
      <c r="X16" s="776"/>
      <c r="Y16" s="776"/>
      <c r="Z16" s="777"/>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771"/>
      <c r="J17" s="772"/>
      <c r="K17" s="260"/>
      <c r="L17" s="261"/>
      <c r="M17" s="778" t="s">
        <v>237</v>
      </c>
      <c r="N17" s="778"/>
      <c r="O17" s="778"/>
      <c r="P17" s="778"/>
      <c r="Q17" s="778"/>
      <c r="R17" s="778"/>
      <c r="S17" s="779"/>
      <c r="T17" s="780"/>
      <c r="U17" s="780"/>
      <c r="V17" s="780"/>
      <c r="W17" s="780"/>
      <c r="X17" s="780"/>
      <c r="Y17" s="780"/>
      <c r="Z17" s="781"/>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771"/>
      <c r="J18" s="772"/>
      <c r="K18" s="262"/>
      <c r="L18" s="263"/>
      <c r="M18" s="782" t="s">
        <v>163</v>
      </c>
      <c r="N18" s="782"/>
      <c r="O18" s="782"/>
      <c r="P18" s="782"/>
      <c r="Q18" s="782"/>
      <c r="R18" s="782"/>
      <c r="S18" s="783"/>
      <c r="T18" s="784"/>
      <c r="U18" s="784"/>
      <c r="V18" s="784"/>
      <c r="W18" s="784"/>
      <c r="X18" s="784"/>
      <c r="Y18" s="784"/>
      <c r="Z18" s="78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771"/>
      <c r="J19" s="772"/>
      <c r="K19" s="264"/>
      <c r="L19" s="265"/>
      <c r="M19" s="786" t="s">
        <v>238</v>
      </c>
      <c r="N19" s="786"/>
      <c r="O19" s="786"/>
      <c r="P19" s="786"/>
      <c r="Q19" s="786"/>
      <c r="R19" s="786"/>
      <c r="S19" s="759"/>
      <c r="T19" s="760"/>
      <c r="U19" s="760"/>
      <c r="V19" s="760"/>
      <c r="W19" s="760"/>
      <c r="X19" s="760"/>
      <c r="Y19" s="760"/>
      <c r="Z19" s="761"/>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771"/>
      <c r="J20" s="772"/>
      <c r="K20" s="252"/>
      <c r="L20" s="752" t="s">
        <v>239</v>
      </c>
      <c r="M20" s="752"/>
      <c r="N20" s="752"/>
      <c r="O20" s="752"/>
      <c r="P20" s="752"/>
      <c r="Q20" s="752"/>
      <c r="R20" s="752"/>
      <c r="S20" s="748"/>
      <c r="T20" s="749"/>
      <c r="U20" s="749"/>
      <c r="V20" s="749"/>
      <c r="W20" s="749"/>
      <c r="X20" s="749"/>
      <c r="Y20" s="749"/>
      <c r="Z20" s="750"/>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771"/>
      <c r="J21" s="772"/>
      <c r="K21" s="252"/>
      <c r="L21" s="752" t="s">
        <v>240</v>
      </c>
      <c r="M21" s="752"/>
      <c r="N21" s="752"/>
      <c r="O21" s="752"/>
      <c r="P21" s="752"/>
      <c r="Q21" s="752"/>
      <c r="R21" s="752"/>
      <c r="S21" s="748"/>
      <c r="T21" s="749"/>
      <c r="U21" s="749"/>
      <c r="V21" s="749"/>
      <c r="W21" s="749"/>
      <c r="X21" s="749"/>
      <c r="Y21" s="749"/>
      <c r="Z21" s="750"/>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771"/>
      <c r="J22" s="772"/>
      <c r="K22" s="746" t="s">
        <v>241</v>
      </c>
      <c r="L22" s="747"/>
      <c r="M22" s="747"/>
      <c r="N22" s="747"/>
      <c r="O22" s="747"/>
      <c r="P22" s="747"/>
      <c r="Q22" s="747"/>
      <c r="R22" s="747"/>
      <c r="S22" s="775">
        <f>SUM(S23:Z25)</f>
        <v>0</v>
      </c>
      <c r="T22" s="776"/>
      <c r="U22" s="776"/>
      <c r="V22" s="776"/>
      <c r="W22" s="776"/>
      <c r="X22" s="776"/>
      <c r="Y22" s="776"/>
      <c r="Z22" s="777"/>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771"/>
      <c r="J23" s="772"/>
      <c r="K23" s="260"/>
      <c r="L23" s="788" t="s">
        <v>242</v>
      </c>
      <c r="M23" s="788"/>
      <c r="N23" s="788"/>
      <c r="O23" s="788"/>
      <c r="P23" s="788"/>
      <c r="Q23" s="788"/>
      <c r="R23" s="788"/>
      <c r="S23" s="779"/>
      <c r="T23" s="780"/>
      <c r="U23" s="780"/>
      <c r="V23" s="780"/>
      <c r="W23" s="780"/>
      <c r="X23" s="780"/>
      <c r="Y23" s="780"/>
      <c r="Z23" s="781"/>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771"/>
      <c r="J24" s="772"/>
      <c r="K24" s="262"/>
      <c r="L24" s="787" t="s">
        <v>171</v>
      </c>
      <c r="M24" s="787"/>
      <c r="N24" s="787"/>
      <c r="O24" s="787"/>
      <c r="P24" s="787"/>
      <c r="Q24" s="787"/>
      <c r="R24" s="787"/>
      <c r="S24" s="783"/>
      <c r="T24" s="784"/>
      <c r="U24" s="784"/>
      <c r="V24" s="784"/>
      <c r="W24" s="784"/>
      <c r="X24" s="784"/>
      <c r="Y24" s="784"/>
      <c r="Z24" s="78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771"/>
      <c r="J25" s="772"/>
      <c r="K25" s="264"/>
      <c r="L25" s="758" t="s">
        <v>172</v>
      </c>
      <c r="M25" s="758"/>
      <c r="N25" s="758"/>
      <c r="O25" s="758"/>
      <c r="P25" s="758"/>
      <c r="Q25" s="758"/>
      <c r="R25" s="758"/>
      <c r="S25" s="759"/>
      <c r="T25" s="760"/>
      <c r="U25" s="760"/>
      <c r="V25" s="760"/>
      <c r="W25" s="760"/>
      <c r="X25" s="760"/>
      <c r="Y25" s="760"/>
      <c r="Z25" s="761"/>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771"/>
      <c r="J26" s="772"/>
      <c r="K26" s="746" t="s">
        <v>243</v>
      </c>
      <c r="L26" s="747"/>
      <c r="M26" s="747"/>
      <c r="N26" s="747"/>
      <c r="O26" s="747"/>
      <c r="P26" s="747"/>
      <c r="Q26" s="747"/>
      <c r="R26" s="747"/>
      <c r="S26" s="775">
        <f>SUM(S27:Z37)</f>
        <v>0</v>
      </c>
      <c r="T26" s="776"/>
      <c r="U26" s="776"/>
      <c r="V26" s="776"/>
      <c r="W26" s="776"/>
      <c r="X26" s="776"/>
      <c r="Y26" s="776"/>
      <c r="Z26" s="777"/>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771"/>
      <c r="J27" s="772"/>
      <c r="K27" s="260"/>
      <c r="L27" s="788" t="s">
        <v>175</v>
      </c>
      <c r="M27" s="788"/>
      <c r="N27" s="788"/>
      <c r="O27" s="788"/>
      <c r="P27" s="788"/>
      <c r="Q27" s="788"/>
      <c r="R27" s="788"/>
      <c r="S27" s="779"/>
      <c r="T27" s="780"/>
      <c r="U27" s="780"/>
      <c r="V27" s="780"/>
      <c r="W27" s="780"/>
      <c r="X27" s="780"/>
      <c r="Y27" s="780"/>
      <c r="Z27" s="781"/>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771"/>
      <c r="J28" s="772"/>
      <c r="K28" s="262"/>
      <c r="L28" s="787" t="s">
        <v>244</v>
      </c>
      <c r="M28" s="787"/>
      <c r="N28" s="787"/>
      <c r="O28" s="787"/>
      <c r="P28" s="787"/>
      <c r="Q28" s="787"/>
      <c r="R28" s="787"/>
      <c r="S28" s="783"/>
      <c r="T28" s="784"/>
      <c r="U28" s="784"/>
      <c r="V28" s="784"/>
      <c r="W28" s="784"/>
      <c r="X28" s="784"/>
      <c r="Y28" s="784"/>
      <c r="Z28" s="78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771"/>
      <c r="J29" s="772"/>
      <c r="K29" s="262"/>
      <c r="L29" s="787" t="s">
        <v>177</v>
      </c>
      <c r="M29" s="787"/>
      <c r="N29" s="787"/>
      <c r="O29" s="787"/>
      <c r="P29" s="787"/>
      <c r="Q29" s="787"/>
      <c r="R29" s="787"/>
      <c r="S29" s="783"/>
      <c r="T29" s="784"/>
      <c r="U29" s="784"/>
      <c r="V29" s="784"/>
      <c r="W29" s="784"/>
      <c r="X29" s="784"/>
      <c r="Y29" s="784"/>
      <c r="Z29" s="785"/>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771"/>
      <c r="J30" s="772"/>
      <c r="K30" s="262"/>
      <c r="L30" s="787" t="s">
        <v>178</v>
      </c>
      <c r="M30" s="787"/>
      <c r="N30" s="787"/>
      <c r="O30" s="787"/>
      <c r="P30" s="787"/>
      <c r="Q30" s="787"/>
      <c r="R30" s="787"/>
      <c r="S30" s="783"/>
      <c r="T30" s="784"/>
      <c r="U30" s="784"/>
      <c r="V30" s="784"/>
      <c r="W30" s="784"/>
      <c r="X30" s="784"/>
      <c r="Y30" s="784"/>
      <c r="Z30" s="78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771"/>
      <c r="J31" s="772"/>
      <c r="K31" s="262"/>
      <c r="L31" s="787" t="s">
        <v>245</v>
      </c>
      <c r="M31" s="787"/>
      <c r="N31" s="787"/>
      <c r="O31" s="787"/>
      <c r="P31" s="787"/>
      <c r="Q31" s="787"/>
      <c r="R31" s="787"/>
      <c r="S31" s="783"/>
      <c r="T31" s="784"/>
      <c r="U31" s="784"/>
      <c r="V31" s="784"/>
      <c r="W31" s="784"/>
      <c r="X31" s="784"/>
      <c r="Y31" s="784"/>
      <c r="Z31" s="78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771"/>
      <c r="J32" s="772"/>
      <c r="K32" s="262"/>
      <c r="L32" s="787" t="s">
        <v>246</v>
      </c>
      <c r="M32" s="787"/>
      <c r="N32" s="787"/>
      <c r="O32" s="787"/>
      <c r="P32" s="787"/>
      <c r="Q32" s="787"/>
      <c r="R32" s="787"/>
      <c r="S32" s="783"/>
      <c r="T32" s="784"/>
      <c r="U32" s="784"/>
      <c r="V32" s="784"/>
      <c r="W32" s="784"/>
      <c r="X32" s="784"/>
      <c r="Y32" s="784"/>
      <c r="Z32" s="78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771"/>
      <c r="J33" s="772"/>
      <c r="K33" s="262"/>
      <c r="L33" s="787" t="s">
        <v>247</v>
      </c>
      <c r="M33" s="787"/>
      <c r="N33" s="787"/>
      <c r="O33" s="787"/>
      <c r="P33" s="787"/>
      <c r="Q33" s="787"/>
      <c r="R33" s="787"/>
      <c r="S33" s="783"/>
      <c r="T33" s="784"/>
      <c r="U33" s="784"/>
      <c r="V33" s="784"/>
      <c r="W33" s="784"/>
      <c r="X33" s="784"/>
      <c r="Y33" s="784"/>
      <c r="Z33" s="78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771"/>
      <c r="J34" s="772"/>
      <c r="K34" s="262"/>
      <c r="L34" s="787" t="s">
        <v>183</v>
      </c>
      <c r="M34" s="787"/>
      <c r="N34" s="787"/>
      <c r="O34" s="787"/>
      <c r="P34" s="787"/>
      <c r="Q34" s="787"/>
      <c r="R34" s="787"/>
      <c r="S34" s="783"/>
      <c r="T34" s="784"/>
      <c r="U34" s="784"/>
      <c r="V34" s="784"/>
      <c r="W34" s="784"/>
      <c r="X34" s="784"/>
      <c r="Y34" s="784"/>
      <c r="Z34" s="78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771"/>
      <c r="J35" s="772"/>
      <c r="K35" s="262"/>
      <c r="L35" s="787" t="s">
        <v>184</v>
      </c>
      <c r="M35" s="787"/>
      <c r="N35" s="787"/>
      <c r="O35" s="787"/>
      <c r="P35" s="787"/>
      <c r="Q35" s="787"/>
      <c r="R35" s="787"/>
      <c r="S35" s="783"/>
      <c r="T35" s="784"/>
      <c r="U35" s="784"/>
      <c r="V35" s="784"/>
      <c r="W35" s="784"/>
      <c r="X35" s="784"/>
      <c r="Y35" s="784"/>
      <c r="Z35" s="78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771"/>
      <c r="J36" s="772"/>
      <c r="K36" s="262"/>
      <c r="L36" s="787" t="s">
        <v>185</v>
      </c>
      <c r="M36" s="787"/>
      <c r="N36" s="787"/>
      <c r="O36" s="787"/>
      <c r="P36" s="787"/>
      <c r="Q36" s="787"/>
      <c r="R36" s="787"/>
      <c r="S36" s="783"/>
      <c r="T36" s="784"/>
      <c r="U36" s="784"/>
      <c r="V36" s="784"/>
      <c r="W36" s="784"/>
      <c r="X36" s="784"/>
      <c r="Y36" s="784"/>
      <c r="Z36" s="78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771"/>
      <c r="J37" s="772"/>
      <c r="K37" s="264"/>
      <c r="L37" s="758" t="s">
        <v>87</v>
      </c>
      <c r="M37" s="758"/>
      <c r="N37" s="758"/>
      <c r="O37" s="758"/>
      <c r="P37" s="758"/>
      <c r="Q37" s="758"/>
      <c r="R37" s="758"/>
      <c r="S37" s="759"/>
      <c r="T37" s="760"/>
      <c r="U37" s="760"/>
      <c r="V37" s="760"/>
      <c r="W37" s="760"/>
      <c r="X37" s="760"/>
      <c r="Y37" s="760"/>
      <c r="Z37" s="761"/>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771"/>
      <c r="J38" s="772"/>
      <c r="K38" s="746" t="s">
        <v>189</v>
      </c>
      <c r="L38" s="747"/>
      <c r="M38" s="747"/>
      <c r="N38" s="747"/>
      <c r="O38" s="747"/>
      <c r="P38" s="747"/>
      <c r="Q38" s="747"/>
      <c r="R38" s="747"/>
      <c r="S38" s="748"/>
      <c r="T38" s="749"/>
      <c r="U38" s="749"/>
      <c r="V38" s="749"/>
      <c r="W38" s="749"/>
      <c r="X38" s="749"/>
      <c r="Y38" s="749"/>
      <c r="Z38" s="750"/>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771"/>
      <c r="J39" s="772"/>
      <c r="K39" s="751" t="s">
        <v>398</v>
      </c>
      <c r="L39" s="752"/>
      <c r="M39" s="752"/>
      <c r="N39" s="752"/>
      <c r="O39" s="752"/>
      <c r="P39" s="752"/>
      <c r="Q39" s="752"/>
      <c r="R39" s="752"/>
      <c r="S39" s="748"/>
      <c r="T39" s="749"/>
      <c r="U39" s="749"/>
      <c r="V39" s="749"/>
      <c r="W39" s="749"/>
      <c r="X39" s="749"/>
      <c r="Y39" s="749"/>
      <c r="Z39" s="750"/>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771"/>
      <c r="J40" s="772"/>
      <c r="K40" s="753" t="s">
        <v>248</v>
      </c>
      <c r="L40" s="754"/>
      <c r="M40" s="754"/>
      <c r="N40" s="754"/>
      <c r="O40" s="754"/>
      <c r="P40" s="754"/>
      <c r="Q40" s="754"/>
      <c r="R40" s="754"/>
      <c r="S40" s="755"/>
      <c r="T40" s="756"/>
      <c r="U40" s="756"/>
      <c r="V40" s="756"/>
      <c r="W40" s="756"/>
      <c r="X40" s="756"/>
      <c r="Y40" s="756"/>
      <c r="Z40" s="757"/>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773"/>
      <c r="J41" s="774"/>
      <c r="K41" s="762" t="s">
        <v>88</v>
      </c>
      <c r="L41" s="763"/>
      <c r="M41" s="763"/>
      <c r="N41" s="763"/>
      <c r="O41" s="763"/>
      <c r="P41" s="763"/>
      <c r="Q41" s="763"/>
      <c r="R41" s="764"/>
      <c r="S41" s="765">
        <f>SUM(S15,S22,S26,S38,S39,S40,)</f>
        <v>0</v>
      </c>
      <c r="T41" s="766"/>
      <c r="U41" s="766"/>
      <c r="V41" s="766"/>
      <c r="W41" s="766"/>
      <c r="X41" s="766"/>
      <c r="Y41" s="766"/>
      <c r="Z41" s="767"/>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768" t="s">
        <v>399</v>
      </c>
      <c r="J43" s="768"/>
      <c r="K43" s="768"/>
      <c r="L43" s="768"/>
      <c r="M43" s="768"/>
      <c r="N43" s="768"/>
      <c r="O43" s="768"/>
      <c r="P43" s="768"/>
      <c r="Q43" s="768"/>
      <c r="R43" s="768"/>
      <c r="S43" s="768"/>
      <c r="T43" s="768"/>
      <c r="U43" s="768"/>
      <c r="V43" s="768"/>
      <c r="W43" s="768"/>
      <c r="X43" s="768"/>
      <c r="Y43" s="768"/>
      <c r="Z43" s="768"/>
    </row>
    <row r="44" spans="9:87" s="230" customFormat="1" ht="23.25" customHeight="1">
      <c r="I44" s="247"/>
      <c r="J44" s="247"/>
      <c r="K44" s="254"/>
      <c r="L44" s="254"/>
      <c r="M44" s="254"/>
      <c r="N44" s="254"/>
      <c r="O44" s="254"/>
      <c r="P44" s="744" t="s">
        <v>552</v>
      </c>
      <c r="Q44" s="745"/>
      <c r="R44" s="745"/>
      <c r="S44" s="745"/>
      <c r="T44" s="745"/>
      <c r="U44" s="745"/>
      <c r="V44" s="745"/>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 ref="L20:R20"/>
    <mergeCell ref="S20:Z20"/>
    <mergeCell ref="L21:R21"/>
    <mergeCell ref="K12:R12"/>
    <mergeCell ref="S12:Z12"/>
    <mergeCell ref="K13:R13"/>
    <mergeCell ref="S13:Z13"/>
    <mergeCell ref="K14:R14"/>
    <mergeCell ref="S14:Z14"/>
    <mergeCell ref="S21:Z21"/>
    <mergeCell ref="L23:R23"/>
    <mergeCell ref="S23:Z23"/>
    <mergeCell ref="L24:R24"/>
    <mergeCell ref="S24:Z24"/>
    <mergeCell ref="K22:R22"/>
    <mergeCell ref="S22:Z22"/>
    <mergeCell ref="L25:R25"/>
    <mergeCell ref="S25:Z25"/>
    <mergeCell ref="K26:R26"/>
    <mergeCell ref="S26:Z26"/>
    <mergeCell ref="L27:R27"/>
    <mergeCell ref="S27:Z27"/>
    <mergeCell ref="L28:R28"/>
    <mergeCell ref="S28:Z28"/>
    <mergeCell ref="L29:R29"/>
    <mergeCell ref="S29:Z29"/>
    <mergeCell ref="L30:R30"/>
    <mergeCell ref="S30:Z30"/>
    <mergeCell ref="L31:R31"/>
    <mergeCell ref="S31:Z31"/>
    <mergeCell ref="L32:R32"/>
    <mergeCell ref="S32:Z32"/>
    <mergeCell ref="L33:R33"/>
    <mergeCell ref="S33:Z33"/>
    <mergeCell ref="L34:R34"/>
    <mergeCell ref="S34:Z34"/>
    <mergeCell ref="L35:R35"/>
    <mergeCell ref="S35:Z35"/>
    <mergeCell ref="L36:R36"/>
    <mergeCell ref="S36:Z36"/>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P44:V44"/>
    <mergeCell ref="K38:R38"/>
    <mergeCell ref="S38:Z38"/>
    <mergeCell ref="K39:R39"/>
    <mergeCell ref="S39:Z39"/>
    <mergeCell ref="K40:R40"/>
    <mergeCell ref="S40:Z40"/>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view="pageBreakPreview" zoomScaleNormal="100" zoomScaleSheetLayoutView="100" workbookViewId="0">
      <selection activeCell="A2" sqref="A2"/>
    </sheetView>
  </sheetViews>
  <sheetFormatPr defaultRowHeight="13.5"/>
  <cols>
    <col min="1" max="1" width="8.75" style="74" customWidth="1"/>
    <col min="2" max="2" width="9" style="74"/>
    <col min="3" max="3" width="10.75" style="74" customWidth="1"/>
    <col min="4" max="4" width="16.125" style="74" customWidth="1"/>
    <col min="5" max="5" width="24.375" style="74" customWidth="1"/>
    <col min="6" max="6" width="9.75" style="74" customWidth="1"/>
  </cols>
  <sheetData>
    <row r="1" spans="1:6" ht="18.75">
      <c r="A1" s="830" t="s">
        <v>563</v>
      </c>
      <c r="B1" s="830"/>
      <c r="C1" s="830"/>
      <c r="D1" s="830"/>
      <c r="E1" s="830"/>
      <c r="F1" s="830"/>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4.25" thickBot="1"/>
    <row r="14" spans="1:6" s="1" customFormat="1" ht="27" customHeight="1">
      <c r="A14" s="77"/>
      <c r="B14" s="77"/>
      <c r="C14" s="831" t="s">
        <v>253</v>
      </c>
      <c r="D14" s="832"/>
      <c r="E14" s="833"/>
      <c r="F14" s="77"/>
    </row>
    <row r="15" spans="1:6" s="1" customFormat="1" ht="27" customHeight="1">
      <c r="A15" s="77"/>
      <c r="B15" s="77"/>
      <c r="C15" s="834" t="s">
        <v>254</v>
      </c>
      <c r="D15" s="835"/>
      <c r="E15" s="84" t="s">
        <v>255</v>
      </c>
      <c r="F15" s="77"/>
    </row>
    <row r="16" spans="1:6" s="1" customFormat="1" ht="30" customHeight="1">
      <c r="A16" s="77"/>
      <c r="B16" s="77"/>
      <c r="C16" s="78" t="s">
        <v>256</v>
      </c>
      <c r="D16" s="79" t="s">
        <v>257</v>
      </c>
      <c r="E16" s="189"/>
      <c r="F16" s="77"/>
    </row>
    <row r="17" spans="1:6" s="1" customFormat="1" ht="27" customHeight="1">
      <c r="A17" s="77"/>
      <c r="B17" s="77"/>
      <c r="C17" s="836" t="s">
        <v>87</v>
      </c>
      <c r="D17" s="837"/>
      <c r="E17" s="190"/>
      <c r="F17" s="77"/>
    </row>
    <row r="18" spans="1:6" s="1" customFormat="1" ht="27" customHeight="1">
      <c r="A18" s="77"/>
      <c r="B18" s="77"/>
      <c r="C18" s="826"/>
      <c r="D18" s="827"/>
      <c r="E18" s="86"/>
      <c r="F18" s="77"/>
    </row>
    <row r="19" spans="1:6" s="1" customFormat="1" ht="27" customHeight="1" thickBot="1">
      <c r="A19" s="77"/>
      <c r="B19" s="77"/>
      <c r="C19" s="828" t="s">
        <v>88</v>
      </c>
      <c r="D19" s="829"/>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topLeftCell="A25" zoomScaleNormal="100" zoomScaleSheetLayoutView="100" workbookViewId="0">
      <selection activeCell="C17" sqref="C17"/>
    </sheetView>
  </sheetViews>
  <sheetFormatPr defaultRowHeight="13.5"/>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5.95" customHeight="1">
      <c r="A1" s="57" t="s">
        <v>475</v>
      </c>
    </row>
    <row r="2" spans="1:9" ht="15.95" customHeight="1"/>
    <row r="3" spans="1:9" ht="15.95" customHeight="1">
      <c r="A3" s="839" t="s">
        <v>478</v>
      </c>
      <c r="B3" s="839"/>
      <c r="C3" s="839"/>
      <c r="D3" s="839"/>
      <c r="E3" s="839"/>
      <c r="F3" s="839"/>
      <c r="G3" s="839"/>
      <c r="H3" s="839"/>
      <c r="I3" s="208"/>
    </row>
    <row r="4" spans="1:9" ht="15.95" customHeight="1">
      <c r="B4" s="57" t="s">
        <v>116</v>
      </c>
    </row>
    <row r="5" spans="1:9" ht="50.25" customHeight="1">
      <c r="B5" s="838" t="s">
        <v>476</v>
      </c>
      <c r="C5" s="838"/>
      <c r="D5" s="838"/>
      <c r="E5" s="838"/>
      <c r="F5" s="838"/>
      <c r="G5" s="838"/>
      <c r="H5" s="838"/>
    </row>
    <row r="6" spans="1:9" ht="18.75" customHeight="1">
      <c r="B6" s="356"/>
      <c r="C6" s="356"/>
      <c r="D6" s="356"/>
      <c r="E6" s="356"/>
      <c r="F6" s="356"/>
      <c r="G6" s="356"/>
      <c r="H6" s="356"/>
    </row>
    <row r="7" spans="1:9" ht="15.95" customHeight="1">
      <c r="B7" s="72" t="s">
        <v>117</v>
      </c>
    </row>
    <row r="8" spans="1:9" ht="8.25" customHeight="1">
      <c r="B8" s="57" t="s">
        <v>118</v>
      </c>
    </row>
    <row r="9" spans="1:9" ht="40.5" customHeight="1">
      <c r="B9" s="838" t="s">
        <v>477</v>
      </c>
      <c r="C9" s="838"/>
      <c r="D9" s="838"/>
      <c r="E9" s="838"/>
      <c r="F9" s="838"/>
      <c r="G9" s="838"/>
      <c r="H9" s="838"/>
    </row>
    <row r="10" spans="1:9" ht="15.95" customHeight="1"/>
    <row r="11" spans="1:9" ht="15.95" customHeight="1">
      <c r="B11" s="72" t="s">
        <v>119</v>
      </c>
    </row>
    <row r="12" spans="1:9" ht="8.25" customHeight="1">
      <c r="B12" s="57" t="s">
        <v>118</v>
      </c>
    </row>
    <row r="13" spans="1:9" ht="56.25" customHeight="1">
      <c r="B13" s="838" t="s">
        <v>479</v>
      </c>
      <c r="C13" s="838"/>
      <c r="D13" s="838"/>
      <c r="E13" s="838"/>
      <c r="F13" s="838"/>
      <c r="G13" s="838"/>
      <c r="H13" s="838"/>
    </row>
    <row r="14" spans="1:9" ht="16.5" customHeight="1">
      <c r="B14" s="71"/>
      <c r="C14" s="71"/>
      <c r="D14" s="71"/>
      <c r="E14" s="71"/>
      <c r="F14" s="71"/>
      <c r="G14" s="71"/>
      <c r="H14" s="71"/>
    </row>
    <row r="15" spans="1:9" ht="15.95" customHeight="1">
      <c r="B15" s="57" t="s">
        <v>212</v>
      </c>
    </row>
    <row r="16" spans="1:9" ht="10.5" customHeight="1"/>
    <row r="17" spans="2:2" ht="15.95" customHeight="1">
      <c r="B17" s="57" t="s">
        <v>480</v>
      </c>
    </row>
    <row r="18" spans="2:2" ht="15.95" customHeight="1">
      <c r="B18" s="57" t="s">
        <v>343</v>
      </c>
    </row>
    <row r="19" spans="2:2" ht="15.95" customHeight="1"/>
    <row r="20" spans="2:2" ht="15.95" customHeight="1">
      <c r="B20" s="57" t="s">
        <v>211</v>
      </c>
    </row>
    <row r="21" spans="2:2" ht="15.95" customHeight="1">
      <c r="B21" s="57" t="s">
        <v>120</v>
      </c>
    </row>
    <row r="22" spans="2:2" ht="15.95" customHeight="1">
      <c r="B22" s="57" t="s">
        <v>481</v>
      </c>
    </row>
    <row r="23" spans="2:2" ht="15.95" customHeight="1">
      <c r="B23" s="57" t="s">
        <v>121</v>
      </c>
    </row>
    <row r="24" spans="2:2" ht="15.95" customHeight="1">
      <c r="B24" s="57" t="s">
        <v>122</v>
      </c>
    </row>
    <row r="25" spans="2:2" ht="15.95" customHeight="1">
      <c r="B25" s="57" t="s">
        <v>123</v>
      </c>
    </row>
    <row r="26" spans="2:2" ht="15.95" customHeight="1">
      <c r="B26" s="57" t="s">
        <v>124</v>
      </c>
    </row>
    <row r="27" spans="2:2" ht="15.95" customHeight="1">
      <c r="B27" s="57" t="s">
        <v>125</v>
      </c>
    </row>
    <row r="28" spans="2:2" ht="15.95" customHeight="1">
      <c r="B28" s="57" t="s">
        <v>126</v>
      </c>
    </row>
    <row r="29" spans="2:2" ht="15.95" customHeight="1">
      <c r="B29" s="57" t="s">
        <v>127</v>
      </c>
    </row>
    <row r="30" spans="2:2" ht="15.95" customHeight="1">
      <c r="B30" s="57" t="s">
        <v>128</v>
      </c>
    </row>
    <row r="31" spans="2:2" ht="15.95" customHeight="1">
      <c r="B31" s="57" t="s">
        <v>129</v>
      </c>
    </row>
    <row r="32" spans="2:2" ht="15.95" customHeight="1"/>
    <row r="33" spans="2:8" ht="15.95" customHeight="1">
      <c r="B33" s="72" t="s">
        <v>130</v>
      </c>
    </row>
    <row r="34" spans="2:8" ht="15.95" customHeight="1"/>
    <row r="35" spans="2:8" ht="75.75" customHeight="1">
      <c r="B35" s="838" t="s">
        <v>482</v>
      </c>
      <c r="C35" s="838"/>
      <c r="D35" s="838"/>
      <c r="E35" s="838"/>
      <c r="F35" s="838"/>
      <c r="G35" s="838"/>
      <c r="H35" s="838"/>
    </row>
    <row r="36" spans="2:8" ht="13.5" customHeight="1">
      <c r="B36" s="355"/>
      <c r="C36" s="355" t="s">
        <v>483</v>
      </c>
      <c r="D36" s="355"/>
      <c r="E36" s="355"/>
      <c r="F36" s="355"/>
      <c r="G36" s="355"/>
      <c r="H36" s="355"/>
    </row>
    <row r="37" spans="2:8" ht="15.95" customHeight="1">
      <c r="B37" s="57" t="s">
        <v>211</v>
      </c>
    </row>
    <row r="38" spans="2:8" ht="15.95" customHeight="1">
      <c r="B38" s="57" t="s">
        <v>131</v>
      </c>
    </row>
    <row r="39" spans="2:8" ht="15.95" customHeight="1">
      <c r="B39" s="57" t="s">
        <v>132</v>
      </c>
    </row>
    <row r="40" spans="2:8" ht="15.95" customHeight="1">
      <c r="B40" s="57" t="s">
        <v>133</v>
      </c>
    </row>
    <row r="41" spans="2:8" ht="15.95" customHeight="1">
      <c r="B41" s="57" t="s">
        <v>134</v>
      </c>
    </row>
    <row r="42" spans="2:8" ht="15.95" customHeight="1"/>
    <row r="43" spans="2:8" ht="15.95" customHeight="1">
      <c r="B43" s="57" t="s">
        <v>135</v>
      </c>
    </row>
    <row r="44" spans="2:8" ht="15.95" customHeight="1">
      <c r="B44" s="57" t="s">
        <v>136</v>
      </c>
    </row>
    <row r="45" spans="2:8" ht="15.95" customHeight="1">
      <c r="B45" s="57" t="s">
        <v>137</v>
      </c>
    </row>
    <row r="46" spans="2:8" ht="15.95" customHeight="1">
      <c r="B46" s="57" t="s">
        <v>138</v>
      </c>
    </row>
    <row r="47" spans="2:8" ht="15.95" customHeight="1"/>
    <row r="48" spans="2:8" ht="15.95" customHeight="1">
      <c r="B48" s="57" t="s">
        <v>139</v>
      </c>
    </row>
    <row r="49" spans="2:8" ht="15.95" customHeight="1">
      <c r="B49" s="57" t="s">
        <v>140</v>
      </c>
    </row>
    <row r="50" spans="2:8" ht="15.95" customHeight="1">
      <c r="B50" s="57" t="s">
        <v>141</v>
      </c>
    </row>
    <row r="51" spans="2:8" ht="15.95" customHeight="1">
      <c r="B51" s="57" t="s">
        <v>142</v>
      </c>
    </row>
    <row r="52" spans="2:8" ht="15.95" customHeight="1"/>
    <row r="53" spans="2:8" ht="15.95" customHeight="1">
      <c r="B53" s="838" t="s">
        <v>143</v>
      </c>
      <c r="C53" s="838"/>
      <c r="D53" s="838"/>
      <c r="E53" s="838"/>
      <c r="F53" s="838"/>
      <c r="G53" s="838"/>
      <c r="H53" s="838"/>
    </row>
    <row r="54" spans="2:8" ht="15.95" customHeight="1">
      <c r="B54" s="838"/>
      <c r="C54" s="838"/>
      <c r="D54" s="838"/>
      <c r="E54" s="838"/>
      <c r="F54" s="838"/>
      <c r="G54" s="838"/>
      <c r="H54" s="838"/>
    </row>
    <row r="55" spans="2:8" ht="15.95" customHeight="1"/>
    <row r="56" spans="2:8" ht="15.95" customHeight="1"/>
    <row r="57" spans="2:8" ht="15.95" customHeight="1"/>
    <row r="58" spans="2:8" ht="15.95" customHeight="1"/>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topLeftCell="A22" zoomScale="85" zoomScaleNormal="100" zoomScaleSheetLayoutView="85" workbookViewId="0">
      <selection activeCell="C17" sqref="C17"/>
    </sheetView>
  </sheetViews>
  <sheetFormatPr defaultRowHeight="13.5"/>
  <cols>
    <col min="1" max="1" width="4" style="55" customWidth="1"/>
    <col min="2" max="4" width="9" style="55"/>
    <col min="5" max="5" width="14" style="55" customWidth="1"/>
    <col min="6" max="9" width="9" style="55"/>
  </cols>
  <sheetData>
    <row r="1" spans="1:9">
      <c r="A1" s="55" t="s">
        <v>144</v>
      </c>
    </row>
    <row r="2" spans="1:9" ht="14.25">
      <c r="C2" s="842" t="s">
        <v>145</v>
      </c>
      <c r="D2" s="842"/>
      <c r="E2" s="842"/>
      <c r="F2" s="842"/>
      <c r="G2" s="842"/>
      <c r="H2" s="842"/>
    </row>
    <row r="3" spans="1:9" ht="14.25" thickBot="1">
      <c r="I3" s="57"/>
    </row>
    <row r="4" spans="1:9">
      <c r="B4" s="843" t="s">
        <v>146</v>
      </c>
      <c r="C4" s="845" t="s">
        <v>147</v>
      </c>
      <c r="D4" s="846"/>
      <c r="E4" s="845" t="s">
        <v>148</v>
      </c>
      <c r="F4" s="849"/>
      <c r="G4" s="849"/>
      <c r="H4" s="849"/>
      <c r="I4" s="846"/>
    </row>
    <row r="5" spans="1:9" ht="14.25" thickBot="1">
      <c r="B5" s="844"/>
      <c r="C5" s="847"/>
      <c r="D5" s="848"/>
      <c r="E5" s="847"/>
      <c r="F5" s="850"/>
      <c r="G5" s="850"/>
      <c r="H5" s="850"/>
      <c r="I5" s="848"/>
    </row>
    <row r="6" spans="1:9">
      <c r="B6" s="220"/>
      <c r="C6" s="221"/>
      <c r="D6" s="222"/>
      <c r="E6" s="221"/>
      <c r="F6" s="221"/>
      <c r="G6" s="221"/>
      <c r="H6" s="221"/>
      <c r="I6" s="222"/>
    </row>
    <row r="7" spans="1:9">
      <c r="B7" s="851" t="s">
        <v>149</v>
      </c>
      <c r="C7" s="852" t="s">
        <v>150</v>
      </c>
      <c r="D7" s="853"/>
      <c r="E7" s="840" t="s">
        <v>192</v>
      </c>
      <c r="F7" s="838"/>
      <c r="G7" s="838"/>
      <c r="H7" s="838"/>
      <c r="I7" s="841"/>
    </row>
    <row r="8" spans="1:9">
      <c r="B8" s="851"/>
      <c r="C8" s="57"/>
      <c r="D8" s="58"/>
      <c r="E8" s="840"/>
      <c r="F8" s="838"/>
      <c r="G8" s="838"/>
      <c r="H8" s="838"/>
      <c r="I8" s="841"/>
    </row>
    <row r="9" spans="1:9">
      <c r="B9" s="851"/>
      <c r="C9" s="57"/>
      <c r="D9" s="58"/>
      <c r="E9" s="57"/>
      <c r="F9" s="57"/>
      <c r="G9" s="57"/>
      <c r="H9" s="57"/>
      <c r="I9" s="58"/>
    </row>
    <row r="10" spans="1:9">
      <c r="B10" s="851"/>
      <c r="C10" s="852" t="s">
        <v>151</v>
      </c>
      <c r="D10" s="853"/>
      <c r="E10" s="57"/>
      <c r="F10" s="57"/>
      <c r="G10" s="57"/>
      <c r="H10" s="57"/>
      <c r="I10" s="58"/>
    </row>
    <row r="11" spans="1:9">
      <c r="B11" s="56"/>
      <c r="C11" s="854" t="s">
        <v>152</v>
      </c>
      <c r="D11" s="855"/>
      <c r="E11" s="59" t="s">
        <v>153</v>
      </c>
      <c r="F11" s="59"/>
      <c r="G11" s="59"/>
      <c r="H11" s="59"/>
      <c r="I11" s="61"/>
    </row>
    <row r="12" spans="1:9">
      <c r="B12" s="56"/>
      <c r="C12" s="854" t="s">
        <v>154</v>
      </c>
      <c r="D12" s="855"/>
      <c r="E12" s="59" t="s">
        <v>155</v>
      </c>
      <c r="F12" s="59"/>
      <c r="G12" s="59"/>
      <c r="H12" s="59"/>
      <c r="I12" s="61"/>
    </row>
    <row r="13" spans="1:9">
      <c r="B13" s="56"/>
      <c r="C13" s="852" t="s">
        <v>156</v>
      </c>
      <c r="D13" s="853"/>
      <c r="E13" s="59" t="s">
        <v>193</v>
      </c>
      <c r="F13" s="59"/>
      <c r="G13" s="59"/>
      <c r="H13" s="59"/>
      <c r="I13" s="61"/>
    </row>
    <row r="14" spans="1:9">
      <c r="B14" s="56"/>
      <c r="C14" s="852" t="s">
        <v>157</v>
      </c>
      <c r="D14" s="853"/>
      <c r="E14" s="60" t="s">
        <v>194</v>
      </c>
      <c r="F14" s="59"/>
      <c r="G14" s="59"/>
      <c r="H14" s="59"/>
      <c r="I14" s="61"/>
    </row>
    <row r="15" spans="1:9">
      <c r="B15" s="56"/>
      <c r="C15" s="852" t="s">
        <v>158</v>
      </c>
      <c r="D15" s="853"/>
      <c r="E15" s="840" t="s">
        <v>195</v>
      </c>
      <c r="F15" s="838"/>
      <c r="G15" s="838"/>
      <c r="H15" s="838"/>
      <c r="I15" s="841"/>
    </row>
    <row r="16" spans="1:9">
      <c r="B16" s="56"/>
      <c r="C16" s="59"/>
      <c r="D16" s="61"/>
      <c r="E16" s="840"/>
      <c r="F16" s="838"/>
      <c r="G16" s="838"/>
      <c r="H16" s="838"/>
      <c r="I16" s="841"/>
    </row>
    <row r="17" spans="2:9" ht="14.25" thickBot="1">
      <c r="B17" s="64"/>
      <c r="C17" s="223"/>
      <c r="D17" s="224"/>
      <c r="E17" s="211"/>
      <c r="F17" s="211"/>
      <c r="G17" s="211"/>
      <c r="H17" s="211"/>
      <c r="I17" s="212"/>
    </row>
    <row r="18" spans="2:9">
      <c r="B18" s="56"/>
      <c r="C18" s="59"/>
      <c r="D18" s="61"/>
      <c r="E18" s="209"/>
      <c r="F18" s="209"/>
      <c r="G18" s="209"/>
      <c r="H18" s="209"/>
      <c r="I18" s="210"/>
    </row>
    <row r="19" spans="2:9">
      <c r="B19" s="851" t="s">
        <v>159</v>
      </c>
      <c r="C19" s="852" t="s">
        <v>160</v>
      </c>
      <c r="D19" s="853"/>
      <c r="E19" s="57"/>
      <c r="F19" s="57"/>
      <c r="G19" s="57"/>
      <c r="H19" s="57"/>
      <c r="I19" s="58"/>
    </row>
    <row r="20" spans="2:9">
      <c r="B20" s="851"/>
      <c r="C20" s="854" t="s">
        <v>196</v>
      </c>
      <c r="D20" s="855"/>
      <c r="E20" s="57"/>
      <c r="F20" s="57"/>
      <c r="G20" s="57"/>
      <c r="H20" s="57"/>
      <c r="I20" s="58"/>
    </row>
    <row r="21" spans="2:9">
      <c r="B21" s="851"/>
      <c r="C21" s="854" t="s">
        <v>161</v>
      </c>
      <c r="D21" s="855"/>
      <c r="E21" s="59" t="s">
        <v>162</v>
      </c>
      <c r="F21" s="57"/>
      <c r="G21" s="57"/>
      <c r="H21" s="57"/>
      <c r="I21" s="58"/>
    </row>
    <row r="22" spans="2:9">
      <c r="B22" s="851"/>
      <c r="C22" s="854" t="s">
        <v>163</v>
      </c>
      <c r="D22" s="855"/>
      <c r="E22" s="59" t="s">
        <v>164</v>
      </c>
      <c r="F22" s="57"/>
      <c r="G22" s="57"/>
      <c r="H22" s="57"/>
      <c r="I22" s="58"/>
    </row>
    <row r="23" spans="2:9">
      <c r="B23" s="56"/>
      <c r="C23" s="854" t="s">
        <v>165</v>
      </c>
      <c r="D23" s="855"/>
      <c r="E23" s="59" t="s">
        <v>166</v>
      </c>
      <c r="F23" s="57"/>
      <c r="G23" s="57"/>
      <c r="H23" s="57"/>
      <c r="I23" s="58"/>
    </row>
    <row r="24" spans="2:9">
      <c r="B24" s="56"/>
      <c r="C24" s="854" t="s">
        <v>167</v>
      </c>
      <c r="D24" s="855"/>
      <c r="E24" s="840" t="s">
        <v>197</v>
      </c>
      <c r="F24" s="838"/>
      <c r="G24" s="838"/>
      <c r="H24" s="838"/>
      <c r="I24" s="841"/>
    </row>
    <row r="25" spans="2:9">
      <c r="B25" s="56"/>
      <c r="C25" s="57"/>
      <c r="D25" s="58"/>
      <c r="E25" s="840"/>
      <c r="F25" s="838"/>
      <c r="G25" s="838"/>
      <c r="H25" s="838"/>
      <c r="I25" s="841"/>
    </row>
    <row r="26" spans="2:9">
      <c r="B26" s="56"/>
      <c r="C26" s="57"/>
      <c r="D26" s="58"/>
      <c r="E26" s="57"/>
      <c r="F26" s="57"/>
      <c r="G26" s="57"/>
      <c r="H26" s="57"/>
      <c r="I26" s="58"/>
    </row>
    <row r="27" spans="2:9">
      <c r="B27" s="56"/>
      <c r="C27" s="852" t="s">
        <v>168</v>
      </c>
      <c r="D27" s="853"/>
      <c r="E27" s="57"/>
      <c r="F27" s="57"/>
      <c r="G27" s="57"/>
      <c r="H27" s="57"/>
      <c r="I27" s="58"/>
    </row>
    <row r="28" spans="2:9">
      <c r="B28" s="56"/>
      <c r="C28" s="854" t="s">
        <v>169</v>
      </c>
      <c r="D28" s="855"/>
      <c r="E28" s="57" t="s">
        <v>170</v>
      </c>
      <c r="F28" s="57"/>
      <c r="G28" s="57"/>
      <c r="H28" s="57"/>
      <c r="I28" s="58"/>
    </row>
    <row r="29" spans="2:9">
      <c r="B29" s="56"/>
      <c r="C29" s="856" t="s">
        <v>171</v>
      </c>
      <c r="D29" s="857"/>
      <c r="E29" s="840" t="s">
        <v>198</v>
      </c>
      <c r="F29" s="838"/>
      <c r="G29" s="838"/>
      <c r="H29" s="838"/>
      <c r="I29" s="841"/>
    </row>
    <row r="30" spans="2:9">
      <c r="B30" s="56"/>
      <c r="C30" s="57"/>
      <c r="D30" s="58"/>
      <c r="E30" s="840"/>
      <c r="F30" s="838"/>
      <c r="G30" s="838"/>
      <c r="H30" s="838"/>
      <c r="I30" s="841"/>
    </row>
    <row r="31" spans="2:9">
      <c r="B31" s="56"/>
      <c r="C31" s="57"/>
      <c r="D31" s="58"/>
      <c r="E31" s="840"/>
      <c r="F31" s="838"/>
      <c r="G31" s="838"/>
      <c r="H31" s="838"/>
      <c r="I31" s="841"/>
    </row>
    <row r="32" spans="2:9">
      <c r="B32" s="56"/>
      <c r="C32" s="854" t="s">
        <v>172</v>
      </c>
      <c r="D32" s="855"/>
      <c r="E32" s="62" t="s">
        <v>173</v>
      </c>
      <c r="F32" s="63"/>
      <c r="G32" s="63"/>
      <c r="H32" s="63"/>
      <c r="I32" s="70"/>
    </row>
    <row r="33" spans="2:9">
      <c r="B33" s="56"/>
      <c r="C33" s="57"/>
      <c r="D33" s="58"/>
      <c r="E33" s="57"/>
      <c r="F33" s="57"/>
      <c r="G33" s="57"/>
      <c r="H33" s="57"/>
      <c r="I33" s="58"/>
    </row>
    <row r="34" spans="2:9">
      <c r="B34" s="56"/>
      <c r="C34" s="852" t="s">
        <v>174</v>
      </c>
      <c r="D34" s="853"/>
      <c r="E34" s="57"/>
      <c r="F34" s="57"/>
      <c r="G34" s="57"/>
      <c r="H34" s="57"/>
      <c r="I34" s="58"/>
    </row>
    <row r="35" spans="2:9">
      <c r="B35" s="56"/>
      <c r="C35" s="856" t="s">
        <v>175</v>
      </c>
      <c r="D35" s="857"/>
      <c r="E35" s="840" t="s">
        <v>199</v>
      </c>
      <c r="F35" s="838"/>
      <c r="G35" s="838"/>
      <c r="H35" s="838"/>
      <c r="I35" s="841"/>
    </row>
    <row r="36" spans="2:9">
      <c r="B36" s="56"/>
      <c r="C36" s="57"/>
      <c r="D36" s="58"/>
      <c r="E36" s="840"/>
      <c r="F36" s="838"/>
      <c r="G36" s="838"/>
      <c r="H36" s="838"/>
      <c r="I36" s="841"/>
    </row>
    <row r="37" spans="2:9">
      <c r="B37" s="56"/>
      <c r="C37" s="856" t="s">
        <v>176</v>
      </c>
      <c r="D37" s="857"/>
      <c r="E37" s="840" t="s">
        <v>200</v>
      </c>
      <c r="F37" s="838"/>
      <c r="G37" s="838"/>
      <c r="H37" s="838"/>
      <c r="I37" s="841"/>
    </row>
    <row r="38" spans="2:9">
      <c r="B38" s="56"/>
      <c r="C38" s="57"/>
      <c r="D38" s="58"/>
      <c r="E38" s="840"/>
      <c r="F38" s="838"/>
      <c r="G38" s="838"/>
      <c r="H38" s="838"/>
      <c r="I38" s="841"/>
    </row>
    <row r="39" spans="2:9">
      <c r="B39" s="56"/>
      <c r="C39" s="856" t="s">
        <v>177</v>
      </c>
      <c r="D39" s="857"/>
      <c r="E39" s="840" t="s">
        <v>201</v>
      </c>
      <c r="F39" s="838"/>
      <c r="G39" s="838"/>
      <c r="H39" s="838"/>
      <c r="I39" s="841"/>
    </row>
    <row r="40" spans="2:9">
      <c r="B40" s="56"/>
      <c r="C40" s="57"/>
      <c r="D40" s="58"/>
      <c r="E40" s="840"/>
      <c r="F40" s="838"/>
      <c r="G40" s="838"/>
      <c r="H40" s="838"/>
      <c r="I40" s="841"/>
    </row>
    <row r="41" spans="2:9">
      <c r="B41" s="56"/>
      <c r="C41" s="57"/>
      <c r="D41" s="58"/>
      <c r="E41" s="67"/>
      <c r="F41" s="57"/>
      <c r="G41" s="57"/>
      <c r="H41" s="57"/>
      <c r="I41" s="58"/>
    </row>
    <row r="42" spans="2:9">
      <c r="B42" s="56"/>
      <c r="C42" s="856" t="s">
        <v>178</v>
      </c>
      <c r="D42" s="857"/>
      <c r="E42" s="840" t="s">
        <v>202</v>
      </c>
      <c r="F42" s="838"/>
      <c r="G42" s="838"/>
      <c r="H42" s="838"/>
      <c r="I42" s="841"/>
    </row>
    <row r="43" spans="2:9">
      <c r="B43" s="56"/>
      <c r="C43" s="57"/>
      <c r="D43" s="58"/>
      <c r="E43" s="840"/>
      <c r="F43" s="838"/>
      <c r="G43" s="838"/>
      <c r="H43" s="838"/>
      <c r="I43" s="841"/>
    </row>
    <row r="44" spans="2:9">
      <c r="B44" s="56"/>
      <c r="C44" s="57"/>
      <c r="D44" s="58"/>
      <c r="E44" s="840"/>
      <c r="F44" s="838"/>
      <c r="G44" s="838"/>
      <c r="H44" s="838"/>
      <c r="I44" s="841"/>
    </row>
    <row r="45" spans="2:9">
      <c r="B45" s="56"/>
      <c r="C45" s="854" t="s">
        <v>179</v>
      </c>
      <c r="D45" s="855"/>
      <c r="E45" s="59" t="s">
        <v>180</v>
      </c>
      <c r="F45" s="59"/>
      <c r="G45" s="57"/>
      <c r="H45" s="57"/>
      <c r="I45" s="58"/>
    </row>
    <row r="46" spans="2:9">
      <c r="B46" s="56"/>
      <c r="C46" s="856" t="s">
        <v>181</v>
      </c>
      <c r="D46" s="857"/>
      <c r="E46" s="840" t="s">
        <v>203</v>
      </c>
      <c r="F46" s="838"/>
      <c r="G46" s="838"/>
      <c r="H46" s="838"/>
      <c r="I46" s="841"/>
    </row>
    <row r="47" spans="2:9">
      <c r="B47" s="56"/>
      <c r="C47" s="57"/>
      <c r="D47" s="58"/>
      <c r="E47" s="840"/>
      <c r="F47" s="838"/>
      <c r="G47" s="838"/>
      <c r="H47" s="838"/>
      <c r="I47" s="841"/>
    </row>
    <row r="48" spans="2:9">
      <c r="B48" s="56"/>
      <c r="C48" s="856" t="s">
        <v>182</v>
      </c>
      <c r="D48" s="857"/>
      <c r="E48" s="840" t="s">
        <v>204</v>
      </c>
      <c r="F48" s="838"/>
      <c r="G48" s="838"/>
      <c r="H48" s="838"/>
      <c r="I48" s="841"/>
    </row>
    <row r="49" spans="1:9">
      <c r="B49" s="56"/>
      <c r="C49" s="57"/>
      <c r="D49" s="58"/>
      <c r="E49" s="840"/>
      <c r="F49" s="838"/>
      <c r="G49" s="838"/>
      <c r="H49" s="838"/>
      <c r="I49" s="841"/>
    </row>
    <row r="50" spans="1:9">
      <c r="B50" s="56"/>
      <c r="C50" s="57"/>
      <c r="D50" s="58"/>
      <c r="E50" s="840"/>
      <c r="F50" s="838"/>
      <c r="G50" s="838"/>
      <c r="H50" s="838"/>
      <c r="I50" s="841"/>
    </row>
    <row r="51" spans="1:9">
      <c r="A51" s="58"/>
      <c r="B51" s="56"/>
      <c r="C51" s="856" t="s">
        <v>183</v>
      </c>
      <c r="D51" s="857"/>
      <c r="E51" s="840" t="s">
        <v>205</v>
      </c>
      <c r="F51" s="838"/>
      <c r="G51" s="838"/>
      <c r="H51" s="838"/>
      <c r="I51" s="841"/>
    </row>
    <row r="52" spans="1:9">
      <c r="A52" s="58"/>
      <c r="B52" s="56"/>
      <c r="C52" s="57"/>
      <c r="D52" s="58"/>
      <c r="E52" s="840"/>
      <c r="F52" s="838"/>
      <c r="G52" s="838"/>
      <c r="H52" s="838"/>
      <c r="I52" s="841"/>
    </row>
    <row r="53" spans="1:9">
      <c r="A53" s="58"/>
      <c r="B53" s="56"/>
      <c r="C53" s="854" t="s">
        <v>184</v>
      </c>
      <c r="D53" s="855"/>
      <c r="E53" s="59" t="s">
        <v>206</v>
      </c>
      <c r="F53" s="57"/>
      <c r="G53" s="57"/>
      <c r="H53" s="57"/>
      <c r="I53" s="58"/>
    </row>
    <row r="54" spans="1:9">
      <c r="A54" s="58"/>
      <c r="B54" s="56"/>
      <c r="C54" s="854" t="s">
        <v>185</v>
      </c>
      <c r="D54" s="855"/>
      <c r="E54" s="57" t="s">
        <v>186</v>
      </c>
      <c r="F54" s="59"/>
      <c r="G54" s="57"/>
      <c r="H54" s="57"/>
      <c r="I54" s="58"/>
    </row>
    <row r="55" spans="1:9">
      <c r="A55" s="58"/>
      <c r="B55" s="56"/>
      <c r="C55" s="856" t="s">
        <v>187</v>
      </c>
      <c r="D55" s="857"/>
      <c r="E55" s="860" t="s">
        <v>188</v>
      </c>
      <c r="F55" s="861"/>
      <c r="G55" s="861"/>
      <c r="H55" s="861"/>
      <c r="I55" s="862"/>
    </row>
    <row r="56" spans="1:9">
      <c r="A56" s="58"/>
      <c r="B56" s="56"/>
      <c r="C56" s="68"/>
      <c r="D56" s="69"/>
      <c r="E56" s="860"/>
      <c r="F56" s="861"/>
      <c r="G56" s="861"/>
      <c r="H56" s="861"/>
      <c r="I56" s="862"/>
    </row>
    <row r="57" spans="1:9">
      <c r="A57" s="58"/>
      <c r="B57" s="56"/>
      <c r="C57" s="57"/>
      <c r="D57" s="58"/>
      <c r="E57" s="57"/>
      <c r="F57" s="57"/>
      <c r="G57" s="57"/>
      <c r="H57" s="57"/>
      <c r="I57" s="58"/>
    </row>
    <row r="58" spans="1:9">
      <c r="B58" s="56"/>
      <c r="C58" s="860" t="s">
        <v>189</v>
      </c>
      <c r="D58" s="862"/>
      <c r="E58" s="840" t="s">
        <v>207</v>
      </c>
      <c r="F58" s="838"/>
      <c r="G58" s="838"/>
      <c r="H58" s="838"/>
      <c r="I58" s="841"/>
    </row>
    <row r="59" spans="1:9">
      <c r="B59" s="56"/>
      <c r="C59" s="57"/>
      <c r="D59" s="58"/>
      <c r="E59" s="840"/>
      <c r="F59" s="838"/>
      <c r="G59" s="838"/>
      <c r="H59" s="838"/>
      <c r="I59" s="841"/>
    </row>
    <row r="60" spans="1:9">
      <c r="B60" s="56"/>
      <c r="C60" s="57"/>
      <c r="D60" s="58"/>
      <c r="E60" s="57"/>
      <c r="F60" s="57"/>
      <c r="G60" s="57"/>
      <c r="H60" s="57"/>
      <c r="I60" s="58"/>
    </row>
    <row r="61" spans="1:9">
      <c r="B61" s="56"/>
      <c r="C61" s="858" t="s">
        <v>190</v>
      </c>
      <c r="D61" s="859"/>
      <c r="E61" s="59" t="s">
        <v>208</v>
      </c>
      <c r="F61" s="57"/>
      <c r="G61" s="57"/>
      <c r="H61" s="57"/>
      <c r="I61" s="58"/>
    </row>
    <row r="62" spans="1:9">
      <c r="B62" s="56"/>
      <c r="C62" s="57"/>
      <c r="D62" s="58"/>
      <c r="E62" s="57"/>
      <c r="F62" s="57"/>
      <c r="G62" s="57"/>
      <c r="H62" s="57"/>
      <c r="I62" s="58"/>
    </row>
    <row r="63" spans="1:9">
      <c r="B63" s="56"/>
      <c r="C63" s="852" t="s">
        <v>191</v>
      </c>
      <c r="D63" s="853"/>
      <c r="E63" s="840" t="s">
        <v>209</v>
      </c>
      <c r="F63" s="838"/>
      <c r="G63" s="838"/>
      <c r="H63" s="838"/>
      <c r="I63" s="841"/>
    </row>
    <row r="64" spans="1:9">
      <c r="B64" s="56"/>
      <c r="C64" s="57"/>
      <c r="D64" s="58"/>
      <c r="E64" s="840"/>
      <c r="F64" s="838"/>
      <c r="G64" s="838"/>
      <c r="H64" s="838"/>
      <c r="I64" s="841"/>
    </row>
    <row r="65" spans="1:9" ht="14.2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C61:D61"/>
    <mergeCell ref="C63:D63"/>
    <mergeCell ref="E63:I64"/>
    <mergeCell ref="C53:D53"/>
    <mergeCell ref="C54:D54"/>
    <mergeCell ref="C55:D55"/>
    <mergeCell ref="E55:I56"/>
    <mergeCell ref="C58:D58"/>
    <mergeCell ref="E58:I59"/>
    <mergeCell ref="C51:D51"/>
    <mergeCell ref="E51:I52"/>
    <mergeCell ref="C39:D39"/>
    <mergeCell ref="E39:I40"/>
    <mergeCell ref="C42:D42"/>
    <mergeCell ref="E42:I44"/>
    <mergeCell ref="C45:D45"/>
    <mergeCell ref="C46:D46"/>
    <mergeCell ref="E46:I47"/>
    <mergeCell ref="C48:D48"/>
    <mergeCell ref="E48:I50"/>
    <mergeCell ref="C32:D32"/>
    <mergeCell ref="C34:D34"/>
    <mergeCell ref="C35:D35"/>
    <mergeCell ref="E35:I36"/>
    <mergeCell ref="C37:D37"/>
    <mergeCell ref="E37:I38"/>
    <mergeCell ref="C24:D24"/>
    <mergeCell ref="E24:I25"/>
    <mergeCell ref="C27:D27"/>
    <mergeCell ref="C28:D28"/>
    <mergeCell ref="C29:D29"/>
    <mergeCell ref="E29:I31"/>
    <mergeCell ref="B19:B22"/>
    <mergeCell ref="C19:D19"/>
    <mergeCell ref="C20:D20"/>
    <mergeCell ref="C21:D21"/>
    <mergeCell ref="C22:D22"/>
    <mergeCell ref="C23:D23"/>
    <mergeCell ref="C11:D11"/>
    <mergeCell ref="C12:D12"/>
    <mergeCell ref="C13:D13"/>
    <mergeCell ref="C14:D14"/>
    <mergeCell ref="C15:D15"/>
    <mergeCell ref="E15:I16"/>
    <mergeCell ref="C2:H2"/>
    <mergeCell ref="B4:B5"/>
    <mergeCell ref="C4:D5"/>
    <mergeCell ref="E4:I5"/>
    <mergeCell ref="B7:B10"/>
    <mergeCell ref="C7:D7"/>
    <mergeCell ref="E7:I8"/>
    <mergeCell ref="C10:D10"/>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C17" sqref="C17"/>
    </sheetView>
  </sheetViews>
  <sheetFormatPr defaultRowHeight="13.5"/>
  <cols>
    <col min="1" max="2" width="2.125" style="52" customWidth="1"/>
    <col min="3" max="3" width="2.5" style="52" customWidth="1"/>
    <col min="4" max="96" width="2.125" style="52" customWidth="1"/>
    <col min="97" max="202" width="9" style="52"/>
    <col min="203" max="205" width="2.125" style="52" customWidth="1"/>
    <col min="206" max="206" width="2.5" style="52" customWidth="1"/>
    <col min="207" max="352" width="2.125" style="52" customWidth="1"/>
    <col min="353" max="458" width="9" style="52"/>
    <col min="459" max="461" width="2.125" style="52" customWidth="1"/>
    <col min="462" max="462" width="2.5" style="52" customWidth="1"/>
    <col min="463" max="608" width="2.125" style="52" customWidth="1"/>
    <col min="609" max="714" width="9" style="52"/>
    <col min="715" max="717" width="2.125" style="52" customWidth="1"/>
    <col min="718" max="718" width="2.5" style="52" customWidth="1"/>
    <col min="719" max="864" width="2.125" style="52" customWidth="1"/>
    <col min="865" max="970" width="9" style="52"/>
    <col min="971" max="973" width="2.125" style="52" customWidth="1"/>
    <col min="974" max="974" width="2.5" style="52" customWidth="1"/>
    <col min="975" max="1120" width="2.125" style="52" customWidth="1"/>
    <col min="1121" max="1226" width="9" style="52"/>
    <col min="1227" max="1229" width="2.125" style="52" customWidth="1"/>
    <col min="1230" max="1230" width="2.5" style="52" customWidth="1"/>
    <col min="1231" max="1376" width="2.125" style="52" customWidth="1"/>
    <col min="1377" max="1482" width="9" style="52"/>
    <col min="1483" max="1485" width="2.125" style="52" customWidth="1"/>
    <col min="1486" max="1486" width="2.5" style="52" customWidth="1"/>
    <col min="1487" max="1632" width="2.125" style="52" customWidth="1"/>
    <col min="1633" max="1738" width="9" style="52"/>
    <col min="1739" max="1741" width="2.125" style="52" customWidth="1"/>
    <col min="1742" max="1742" width="2.5" style="52" customWidth="1"/>
    <col min="1743" max="1888" width="2.125" style="52" customWidth="1"/>
    <col min="1889" max="1994" width="9" style="52"/>
    <col min="1995" max="1997" width="2.125" style="52" customWidth="1"/>
    <col min="1998" max="1998" width="2.5" style="52" customWidth="1"/>
    <col min="1999" max="2144" width="2.125" style="52" customWidth="1"/>
    <col min="2145" max="2250" width="9" style="52"/>
    <col min="2251" max="2253" width="2.125" style="52" customWidth="1"/>
    <col min="2254" max="2254" width="2.5" style="52" customWidth="1"/>
    <col min="2255" max="2400" width="2.125" style="52" customWidth="1"/>
    <col min="2401" max="2506" width="9" style="52"/>
    <col min="2507" max="2509" width="2.125" style="52" customWidth="1"/>
    <col min="2510" max="2510" width="2.5" style="52" customWidth="1"/>
    <col min="2511" max="2656" width="2.125" style="52" customWidth="1"/>
    <col min="2657" max="2762" width="9" style="52"/>
    <col min="2763" max="2765" width="2.125" style="52" customWidth="1"/>
    <col min="2766" max="2766" width="2.5" style="52" customWidth="1"/>
    <col min="2767" max="2912" width="2.125" style="52" customWidth="1"/>
    <col min="2913" max="3018" width="9" style="52"/>
    <col min="3019" max="3021" width="2.125" style="52" customWidth="1"/>
    <col min="3022" max="3022" width="2.5" style="52" customWidth="1"/>
    <col min="3023" max="3168" width="2.125" style="52" customWidth="1"/>
    <col min="3169" max="3274" width="9" style="52"/>
    <col min="3275" max="3277" width="2.125" style="52" customWidth="1"/>
    <col min="3278" max="3278" width="2.5" style="52" customWidth="1"/>
    <col min="3279" max="3424" width="2.125" style="52" customWidth="1"/>
    <col min="3425" max="3530" width="9" style="52"/>
    <col min="3531" max="3533" width="2.125" style="52" customWidth="1"/>
    <col min="3534" max="3534" width="2.5" style="52" customWidth="1"/>
    <col min="3535" max="3680" width="2.125" style="52" customWidth="1"/>
    <col min="3681" max="3786" width="9" style="52"/>
    <col min="3787" max="3789" width="2.125" style="52" customWidth="1"/>
    <col min="3790" max="3790" width="2.5" style="52" customWidth="1"/>
    <col min="3791" max="3936" width="2.125" style="52" customWidth="1"/>
    <col min="3937" max="4042" width="9" style="52"/>
    <col min="4043" max="4045" width="2.125" style="52" customWidth="1"/>
    <col min="4046" max="4046" width="2.5" style="52" customWidth="1"/>
    <col min="4047" max="4192" width="2.125" style="52" customWidth="1"/>
    <col min="4193" max="4298" width="9" style="52"/>
    <col min="4299" max="4301" width="2.125" style="52" customWidth="1"/>
    <col min="4302" max="4302" width="2.5" style="52" customWidth="1"/>
    <col min="4303" max="4448" width="2.125" style="52" customWidth="1"/>
    <col min="4449" max="4554" width="9" style="52"/>
    <col min="4555" max="4557" width="2.125" style="52" customWidth="1"/>
    <col min="4558" max="4558" width="2.5" style="52" customWidth="1"/>
    <col min="4559" max="4704" width="2.125" style="52" customWidth="1"/>
    <col min="4705" max="4810" width="9" style="52"/>
    <col min="4811" max="4813" width="2.125" style="52" customWidth="1"/>
    <col min="4814" max="4814" width="2.5" style="52" customWidth="1"/>
    <col min="4815" max="4960" width="2.125" style="52" customWidth="1"/>
    <col min="4961" max="5066" width="9" style="52"/>
    <col min="5067" max="5069" width="2.125" style="52" customWidth="1"/>
    <col min="5070" max="5070" width="2.5" style="52" customWidth="1"/>
    <col min="5071" max="5216" width="2.125" style="52" customWidth="1"/>
    <col min="5217" max="5322" width="9" style="52"/>
    <col min="5323" max="5325" width="2.125" style="52" customWidth="1"/>
    <col min="5326" max="5326" width="2.5" style="52" customWidth="1"/>
    <col min="5327" max="5472" width="2.125" style="52" customWidth="1"/>
    <col min="5473" max="5578" width="9" style="52"/>
    <col min="5579" max="5581" width="2.125" style="52" customWidth="1"/>
    <col min="5582" max="5582" width="2.5" style="52" customWidth="1"/>
    <col min="5583" max="5728" width="2.125" style="52" customWidth="1"/>
    <col min="5729" max="5834" width="9" style="52"/>
    <col min="5835" max="5837" width="2.125" style="52" customWidth="1"/>
    <col min="5838" max="5838" width="2.5" style="52" customWidth="1"/>
    <col min="5839" max="5984" width="2.125" style="52" customWidth="1"/>
    <col min="5985" max="6090" width="9" style="52"/>
    <col min="6091" max="6093" width="2.125" style="52" customWidth="1"/>
    <col min="6094" max="6094" width="2.5" style="52" customWidth="1"/>
    <col min="6095" max="6240" width="2.125" style="52" customWidth="1"/>
    <col min="6241" max="6346" width="9" style="52"/>
    <col min="6347" max="6349" width="2.125" style="52" customWidth="1"/>
    <col min="6350" max="6350" width="2.5" style="52" customWidth="1"/>
    <col min="6351" max="6496" width="2.125" style="52" customWidth="1"/>
    <col min="6497" max="6602" width="9" style="52"/>
    <col min="6603" max="6605" width="2.125" style="52" customWidth="1"/>
    <col min="6606" max="6606" width="2.5" style="52" customWidth="1"/>
    <col min="6607" max="6752" width="2.125" style="52" customWidth="1"/>
    <col min="6753" max="6858" width="9" style="52"/>
    <col min="6859" max="6861" width="2.125" style="52" customWidth="1"/>
    <col min="6862" max="6862" width="2.5" style="52" customWidth="1"/>
    <col min="6863" max="7008" width="2.125" style="52" customWidth="1"/>
    <col min="7009" max="7114" width="9" style="52"/>
    <col min="7115" max="7117" width="2.125" style="52" customWidth="1"/>
    <col min="7118" max="7118" width="2.5" style="52" customWidth="1"/>
    <col min="7119" max="7264" width="2.125" style="52" customWidth="1"/>
    <col min="7265" max="7370" width="9" style="52"/>
    <col min="7371" max="7373" width="2.125" style="52" customWidth="1"/>
    <col min="7374" max="7374" width="2.5" style="52" customWidth="1"/>
    <col min="7375" max="7520" width="2.125" style="52" customWidth="1"/>
    <col min="7521" max="7626" width="9" style="52"/>
    <col min="7627" max="7629" width="2.125" style="52" customWidth="1"/>
    <col min="7630" max="7630" width="2.5" style="52" customWidth="1"/>
    <col min="7631" max="7776" width="2.125" style="52" customWidth="1"/>
    <col min="7777" max="7882" width="9" style="52"/>
    <col min="7883" max="7885" width="2.125" style="52" customWidth="1"/>
    <col min="7886" max="7886" width="2.5" style="52" customWidth="1"/>
    <col min="7887" max="8032" width="2.125" style="52" customWidth="1"/>
    <col min="8033" max="8138" width="9" style="52"/>
    <col min="8139" max="8141" width="2.125" style="52" customWidth="1"/>
    <col min="8142" max="8142" width="2.5" style="52" customWidth="1"/>
    <col min="8143" max="8288" width="2.125" style="52" customWidth="1"/>
    <col min="8289" max="8394" width="9" style="52"/>
    <col min="8395" max="8397" width="2.125" style="52" customWidth="1"/>
    <col min="8398" max="8398" width="2.5" style="52" customWidth="1"/>
    <col min="8399" max="8544" width="2.125" style="52" customWidth="1"/>
    <col min="8545" max="8650" width="9" style="52"/>
    <col min="8651" max="8653" width="2.125" style="52" customWidth="1"/>
    <col min="8654" max="8654" width="2.5" style="52" customWidth="1"/>
    <col min="8655" max="8800" width="2.125" style="52" customWidth="1"/>
    <col min="8801" max="8906" width="9" style="52"/>
    <col min="8907" max="8909" width="2.125" style="52" customWidth="1"/>
    <col min="8910" max="8910" width="2.5" style="52" customWidth="1"/>
    <col min="8911" max="9056" width="2.125" style="52" customWidth="1"/>
    <col min="9057" max="9162" width="9" style="52"/>
    <col min="9163" max="9165" width="2.125" style="52" customWidth="1"/>
    <col min="9166" max="9166" width="2.5" style="52" customWidth="1"/>
    <col min="9167" max="9312" width="2.125" style="52" customWidth="1"/>
    <col min="9313" max="9418" width="9" style="52"/>
    <col min="9419" max="9421" width="2.125" style="52" customWidth="1"/>
    <col min="9422" max="9422" width="2.5" style="52" customWidth="1"/>
    <col min="9423" max="9568" width="2.125" style="52" customWidth="1"/>
    <col min="9569" max="9674" width="9" style="52"/>
    <col min="9675" max="9677" width="2.125" style="52" customWidth="1"/>
    <col min="9678" max="9678" width="2.5" style="52" customWidth="1"/>
    <col min="9679" max="9824" width="2.125" style="52" customWidth="1"/>
    <col min="9825" max="9930" width="9" style="52"/>
    <col min="9931" max="9933" width="2.125" style="52" customWidth="1"/>
    <col min="9934" max="9934" width="2.5" style="52" customWidth="1"/>
    <col min="9935" max="10080" width="2.125" style="52" customWidth="1"/>
    <col min="10081" max="10186" width="9" style="52"/>
    <col min="10187" max="10189" width="2.125" style="52" customWidth="1"/>
    <col min="10190" max="10190" width="2.5" style="52" customWidth="1"/>
    <col min="10191" max="10336" width="2.125" style="52" customWidth="1"/>
    <col min="10337" max="10442" width="9" style="52"/>
    <col min="10443" max="10445" width="2.125" style="52" customWidth="1"/>
    <col min="10446" max="10446" width="2.5" style="52" customWidth="1"/>
    <col min="10447" max="10592" width="2.125" style="52" customWidth="1"/>
    <col min="10593" max="10698" width="9" style="52"/>
    <col min="10699" max="10701" width="2.125" style="52" customWidth="1"/>
    <col min="10702" max="10702" width="2.5" style="52" customWidth="1"/>
    <col min="10703" max="10848" width="2.125" style="52" customWidth="1"/>
    <col min="10849" max="10954" width="9" style="52"/>
    <col min="10955" max="10957" width="2.125" style="52" customWidth="1"/>
    <col min="10958" max="10958" width="2.5" style="52" customWidth="1"/>
    <col min="10959" max="11104" width="2.125" style="52" customWidth="1"/>
    <col min="11105" max="11210" width="9" style="52"/>
    <col min="11211" max="11213" width="2.125" style="52" customWidth="1"/>
    <col min="11214" max="11214" width="2.5" style="52" customWidth="1"/>
    <col min="11215" max="11360" width="2.125" style="52" customWidth="1"/>
    <col min="11361" max="11466" width="9" style="52"/>
    <col min="11467" max="11469" width="2.125" style="52" customWidth="1"/>
    <col min="11470" max="11470" width="2.5" style="52" customWidth="1"/>
    <col min="11471" max="11616" width="2.125" style="52" customWidth="1"/>
    <col min="11617" max="11722" width="9" style="52"/>
    <col min="11723" max="11725" width="2.125" style="52" customWidth="1"/>
    <col min="11726" max="11726" width="2.5" style="52" customWidth="1"/>
    <col min="11727" max="11872" width="2.125" style="52" customWidth="1"/>
    <col min="11873" max="11978" width="9" style="52"/>
    <col min="11979" max="11981" width="2.125" style="52" customWidth="1"/>
    <col min="11982" max="11982" width="2.5" style="52" customWidth="1"/>
    <col min="11983" max="12128" width="2.125" style="52" customWidth="1"/>
    <col min="12129" max="12234" width="9" style="52"/>
    <col min="12235" max="12237" width="2.125" style="52" customWidth="1"/>
    <col min="12238" max="12238" width="2.5" style="52" customWidth="1"/>
    <col min="12239" max="12384" width="2.125" style="52" customWidth="1"/>
    <col min="12385" max="12490" width="9" style="52"/>
    <col min="12491" max="12493" width="2.125" style="52" customWidth="1"/>
    <col min="12494" max="12494" width="2.5" style="52" customWidth="1"/>
    <col min="12495" max="12640" width="2.125" style="52" customWidth="1"/>
    <col min="12641" max="12746" width="9" style="52"/>
    <col min="12747" max="12749" width="2.125" style="52" customWidth="1"/>
    <col min="12750" max="12750" width="2.5" style="52" customWidth="1"/>
    <col min="12751" max="12896" width="2.125" style="52" customWidth="1"/>
    <col min="12897" max="13002" width="9" style="52"/>
    <col min="13003" max="13005" width="2.125" style="52" customWidth="1"/>
    <col min="13006" max="13006" width="2.5" style="52" customWidth="1"/>
    <col min="13007" max="13152" width="2.125" style="52" customWidth="1"/>
    <col min="13153" max="13258" width="9" style="52"/>
    <col min="13259" max="13261" width="2.125" style="52" customWidth="1"/>
    <col min="13262" max="13262" width="2.5" style="52" customWidth="1"/>
    <col min="13263" max="13408" width="2.125" style="52" customWidth="1"/>
    <col min="13409" max="13514" width="9" style="52"/>
    <col min="13515" max="13517" width="2.125" style="52" customWidth="1"/>
    <col min="13518" max="13518" width="2.5" style="52" customWidth="1"/>
    <col min="13519" max="13664" width="2.125" style="52" customWidth="1"/>
    <col min="13665" max="13770" width="9" style="52"/>
    <col min="13771" max="13773" width="2.125" style="52" customWidth="1"/>
    <col min="13774" max="13774" width="2.5" style="52" customWidth="1"/>
    <col min="13775" max="13920" width="2.125" style="52" customWidth="1"/>
    <col min="13921" max="14026" width="9" style="52"/>
    <col min="14027" max="14029" width="2.125" style="52" customWidth="1"/>
    <col min="14030" max="14030" width="2.5" style="52" customWidth="1"/>
    <col min="14031" max="14176" width="2.125" style="52" customWidth="1"/>
    <col min="14177" max="14282" width="9" style="52"/>
    <col min="14283" max="14285" width="2.125" style="52" customWidth="1"/>
    <col min="14286" max="14286" width="2.5" style="52" customWidth="1"/>
    <col min="14287" max="14432" width="2.125" style="52" customWidth="1"/>
    <col min="14433" max="14538" width="9" style="52"/>
    <col min="14539" max="14541" width="2.125" style="52" customWidth="1"/>
    <col min="14542" max="14542" width="2.5" style="52" customWidth="1"/>
    <col min="14543" max="14688" width="2.125" style="52" customWidth="1"/>
    <col min="14689" max="14794" width="9" style="52"/>
    <col min="14795" max="14797" width="2.125" style="52" customWidth="1"/>
    <col min="14798" max="14798" width="2.5" style="52" customWidth="1"/>
    <col min="14799" max="14944" width="2.125" style="52" customWidth="1"/>
    <col min="14945" max="15050" width="9" style="52"/>
    <col min="15051" max="15053" width="2.125" style="52" customWidth="1"/>
    <col min="15054" max="15054" width="2.5" style="52" customWidth="1"/>
    <col min="15055" max="15200" width="2.125" style="52" customWidth="1"/>
    <col min="15201" max="15306" width="9" style="52"/>
    <col min="15307" max="15309" width="2.125" style="52" customWidth="1"/>
    <col min="15310" max="15310" width="2.5" style="52" customWidth="1"/>
    <col min="15311" max="15456" width="2.125" style="52" customWidth="1"/>
    <col min="15457" max="15562" width="9" style="52"/>
    <col min="15563" max="15565" width="2.125" style="52" customWidth="1"/>
    <col min="15566" max="15566" width="2.5" style="52" customWidth="1"/>
    <col min="15567" max="15712" width="2.125" style="52" customWidth="1"/>
    <col min="15713" max="15818" width="9" style="52"/>
    <col min="15819" max="15821" width="2.125" style="52" customWidth="1"/>
    <col min="15822" max="15822" width="2.5" style="52" customWidth="1"/>
    <col min="15823" max="15968" width="2.125" style="52" customWidth="1"/>
    <col min="15969" max="16074" width="9" style="52"/>
    <col min="16075" max="16077" width="2.125" style="52" customWidth="1"/>
    <col min="16078" max="16078" width="2.5" style="52" customWidth="1"/>
    <col min="16079" max="16224" width="2.125" style="52" customWidth="1"/>
    <col min="16225" max="16384" width="9" style="52"/>
  </cols>
  <sheetData>
    <row r="1" spans="1:60" ht="20.25" customHeight="1">
      <c r="A1" s="864" t="s">
        <v>113</v>
      </c>
      <c r="B1" s="864"/>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c r="AE1" s="864"/>
      <c r="AF1" s="864"/>
      <c r="AG1" s="864"/>
      <c r="AH1" s="864"/>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745" t="s">
        <v>114</v>
      </c>
      <c r="N13" s="863"/>
      <c r="O13" s="863"/>
      <c r="P13" s="863"/>
      <c r="Q13" s="863"/>
      <c r="R13" s="863"/>
      <c r="S13" s="863"/>
      <c r="T13" s="863"/>
      <c r="U13" s="863"/>
      <c r="V13" s="863"/>
      <c r="W13" s="863"/>
      <c r="X13" s="863"/>
      <c r="Y13" s="863"/>
      <c r="Z13" s="863"/>
      <c r="AA13" s="863"/>
      <c r="AB13" s="863"/>
      <c r="AC13" s="863"/>
      <c r="AD13" s="863"/>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745" t="s">
        <v>115</v>
      </c>
      <c r="N14" s="863"/>
      <c r="O14" s="863"/>
      <c r="P14" s="863"/>
      <c r="Q14" s="863"/>
      <c r="R14" s="863"/>
      <c r="S14" s="863"/>
      <c r="T14" s="863"/>
      <c r="U14" s="863"/>
      <c r="V14" s="863"/>
      <c r="W14" s="863"/>
      <c r="X14" s="863"/>
      <c r="Y14" s="863"/>
      <c r="Z14" s="863"/>
      <c r="AA14" s="863"/>
      <c r="AB14" s="863"/>
      <c r="AC14" s="863"/>
      <c r="AD14" s="863"/>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5.95"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2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tabSelected="1" view="pageBreakPreview" zoomScale="70" zoomScaleNormal="100" zoomScaleSheetLayoutView="70" workbookViewId="0">
      <selection activeCell="C19" sqref="C19"/>
    </sheetView>
  </sheetViews>
  <sheetFormatPr defaultRowHeight="13.5"/>
  <cols>
    <col min="1" max="1" width="2.375" style="1" customWidth="1"/>
    <col min="2" max="2" width="5.5" style="1" customWidth="1"/>
    <col min="3" max="3" width="77.5" style="1" customWidth="1"/>
    <col min="4" max="255" width="9" style="1"/>
    <col min="256" max="256" width="1.25" style="1" customWidth="1"/>
    <col min="257" max="258" width="5.5" style="1" customWidth="1"/>
    <col min="259" max="259" width="77.5" style="1" customWidth="1"/>
    <col min="260" max="511" width="9" style="1"/>
    <col min="512" max="512" width="1.25" style="1" customWidth="1"/>
    <col min="513" max="514" width="5.5" style="1" customWidth="1"/>
    <col min="515" max="515" width="77.5" style="1" customWidth="1"/>
    <col min="516" max="767" width="9" style="1"/>
    <col min="768" max="768" width="1.25" style="1" customWidth="1"/>
    <col min="769" max="770" width="5.5" style="1" customWidth="1"/>
    <col min="771" max="771" width="77.5" style="1" customWidth="1"/>
    <col min="772" max="1023" width="9" style="1"/>
    <col min="1024" max="1024" width="1.25" style="1" customWidth="1"/>
    <col min="1025" max="1026" width="5.5" style="1" customWidth="1"/>
    <col min="1027" max="1027" width="77.5" style="1" customWidth="1"/>
    <col min="1028" max="1279" width="9" style="1"/>
    <col min="1280" max="1280" width="1.25" style="1" customWidth="1"/>
    <col min="1281" max="1282" width="5.5" style="1" customWidth="1"/>
    <col min="1283" max="1283" width="77.5" style="1" customWidth="1"/>
    <col min="1284" max="1535" width="9" style="1"/>
    <col min="1536" max="1536" width="1.25" style="1" customWidth="1"/>
    <col min="1537" max="1538" width="5.5" style="1" customWidth="1"/>
    <col min="1539" max="1539" width="77.5" style="1" customWidth="1"/>
    <col min="1540" max="1791" width="9" style="1"/>
    <col min="1792" max="1792" width="1.25" style="1" customWidth="1"/>
    <col min="1793" max="1794" width="5.5" style="1" customWidth="1"/>
    <col min="1795" max="1795" width="77.5" style="1" customWidth="1"/>
    <col min="1796" max="2047" width="9" style="1"/>
    <col min="2048" max="2048" width="1.25" style="1" customWidth="1"/>
    <col min="2049" max="2050" width="5.5" style="1" customWidth="1"/>
    <col min="2051" max="2051" width="77.5" style="1" customWidth="1"/>
    <col min="2052" max="2303" width="9" style="1"/>
    <col min="2304" max="2304" width="1.25" style="1" customWidth="1"/>
    <col min="2305" max="2306" width="5.5" style="1" customWidth="1"/>
    <col min="2307" max="2307" width="77.5" style="1" customWidth="1"/>
    <col min="2308" max="2559" width="9" style="1"/>
    <col min="2560" max="2560" width="1.25" style="1" customWidth="1"/>
    <col min="2561" max="2562" width="5.5" style="1" customWidth="1"/>
    <col min="2563" max="2563" width="77.5" style="1" customWidth="1"/>
    <col min="2564" max="2815" width="9" style="1"/>
    <col min="2816" max="2816" width="1.25" style="1" customWidth="1"/>
    <col min="2817" max="2818" width="5.5" style="1" customWidth="1"/>
    <col min="2819" max="2819" width="77.5" style="1" customWidth="1"/>
    <col min="2820" max="3071" width="9" style="1"/>
    <col min="3072" max="3072" width="1.25" style="1" customWidth="1"/>
    <col min="3073" max="3074" width="5.5" style="1" customWidth="1"/>
    <col min="3075" max="3075" width="77.5" style="1" customWidth="1"/>
    <col min="3076" max="3327" width="9" style="1"/>
    <col min="3328" max="3328" width="1.25" style="1" customWidth="1"/>
    <col min="3329" max="3330" width="5.5" style="1" customWidth="1"/>
    <col min="3331" max="3331" width="77.5" style="1" customWidth="1"/>
    <col min="3332" max="3583" width="9" style="1"/>
    <col min="3584" max="3584" width="1.25" style="1" customWidth="1"/>
    <col min="3585" max="3586" width="5.5" style="1" customWidth="1"/>
    <col min="3587" max="3587" width="77.5" style="1" customWidth="1"/>
    <col min="3588" max="3839" width="9" style="1"/>
    <col min="3840" max="3840" width="1.25" style="1" customWidth="1"/>
    <col min="3841" max="3842" width="5.5" style="1" customWidth="1"/>
    <col min="3843" max="3843" width="77.5" style="1" customWidth="1"/>
    <col min="3844" max="4095" width="9" style="1"/>
    <col min="4096" max="4096" width="1.25" style="1" customWidth="1"/>
    <col min="4097" max="4098" width="5.5" style="1" customWidth="1"/>
    <col min="4099" max="4099" width="77.5" style="1" customWidth="1"/>
    <col min="4100" max="4351" width="9" style="1"/>
    <col min="4352" max="4352" width="1.25" style="1" customWidth="1"/>
    <col min="4353" max="4354" width="5.5" style="1" customWidth="1"/>
    <col min="4355" max="4355" width="77.5" style="1" customWidth="1"/>
    <col min="4356" max="4607" width="9" style="1"/>
    <col min="4608" max="4608" width="1.25" style="1" customWidth="1"/>
    <col min="4609" max="4610" width="5.5" style="1" customWidth="1"/>
    <col min="4611" max="4611" width="77.5" style="1" customWidth="1"/>
    <col min="4612" max="4863" width="9" style="1"/>
    <col min="4864" max="4864" width="1.25" style="1" customWidth="1"/>
    <col min="4865" max="4866" width="5.5" style="1" customWidth="1"/>
    <col min="4867" max="4867" width="77.5" style="1" customWidth="1"/>
    <col min="4868" max="5119" width="9" style="1"/>
    <col min="5120" max="5120" width="1.25" style="1" customWidth="1"/>
    <col min="5121" max="5122" width="5.5" style="1" customWidth="1"/>
    <col min="5123" max="5123" width="77.5" style="1" customWidth="1"/>
    <col min="5124" max="5375" width="9" style="1"/>
    <col min="5376" max="5376" width="1.25" style="1" customWidth="1"/>
    <col min="5377" max="5378" width="5.5" style="1" customWidth="1"/>
    <col min="5379" max="5379" width="77.5" style="1" customWidth="1"/>
    <col min="5380" max="5631" width="9" style="1"/>
    <col min="5632" max="5632" width="1.25" style="1" customWidth="1"/>
    <col min="5633" max="5634" width="5.5" style="1" customWidth="1"/>
    <col min="5635" max="5635" width="77.5" style="1" customWidth="1"/>
    <col min="5636" max="5887" width="9" style="1"/>
    <col min="5888" max="5888" width="1.25" style="1" customWidth="1"/>
    <col min="5889" max="5890" width="5.5" style="1" customWidth="1"/>
    <col min="5891" max="5891" width="77.5" style="1" customWidth="1"/>
    <col min="5892" max="6143" width="9" style="1"/>
    <col min="6144" max="6144" width="1.25" style="1" customWidth="1"/>
    <col min="6145" max="6146" width="5.5" style="1" customWidth="1"/>
    <col min="6147" max="6147" width="77.5" style="1" customWidth="1"/>
    <col min="6148" max="6399" width="9" style="1"/>
    <col min="6400" max="6400" width="1.25" style="1" customWidth="1"/>
    <col min="6401" max="6402" width="5.5" style="1" customWidth="1"/>
    <col min="6403" max="6403" width="77.5" style="1" customWidth="1"/>
    <col min="6404" max="6655" width="9" style="1"/>
    <col min="6656" max="6656" width="1.25" style="1" customWidth="1"/>
    <col min="6657" max="6658" width="5.5" style="1" customWidth="1"/>
    <col min="6659" max="6659" width="77.5" style="1" customWidth="1"/>
    <col min="6660" max="6911" width="9" style="1"/>
    <col min="6912" max="6912" width="1.25" style="1" customWidth="1"/>
    <col min="6913" max="6914" width="5.5" style="1" customWidth="1"/>
    <col min="6915" max="6915" width="77.5" style="1" customWidth="1"/>
    <col min="6916" max="7167" width="9" style="1"/>
    <col min="7168" max="7168" width="1.25" style="1" customWidth="1"/>
    <col min="7169" max="7170" width="5.5" style="1" customWidth="1"/>
    <col min="7171" max="7171" width="77.5" style="1" customWidth="1"/>
    <col min="7172" max="7423" width="9" style="1"/>
    <col min="7424" max="7424" width="1.25" style="1" customWidth="1"/>
    <col min="7425" max="7426" width="5.5" style="1" customWidth="1"/>
    <col min="7427" max="7427" width="77.5" style="1" customWidth="1"/>
    <col min="7428" max="7679" width="9" style="1"/>
    <col min="7680" max="7680" width="1.25" style="1" customWidth="1"/>
    <col min="7681" max="7682" width="5.5" style="1" customWidth="1"/>
    <col min="7683" max="7683" width="77.5" style="1" customWidth="1"/>
    <col min="7684" max="7935" width="9" style="1"/>
    <col min="7936" max="7936" width="1.25" style="1" customWidth="1"/>
    <col min="7937" max="7938" width="5.5" style="1" customWidth="1"/>
    <col min="7939" max="7939" width="77.5" style="1" customWidth="1"/>
    <col min="7940" max="8191" width="9" style="1"/>
    <col min="8192" max="8192" width="1.25" style="1" customWidth="1"/>
    <col min="8193" max="8194" width="5.5" style="1" customWidth="1"/>
    <col min="8195" max="8195" width="77.5" style="1" customWidth="1"/>
    <col min="8196" max="8447" width="9" style="1"/>
    <col min="8448" max="8448" width="1.25" style="1" customWidth="1"/>
    <col min="8449" max="8450" width="5.5" style="1" customWidth="1"/>
    <col min="8451" max="8451" width="77.5" style="1" customWidth="1"/>
    <col min="8452" max="8703" width="9" style="1"/>
    <col min="8704" max="8704" width="1.25" style="1" customWidth="1"/>
    <col min="8705" max="8706" width="5.5" style="1" customWidth="1"/>
    <col min="8707" max="8707" width="77.5" style="1" customWidth="1"/>
    <col min="8708" max="8959" width="9" style="1"/>
    <col min="8960" max="8960" width="1.25" style="1" customWidth="1"/>
    <col min="8961" max="8962" width="5.5" style="1" customWidth="1"/>
    <col min="8963" max="8963" width="77.5" style="1" customWidth="1"/>
    <col min="8964" max="9215" width="9" style="1"/>
    <col min="9216" max="9216" width="1.25" style="1" customWidth="1"/>
    <col min="9217" max="9218" width="5.5" style="1" customWidth="1"/>
    <col min="9219" max="9219" width="77.5" style="1" customWidth="1"/>
    <col min="9220" max="9471" width="9" style="1"/>
    <col min="9472" max="9472" width="1.25" style="1" customWidth="1"/>
    <col min="9473" max="9474" width="5.5" style="1" customWidth="1"/>
    <col min="9475" max="9475" width="77.5" style="1" customWidth="1"/>
    <col min="9476" max="9727" width="9" style="1"/>
    <col min="9728" max="9728" width="1.25" style="1" customWidth="1"/>
    <col min="9729" max="9730" width="5.5" style="1" customWidth="1"/>
    <col min="9731" max="9731" width="77.5" style="1" customWidth="1"/>
    <col min="9732" max="9983" width="9" style="1"/>
    <col min="9984" max="9984" width="1.25" style="1" customWidth="1"/>
    <col min="9985" max="9986" width="5.5" style="1" customWidth="1"/>
    <col min="9987" max="9987" width="77.5" style="1" customWidth="1"/>
    <col min="9988" max="10239" width="9" style="1"/>
    <col min="10240" max="10240" width="1.25" style="1" customWidth="1"/>
    <col min="10241" max="10242" width="5.5" style="1" customWidth="1"/>
    <col min="10243" max="10243" width="77.5" style="1" customWidth="1"/>
    <col min="10244" max="10495" width="9" style="1"/>
    <col min="10496" max="10496" width="1.25" style="1" customWidth="1"/>
    <col min="10497" max="10498" width="5.5" style="1" customWidth="1"/>
    <col min="10499" max="10499" width="77.5" style="1" customWidth="1"/>
    <col min="10500" max="10751" width="9" style="1"/>
    <col min="10752" max="10752" width="1.25" style="1" customWidth="1"/>
    <col min="10753" max="10754" width="5.5" style="1" customWidth="1"/>
    <col min="10755" max="10755" width="77.5" style="1" customWidth="1"/>
    <col min="10756" max="11007" width="9" style="1"/>
    <col min="11008" max="11008" width="1.25" style="1" customWidth="1"/>
    <col min="11009" max="11010" width="5.5" style="1" customWidth="1"/>
    <col min="11011" max="11011" width="77.5" style="1" customWidth="1"/>
    <col min="11012" max="11263" width="9" style="1"/>
    <col min="11264" max="11264" width="1.25" style="1" customWidth="1"/>
    <col min="11265" max="11266" width="5.5" style="1" customWidth="1"/>
    <col min="11267" max="11267" width="77.5" style="1" customWidth="1"/>
    <col min="11268" max="11519" width="9" style="1"/>
    <col min="11520" max="11520" width="1.25" style="1" customWidth="1"/>
    <col min="11521" max="11522" width="5.5" style="1" customWidth="1"/>
    <col min="11523" max="11523" width="77.5" style="1" customWidth="1"/>
    <col min="11524" max="11775" width="9" style="1"/>
    <col min="11776" max="11776" width="1.25" style="1" customWidth="1"/>
    <col min="11777" max="11778" width="5.5" style="1" customWidth="1"/>
    <col min="11779" max="11779" width="77.5" style="1" customWidth="1"/>
    <col min="11780" max="12031" width="9" style="1"/>
    <col min="12032" max="12032" width="1.25" style="1" customWidth="1"/>
    <col min="12033" max="12034" width="5.5" style="1" customWidth="1"/>
    <col min="12035" max="12035" width="77.5" style="1" customWidth="1"/>
    <col min="12036" max="12287" width="9" style="1"/>
    <col min="12288" max="12288" width="1.25" style="1" customWidth="1"/>
    <col min="12289" max="12290" width="5.5" style="1" customWidth="1"/>
    <col min="12291" max="12291" width="77.5" style="1" customWidth="1"/>
    <col min="12292" max="12543" width="9" style="1"/>
    <col min="12544" max="12544" width="1.25" style="1" customWidth="1"/>
    <col min="12545" max="12546" width="5.5" style="1" customWidth="1"/>
    <col min="12547" max="12547" width="77.5" style="1" customWidth="1"/>
    <col min="12548" max="12799" width="9" style="1"/>
    <col min="12800" max="12800" width="1.25" style="1" customWidth="1"/>
    <col min="12801" max="12802" width="5.5" style="1" customWidth="1"/>
    <col min="12803" max="12803" width="77.5" style="1" customWidth="1"/>
    <col min="12804" max="13055" width="9" style="1"/>
    <col min="13056" max="13056" width="1.25" style="1" customWidth="1"/>
    <col min="13057" max="13058" width="5.5" style="1" customWidth="1"/>
    <col min="13059" max="13059" width="77.5" style="1" customWidth="1"/>
    <col min="13060" max="13311" width="9" style="1"/>
    <col min="13312" max="13312" width="1.25" style="1" customWidth="1"/>
    <col min="13313" max="13314" width="5.5" style="1" customWidth="1"/>
    <col min="13315" max="13315" width="77.5" style="1" customWidth="1"/>
    <col min="13316" max="13567" width="9" style="1"/>
    <col min="13568" max="13568" width="1.25" style="1" customWidth="1"/>
    <col min="13569" max="13570" width="5.5" style="1" customWidth="1"/>
    <col min="13571" max="13571" width="77.5" style="1" customWidth="1"/>
    <col min="13572" max="13823" width="9" style="1"/>
    <col min="13824" max="13824" width="1.25" style="1" customWidth="1"/>
    <col min="13825" max="13826" width="5.5" style="1" customWidth="1"/>
    <col min="13827" max="13827" width="77.5" style="1" customWidth="1"/>
    <col min="13828" max="14079" width="9" style="1"/>
    <col min="14080" max="14080" width="1.25" style="1" customWidth="1"/>
    <col min="14081" max="14082" width="5.5" style="1" customWidth="1"/>
    <col min="14083" max="14083" width="77.5" style="1" customWidth="1"/>
    <col min="14084" max="14335" width="9" style="1"/>
    <col min="14336" max="14336" width="1.25" style="1" customWidth="1"/>
    <col min="14337" max="14338" width="5.5" style="1" customWidth="1"/>
    <col min="14339" max="14339" width="77.5" style="1" customWidth="1"/>
    <col min="14340" max="14591" width="9" style="1"/>
    <col min="14592" max="14592" width="1.25" style="1" customWidth="1"/>
    <col min="14593" max="14594" width="5.5" style="1" customWidth="1"/>
    <col min="14595" max="14595" width="77.5" style="1" customWidth="1"/>
    <col min="14596" max="14847" width="9" style="1"/>
    <col min="14848" max="14848" width="1.25" style="1" customWidth="1"/>
    <col min="14849" max="14850" width="5.5" style="1" customWidth="1"/>
    <col min="14851" max="14851" width="77.5" style="1" customWidth="1"/>
    <col min="14852" max="15103" width="9" style="1"/>
    <col min="15104" max="15104" width="1.25" style="1" customWidth="1"/>
    <col min="15105" max="15106" width="5.5" style="1" customWidth="1"/>
    <col min="15107" max="15107" width="77.5" style="1" customWidth="1"/>
    <col min="15108" max="15359" width="9" style="1"/>
    <col min="15360" max="15360" width="1.25" style="1" customWidth="1"/>
    <col min="15361" max="15362" width="5.5" style="1" customWidth="1"/>
    <col min="15363" max="15363" width="77.5" style="1" customWidth="1"/>
    <col min="15364" max="15615" width="9" style="1"/>
    <col min="15616" max="15616" width="1.25" style="1" customWidth="1"/>
    <col min="15617" max="15618" width="5.5" style="1" customWidth="1"/>
    <col min="15619" max="15619" width="77.5" style="1" customWidth="1"/>
    <col min="15620" max="15871" width="9" style="1"/>
    <col min="15872" max="15872" width="1.25" style="1" customWidth="1"/>
    <col min="15873" max="15874" width="5.5" style="1" customWidth="1"/>
    <col min="15875" max="15875" width="77.5" style="1" customWidth="1"/>
    <col min="15876" max="16127" width="9" style="1"/>
    <col min="16128" max="16128" width="1.25" style="1" customWidth="1"/>
    <col min="16129" max="16130" width="5.5" style="1" customWidth="1"/>
    <col min="16131" max="16131" width="77.5" style="1" customWidth="1"/>
    <col min="16132" max="16384" width="9" style="1"/>
  </cols>
  <sheetData>
    <row r="2" spans="1:3" ht="25.5" customHeight="1">
      <c r="B2" s="466" t="s">
        <v>553</v>
      </c>
      <c r="C2" s="466"/>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554</v>
      </c>
    </row>
    <row r="16" spans="1:3" ht="20.25" customHeight="1">
      <c r="B16" s="396" t="s">
        <v>490</v>
      </c>
      <c r="C16" s="395" t="s">
        <v>503</v>
      </c>
    </row>
    <row r="17" spans="2:3" ht="20.25" customHeight="1">
      <c r="B17" s="394" t="s">
        <v>490</v>
      </c>
      <c r="C17" s="393" t="s">
        <v>555</v>
      </c>
    </row>
    <row r="18" spans="2:3" ht="20.25" customHeight="1">
      <c r="B18" s="404" t="s">
        <v>490</v>
      </c>
      <c r="C18" s="405" t="s">
        <v>556</v>
      </c>
    </row>
    <row r="19" spans="2:3" ht="20.25" customHeight="1">
      <c r="B19" s="394" t="s">
        <v>490</v>
      </c>
      <c r="C19" s="393" t="s">
        <v>564</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workbookViewId="0">
      <selection activeCell="C17" sqref="C17"/>
    </sheetView>
  </sheetViews>
  <sheetFormatPr defaultColWidth="9" defaultRowHeight="13.5"/>
  <cols>
    <col min="1" max="1" width="9" style="406"/>
    <col min="2" max="2" width="14.125" style="406" bestFit="1" customWidth="1"/>
    <col min="3" max="16384" width="9" style="406"/>
  </cols>
  <sheetData>
    <row r="1" spans="1:9">
      <c r="A1" s="406" t="s">
        <v>550</v>
      </c>
    </row>
    <row r="3" spans="1:9" ht="14.25">
      <c r="A3" s="865" t="s">
        <v>549</v>
      </c>
      <c r="B3" s="865"/>
      <c r="C3" s="865"/>
      <c r="D3" s="865"/>
      <c r="E3" s="865"/>
      <c r="F3" s="865"/>
      <c r="G3" s="865"/>
      <c r="H3" s="865"/>
      <c r="I3" s="865"/>
    </row>
    <row r="5" spans="1:9">
      <c r="A5" s="415" t="s">
        <v>548</v>
      </c>
    </row>
    <row r="6" spans="1:9">
      <c r="A6" s="406" t="s">
        <v>547</v>
      </c>
    </row>
    <row r="7" spans="1:9" ht="14.25" thickBot="1"/>
    <row r="8" spans="1:9" ht="14.25" thickBot="1">
      <c r="B8" s="423" t="s">
        <v>546</v>
      </c>
      <c r="C8" s="422" t="s">
        <v>545</v>
      </c>
    </row>
    <row r="9" spans="1:9" ht="14.25" thickTop="1">
      <c r="B9" s="421" t="s">
        <v>544</v>
      </c>
      <c r="C9" s="420" t="s">
        <v>543</v>
      </c>
    </row>
    <row r="10" spans="1:9">
      <c r="B10" s="419" t="s">
        <v>542</v>
      </c>
      <c r="C10" s="418" t="s">
        <v>541</v>
      </c>
    </row>
    <row r="11" spans="1:9">
      <c r="B11" s="419" t="s">
        <v>540</v>
      </c>
      <c r="C11" s="418" t="s">
        <v>539</v>
      </c>
    </row>
    <row r="12" spans="1:9" ht="14.2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4.25" thickBot="1"/>
    <row r="51" spans="1:3" ht="14.25" thickBot="1">
      <c r="B51" s="414" t="s">
        <v>510</v>
      </c>
      <c r="C51" s="413" t="s">
        <v>509</v>
      </c>
    </row>
    <row r="52" spans="1:3" ht="14.25" thickTop="1">
      <c r="B52" s="412" t="s">
        <v>508</v>
      </c>
      <c r="C52" s="411">
        <v>1</v>
      </c>
    </row>
    <row r="53" spans="1:3">
      <c r="B53" s="410" t="s">
        <v>507</v>
      </c>
      <c r="C53" s="409">
        <v>0.8</v>
      </c>
    </row>
    <row r="54" spans="1:3" ht="14.2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election activeCell="A18" sqref="A18:O18"/>
    </sheetView>
  </sheetViews>
  <sheetFormatPr defaultColWidth="5.625" defaultRowHeight="13.5"/>
  <cols>
    <col min="1" max="14" width="5.625" style="232"/>
    <col min="15" max="15" width="5.625" style="232" customWidth="1"/>
    <col min="16" max="16384" width="5.625" style="232"/>
  </cols>
  <sheetData>
    <row r="1" spans="1:15">
      <c r="A1" s="232" t="s">
        <v>351</v>
      </c>
    </row>
    <row r="2" spans="1:15">
      <c r="M2" s="470" t="s">
        <v>352</v>
      </c>
      <c r="N2" s="470"/>
      <c r="O2" s="470"/>
    </row>
    <row r="3" spans="1:15">
      <c r="M3" s="469" t="s">
        <v>557</v>
      </c>
      <c r="N3" s="469"/>
      <c r="O3" s="469"/>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67" t="s">
        <v>558</v>
      </c>
      <c r="B17" s="467"/>
      <c r="C17" s="467"/>
      <c r="D17" s="467"/>
      <c r="E17" s="467"/>
      <c r="F17" s="467"/>
      <c r="G17" s="467"/>
      <c r="H17" s="467"/>
      <c r="I17" s="467"/>
      <c r="J17" s="467"/>
      <c r="K17" s="467"/>
      <c r="L17" s="467"/>
      <c r="M17" s="467"/>
      <c r="N17" s="467"/>
      <c r="O17" s="467"/>
    </row>
    <row r="18" spans="1:15">
      <c r="A18" s="467" t="s">
        <v>357</v>
      </c>
      <c r="B18" s="467"/>
      <c r="C18" s="467"/>
      <c r="D18" s="467"/>
      <c r="E18" s="467"/>
      <c r="F18" s="467"/>
      <c r="G18" s="467"/>
      <c r="H18" s="467"/>
      <c r="I18" s="467"/>
      <c r="J18" s="467"/>
      <c r="K18" s="467"/>
      <c r="L18" s="467"/>
      <c r="M18" s="467"/>
      <c r="N18" s="467"/>
      <c r="O18" s="467"/>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25">
      <c r="B27" s="232" t="s">
        <v>358</v>
      </c>
      <c r="E27" s="233" t="s">
        <v>359</v>
      </c>
      <c r="F27" s="468" t="e">
        <f>★補助金額算定★!P15</f>
        <v>#N/A</v>
      </c>
      <c r="G27" s="468"/>
      <c r="H27" s="468"/>
      <c r="I27" s="468"/>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zoomScale="70" zoomScaleNormal="85" zoomScaleSheetLayoutView="70" workbookViewId="0">
      <selection activeCell="B8" sqref="B8:C18"/>
    </sheetView>
  </sheetViews>
  <sheetFormatPr defaultColWidth="8.625" defaultRowHeight="13.5"/>
  <cols>
    <col min="1" max="5" width="2.125" style="1" customWidth="1"/>
    <col min="6" max="6" width="2.5" style="1" customWidth="1"/>
    <col min="7" max="12" width="2.125" style="1" customWidth="1"/>
    <col min="13" max="13" width="4.5" style="1" customWidth="1"/>
    <col min="14" max="17" width="2.125" style="1" customWidth="1"/>
    <col min="18" max="18" width="4.375" style="1" customWidth="1"/>
    <col min="19" max="27" width="2.125" style="1" customWidth="1"/>
    <col min="28" max="28" width="3.875" style="1" customWidth="1"/>
    <col min="29" max="31" width="2.125" style="1" customWidth="1"/>
    <col min="32" max="32" width="3" style="1" customWidth="1"/>
    <col min="33" max="59" width="2.125" style="1" customWidth="1"/>
    <col min="60" max="60" width="3.25" style="1" customWidth="1"/>
    <col min="61" max="63" width="2.125" style="1" customWidth="1"/>
    <col min="64" max="64" width="3" style="1" customWidth="1"/>
    <col min="65" max="87" width="2.125" style="1" customWidth="1"/>
    <col min="88" max="16384" width="8.6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584" t="s">
        <v>366</v>
      </c>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4"/>
      <c r="AV3" s="584"/>
      <c r="AW3" s="584"/>
      <c r="AX3" s="584"/>
      <c r="AY3" s="584"/>
      <c r="AZ3" s="584"/>
      <c r="BA3" s="584"/>
      <c r="BB3" s="584"/>
      <c r="BC3" s="584"/>
      <c r="BD3" s="584"/>
      <c r="BE3" s="584"/>
      <c r="BF3" s="584"/>
      <c r="BG3" s="584"/>
      <c r="BH3" s="584"/>
      <c r="BI3" s="584"/>
      <c r="BJ3" s="584"/>
      <c r="BK3" s="584"/>
      <c r="BL3" s="584"/>
      <c r="BM3" s="584"/>
      <c r="BN3" s="584"/>
      <c r="BO3" s="584"/>
      <c r="BP3" s="584"/>
      <c r="BQ3" s="584"/>
      <c r="BR3" s="584"/>
      <c r="BS3" s="584"/>
      <c r="BT3" s="584"/>
      <c r="BU3" s="584"/>
      <c r="BV3" s="584"/>
      <c r="BW3" s="584"/>
      <c r="BX3" s="584"/>
      <c r="BY3" s="584"/>
      <c r="BZ3" s="584"/>
      <c r="CA3" s="584"/>
      <c r="CB3" s="584"/>
      <c r="CC3" s="237"/>
      <c r="CD3" s="237"/>
      <c r="CE3" s="237"/>
      <c r="CF3" s="237"/>
      <c r="CG3" s="237"/>
      <c r="CH3" s="237"/>
      <c r="CI3" s="237"/>
      <c r="CJ3" s="237"/>
    </row>
    <row r="4" spans="1:92" ht="16.5" customHeight="1">
      <c r="A4" s="238"/>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c r="AW4" s="584"/>
      <c r="AX4" s="584"/>
      <c r="AY4" s="584"/>
      <c r="AZ4" s="584"/>
      <c r="BA4" s="584"/>
      <c r="BB4" s="584"/>
      <c r="BC4" s="584"/>
      <c r="BD4" s="584"/>
      <c r="BE4" s="584"/>
      <c r="BF4" s="584"/>
      <c r="BG4" s="584"/>
      <c r="BH4" s="584"/>
      <c r="BI4" s="584"/>
      <c r="BJ4" s="584"/>
      <c r="BK4" s="584"/>
      <c r="BL4" s="584"/>
      <c r="BM4" s="584"/>
      <c r="BN4" s="584"/>
      <c r="BO4" s="584"/>
      <c r="BP4" s="584"/>
      <c r="BQ4" s="584"/>
      <c r="BR4" s="584"/>
      <c r="BS4" s="584"/>
      <c r="BT4" s="584"/>
      <c r="BU4" s="584"/>
      <c r="BV4" s="584"/>
      <c r="BW4" s="584"/>
      <c r="BX4" s="584"/>
      <c r="BY4" s="584"/>
      <c r="BZ4" s="584"/>
      <c r="CA4" s="584"/>
      <c r="CB4" s="584"/>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541" t="s">
        <v>367</v>
      </c>
      <c r="BF6" s="541"/>
      <c r="BG6" s="541"/>
      <c r="BH6" s="541"/>
      <c r="BI6" s="541"/>
      <c r="BJ6" s="585"/>
      <c r="BK6" s="585"/>
      <c r="BL6" s="585"/>
      <c r="BM6" s="585"/>
      <c r="BN6" s="585"/>
      <c r="BO6" s="585"/>
      <c r="BP6" s="585"/>
      <c r="BQ6" s="585"/>
      <c r="BR6" s="585"/>
      <c r="BS6" s="585"/>
      <c r="BT6" s="585"/>
      <c r="BU6" s="585"/>
      <c r="BV6" s="585"/>
      <c r="BW6" s="585"/>
      <c r="BX6" s="585"/>
      <c r="BY6" s="585"/>
      <c r="BZ6" s="585"/>
      <c r="CA6" s="585"/>
      <c r="CB6" s="585"/>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549" t="s">
        <v>368</v>
      </c>
      <c r="C8" s="539"/>
      <c r="D8" s="586" t="s">
        <v>369</v>
      </c>
      <c r="E8" s="587"/>
      <c r="F8" s="588"/>
      <c r="G8" s="565" t="s">
        <v>370</v>
      </c>
      <c r="H8" s="539"/>
      <c r="I8" s="539"/>
      <c r="J8" s="564" t="s">
        <v>371</v>
      </c>
      <c r="K8" s="539"/>
      <c r="L8" s="539"/>
      <c r="M8" s="540"/>
      <c r="N8" s="549" t="s">
        <v>372</v>
      </c>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39"/>
      <c r="AY8" s="539"/>
      <c r="AZ8" s="539"/>
      <c r="BA8" s="539"/>
      <c r="BB8" s="539"/>
      <c r="BC8" s="539"/>
      <c r="BD8" s="539"/>
      <c r="BE8" s="539"/>
      <c r="BF8" s="539"/>
      <c r="BG8" s="539"/>
      <c r="BH8" s="539"/>
      <c r="BI8" s="539"/>
      <c r="BJ8" s="539"/>
      <c r="BK8" s="539"/>
      <c r="BL8" s="540"/>
      <c r="BM8" s="564" t="s">
        <v>397</v>
      </c>
      <c r="BN8" s="539"/>
      <c r="BO8" s="539"/>
      <c r="BP8" s="539"/>
      <c r="BQ8" s="549" t="s">
        <v>373</v>
      </c>
      <c r="BR8" s="539"/>
      <c r="BS8" s="539"/>
      <c r="BT8" s="539"/>
      <c r="BU8" s="564" t="s">
        <v>374</v>
      </c>
      <c r="BV8" s="539"/>
      <c r="BW8" s="539"/>
      <c r="BX8" s="539"/>
      <c r="BY8" s="549" t="s">
        <v>375</v>
      </c>
      <c r="BZ8" s="539"/>
      <c r="CA8" s="539"/>
      <c r="CB8" s="540"/>
      <c r="CC8" s="237"/>
      <c r="CD8" s="237"/>
      <c r="CE8" s="237"/>
      <c r="CF8" s="237"/>
      <c r="CG8" s="237"/>
      <c r="CH8" s="237"/>
      <c r="CI8" s="237"/>
      <c r="CJ8" s="237"/>
    </row>
    <row r="9" spans="1:92">
      <c r="A9" s="238"/>
      <c r="B9" s="550"/>
      <c r="C9" s="541"/>
      <c r="D9" s="589"/>
      <c r="E9" s="590"/>
      <c r="F9" s="591"/>
      <c r="G9" s="541"/>
      <c r="H9" s="541"/>
      <c r="I9" s="541"/>
      <c r="J9" s="550"/>
      <c r="K9" s="541"/>
      <c r="L9" s="541"/>
      <c r="M9" s="542"/>
      <c r="N9" s="561"/>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2"/>
      <c r="AR9" s="562"/>
      <c r="AS9" s="562"/>
      <c r="AT9" s="562"/>
      <c r="AU9" s="562"/>
      <c r="AV9" s="562"/>
      <c r="AW9" s="562"/>
      <c r="AX9" s="562"/>
      <c r="AY9" s="562"/>
      <c r="AZ9" s="562"/>
      <c r="BA9" s="562"/>
      <c r="BB9" s="562"/>
      <c r="BC9" s="562"/>
      <c r="BD9" s="562"/>
      <c r="BE9" s="562"/>
      <c r="BF9" s="562"/>
      <c r="BG9" s="562"/>
      <c r="BH9" s="562"/>
      <c r="BI9" s="562"/>
      <c r="BJ9" s="562"/>
      <c r="BK9" s="562"/>
      <c r="BL9" s="563"/>
      <c r="BM9" s="550"/>
      <c r="BN9" s="541"/>
      <c r="BO9" s="541"/>
      <c r="BP9" s="541"/>
      <c r="BQ9" s="550"/>
      <c r="BR9" s="541"/>
      <c r="BS9" s="541"/>
      <c r="BT9" s="541"/>
      <c r="BU9" s="550"/>
      <c r="BV9" s="541"/>
      <c r="BW9" s="541"/>
      <c r="BX9" s="541"/>
      <c r="BY9" s="550"/>
      <c r="BZ9" s="541"/>
      <c r="CA9" s="541"/>
      <c r="CB9" s="542"/>
      <c r="CC9" s="237"/>
      <c r="CD9" s="237"/>
      <c r="CE9" s="237"/>
      <c r="CF9" s="237"/>
      <c r="CG9" s="237"/>
      <c r="CH9" s="237"/>
      <c r="CI9" s="237"/>
      <c r="CJ9" s="237"/>
    </row>
    <row r="10" spans="1:92">
      <c r="A10" s="238"/>
      <c r="B10" s="550"/>
      <c r="C10" s="541"/>
      <c r="D10" s="589"/>
      <c r="E10" s="590"/>
      <c r="F10" s="591"/>
      <c r="G10" s="541"/>
      <c r="H10" s="541"/>
      <c r="I10" s="541"/>
      <c r="J10" s="550"/>
      <c r="K10" s="541"/>
      <c r="L10" s="541"/>
      <c r="M10" s="542"/>
      <c r="N10" s="550" t="s">
        <v>376</v>
      </c>
      <c r="O10" s="541"/>
      <c r="P10" s="541"/>
      <c r="Q10" s="541"/>
      <c r="R10" s="541"/>
      <c r="S10" s="541"/>
      <c r="T10" s="541"/>
      <c r="U10" s="541"/>
      <c r="V10" s="541"/>
      <c r="W10" s="541"/>
      <c r="X10" s="541"/>
      <c r="Y10" s="541"/>
      <c r="Z10" s="541"/>
      <c r="AA10" s="541"/>
      <c r="AB10" s="541"/>
      <c r="AC10" s="541"/>
      <c r="AD10" s="541"/>
      <c r="AE10" s="541"/>
      <c r="AF10" s="542"/>
      <c r="AG10" s="549" t="s">
        <v>377</v>
      </c>
      <c r="AH10" s="539"/>
      <c r="AI10" s="539"/>
      <c r="AJ10" s="539"/>
      <c r="AK10" s="539"/>
      <c r="AL10" s="539"/>
      <c r="AM10" s="539"/>
      <c r="AN10" s="539"/>
      <c r="AO10" s="539"/>
      <c r="AP10" s="539"/>
      <c r="AQ10" s="539"/>
      <c r="AR10" s="539"/>
      <c r="AS10" s="539"/>
      <c r="AT10" s="539"/>
      <c r="AU10" s="539"/>
      <c r="AV10" s="539"/>
      <c r="AW10" s="539"/>
      <c r="AX10" s="539"/>
      <c r="AY10" s="539"/>
      <c r="AZ10" s="539"/>
      <c r="BA10" s="539"/>
      <c r="BB10" s="539"/>
      <c r="BC10" s="539"/>
      <c r="BD10" s="539"/>
      <c r="BE10" s="539"/>
      <c r="BF10" s="539"/>
      <c r="BG10" s="539"/>
      <c r="BH10" s="540"/>
      <c r="BI10" s="541" t="s">
        <v>378</v>
      </c>
      <c r="BJ10" s="541"/>
      <c r="BK10" s="541"/>
      <c r="BL10" s="542"/>
      <c r="BM10" s="550"/>
      <c r="BN10" s="541"/>
      <c r="BO10" s="541"/>
      <c r="BP10" s="541"/>
      <c r="BQ10" s="550"/>
      <c r="BR10" s="541"/>
      <c r="BS10" s="541"/>
      <c r="BT10" s="541"/>
      <c r="BU10" s="550"/>
      <c r="BV10" s="541"/>
      <c r="BW10" s="541"/>
      <c r="BX10" s="541"/>
      <c r="BY10" s="550"/>
      <c r="BZ10" s="541"/>
      <c r="CA10" s="541"/>
      <c r="CB10" s="542"/>
      <c r="CC10" s="237"/>
      <c r="CD10" s="237"/>
      <c r="CE10" s="237"/>
      <c r="CF10" s="237"/>
      <c r="CG10" s="237"/>
      <c r="CH10" s="237"/>
      <c r="CI10" s="237"/>
      <c r="CJ10" s="237"/>
    </row>
    <row r="11" spans="1:92">
      <c r="A11" s="238"/>
      <c r="B11" s="550"/>
      <c r="C11" s="541"/>
      <c r="D11" s="589"/>
      <c r="E11" s="590"/>
      <c r="F11" s="591"/>
      <c r="G11" s="541"/>
      <c r="H11" s="541"/>
      <c r="I11" s="541"/>
      <c r="J11" s="550"/>
      <c r="K11" s="541"/>
      <c r="L11" s="541"/>
      <c r="M11" s="542"/>
      <c r="N11" s="561"/>
      <c r="O11" s="562"/>
      <c r="P11" s="562"/>
      <c r="Q11" s="562"/>
      <c r="R11" s="562"/>
      <c r="S11" s="562"/>
      <c r="T11" s="562"/>
      <c r="U11" s="562"/>
      <c r="V11" s="562"/>
      <c r="W11" s="562"/>
      <c r="X11" s="562"/>
      <c r="Y11" s="562"/>
      <c r="Z11" s="562"/>
      <c r="AA11" s="562"/>
      <c r="AB11" s="562"/>
      <c r="AC11" s="562"/>
      <c r="AD11" s="562"/>
      <c r="AE11" s="562"/>
      <c r="AF11" s="563"/>
      <c r="AG11" s="550"/>
      <c r="AH11" s="541"/>
      <c r="AI11" s="541"/>
      <c r="AJ11" s="541"/>
      <c r="AK11" s="541"/>
      <c r="AL11" s="541"/>
      <c r="AM11" s="541"/>
      <c r="AN11" s="541"/>
      <c r="AO11" s="541"/>
      <c r="AP11" s="541"/>
      <c r="AQ11" s="541"/>
      <c r="AR11" s="541"/>
      <c r="AS11" s="541"/>
      <c r="AT11" s="541"/>
      <c r="AU11" s="541"/>
      <c r="AV11" s="541"/>
      <c r="AW11" s="541"/>
      <c r="AX11" s="541"/>
      <c r="AY11" s="541"/>
      <c r="AZ11" s="541"/>
      <c r="BA11" s="541"/>
      <c r="BB11" s="541"/>
      <c r="BC11" s="541"/>
      <c r="BD11" s="541"/>
      <c r="BE11" s="541"/>
      <c r="BF11" s="541"/>
      <c r="BG11" s="541"/>
      <c r="BH11" s="542"/>
      <c r="BI11" s="541"/>
      <c r="BJ11" s="541"/>
      <c r="BK11" s="541"/>
      <c r="BL11" s="542"/>
      <c r="BM11" s="550"/>
      <c r="BN11" s="541"/>
      <c r="BO11" s="541"/>
      <c r="BP11" s="541"/>
      <c r="BQ11" s="550"/>
      <c r="BR11" s="541"/>
      <c r="BS11" s="541"/>
      <c r="BT11" s="541"/>
      <c r="BU11" s="550"/>
      <c r="BV11" s="541"/>
      <c r="BW11" s="541"/>
      <c r="BX11" s="541"/>
      <c r="BY11" s="550"/>
      <c r="BZ11" s="541"/>
      <c r="CA11" s="541"/>
      <c r="CB11" s="542"/>
      <c r="CC11" s="237"/>
      <c r="CD11" s="237"/>
      <c r="CE11" s="237"/>
      <c r="CF11" s="237"/>
      <c r="CG11" s="237"/>
      <c r="CH11" s="237"/>
      <c r="CI11" s="237"/>
      <c r="CJ11" s="237"/>
    </row>
    <row r="12" spans="1:92" ht="13.5" customHeight="1">
      <c r="A12" s="238"/>
      <c r="B12" s="550"/>
      <c r="C12" s="541"/>
      <c r="D12" s="589"/>
      <c r="E12" s="590"/>
      <c r="F12" s="591"/>
      <c r="G12" s="541"/>
      <c r="H12" s="541"/>
      <c r="I12" s="541"/>
      <c r="J12" s="550"/>
      <c r="K12" s="541"/>
      <c r="L12" s="541"/>
      <c r="M12" s="542"/>
      <c r="N12" s="550" t="s">
        <v>379</v>
      </c>
      <c r="O12" s="541"/>
      <c r="P12" s="549" t="s">
        <v>380</v>
      </c>
      <c r="Q12" s="539"/>
      <c r="R12" s="540"/>
      <c r="S12" s="564" t="s">
        <v>381</v>
      </c>
      <c r="T12" s="565"/>
      <c r="U12" s="566"/>
      <c r="V12" s="564" t="s">
        <v>396</v>
      </c>
      <c r="W12" s="539"/>
      <c r="X12" s="539"/>
      <c r="Y12" s="540"/>
      <c r="Z12" s="573" t="s">
        <v>382</v>
      </c>
      <c r="AA12" s="574"/>
      <c r="AB12" s="575"/>
      <c r="AC12" s="541" t="s">
        <v>88</v>
      </c>
      <c r="AD12" s="541"/>
      <c r="AE12" s="541"/>
      <c r="AF12" s="542"/>
      <c r="AG12" s="549" t="s">
        <v>383</v>
      </c>
      <c r="AH12" s="539"/>
      <c r="AI12" s="539"/>
      <c r="AJ12" s="539"/>
      <c r="AK12" s="539"/>
      <c r="AL12" s="539"/>
      <c r="AM12" s="549" t="s">
        <v>384</v>
      </c>
      <c r="AN12" s="539"/>
      <c r="AO12" s="539"/>
      <c r="AP12" s="539"/>
      <c r="AQ12" s="539"/>
      <c r="AR12" s="540"/>
      <c r="AS12" s="549" t="s">
        <v>385</v>
      </c>
      <c r="AT12" s="539"/>
      <c r="AU12" s="539"/>
      <c r="AV12" s="539"/>
      <c r="AW12" s="539"/>
      <c r="AX12" s="540"/>
      <c r="AY12" s="549" t="s">
        <v>386</v>
      </c>
      <c r="AZ12" s="539"/>
      <c r="BA12" s="539"/>
      <c r="BB12" s="539"/>
      <c r="BC12" s="539"/>
      <c r="BD12" s="540"/>
      <c r="BE12" s="549" t="s">
        <v>88</v>
      </c>
      <c r="BF12" s="539"/>
      <c r="BG12" s="539"/>
      <c r="BH12" s="540"/>
      <c r="BI12" s="541"/>
      <c r="BJ12" s="541"/>
      <c r="BK12" s="541"/>
      <c r="BL12" s="542"/>
      <c r="BM12" s="550"/>
      <c r="BN12" s="541"/>
      <c r="BO12" s="541"/>
      <c r="BP12" s="541"/>
      <c r="BQ12" s="550"/>
      <c r="BR12" s="541"/>
      <c r="BS12" s="541"/>
      <c r="BT12" s="541"/>
      <c r="BU12" s="550"/>
      <c r="BV12" s="541"/>
      <c r="BW12" s="541"/>
      <c r="BX12" s="541"/>
      <c r="BY12" s="550"/>
      <c r="BZ12" s="541"/>
      <c r="CA12" s="541"/>
      <c r="CB12" s="542"/>
      <c r="CC12" s="237"/>
      <c r="CD12" s="237"/>
      <c r="CE12" s="237"/>
      <c r="CF12" s="237"/>
      <c r="CG12" s="237"/>
      <c r="CH12" s="237"/>
      <c r="CI12" s="237"/>
      <c r="CJ12" s="237"/>
    </row>
    <row r="13" spans="1:92">
      <c r="A13" s="238"/>
      <c r="B13" s="550"/>
      <c r="C13" s="541"/>
      <c r="D13" s="589"/>
      <c r="E13" s="590"/>
      <c r="F13" s="591"/>
      <c r="G13" s="541"/>
      <c r="H13" s="541"/>
      <c r="I13" s="541"/>
      <c r="J13" s="550"/>
      <c r="K13" s="541"/>
      <c r="L13" s="541"/>
      <c r="M13" s="542"/>
      <c r="N13" s="550"/>
      <c r="O13" s="541"/>
      <c r="P13" s="550"/>
      <c r="Q13" s="541"/>
      <c r="R13" s="542"/>
      <c r="S13" s="567"/>
      <c r="T13" s="568"/>
      <c r="U13" s="569"/>
      <c r="V13" s="550"/>
      <c r="W13" s="541"/>
      <c r="X13" s="541"/>
      <c r="Y13" s="542"/>
      <c r="Z13" s="576"/>
      <c r="AA13" s="576"/>
      <c r="AB13" s="577"/>
      <c r="AC13" s="541"/>
      <c r="AD13" s="541"/>
      <c r="AE13" s="541"/>
      <c r="AF13" s="542"/>
      <c r="AG13" s="550"/>
      <c r="AH13" s="541"/>
      <c r="AI13" s="541"/>
      <c r="AJ13" s="541"/>
      <c r="AK13" s="541"/>
      <c r="AL13" s="541"/>
      <c r="AM13" s="561"/>
      <c r="AN13" s="562"/>
      <c r="AO13" s="562"/>
      <c r="AP13" s="562"/>
      <c r="AQ13" s="562"/>
      <c r="AR13" s="563"/>
      <c r="AS13" s="561"/>
      <c r="AT13" s="562"/>
      <c r="AU13" s="562"/>
      <c r="AV13" s="562"/>
      <c r="AW13" s="562"/>
      <c r="AX13" s="563"/>
      <c r="AY13" s="561"/>
      <c r="AZ13" s="562"/>
      <c r="BA13" s="562"/>
      <c r="BB13" s="562"/>
      <c r="BC13" s="562"/>
      <c r="BD13" s="563"/>
      <c r="BE13" s="550"/>
      <c r="BF13" s="541"/>
      <c r="BG13" s="541"/>
      <c r="BH13" s="542"/>
      <c r="BI13" s="541"/>
      <c r="BJ13" s="541"/>
      <c r="BK13" s="541"/>
      <c r="BL13" s="542"/>
      <c r="BM13" s="550"/>
      <c r="BN13" s="541"/>
      <c r="BO13" s="541"/>
      <c r="BP13" s="541"/>
      <c r="BQ13" s="550"/>
      <c r="BR13" s="541"/>
      <c r="BS13" s="541"/>
      <c r="BT13" s="541"/>
      <c r="BU13" s="550"/>
      <c r="BV13" s="541"/>
      <c r="BW13" s="541"/>
      <c r="BX13" s="541"/>
      <c r="BY13" s="550"/>
      <c r="BZ13" s="541"/>
      <c r="CA13" s="541"/>
      <c r="CB13" s="542"/>
      <c r="CC13" s="237"/>
      <c r="CD13" s="237"/>
      <c r="CE13" s="237"/>
      <c r="CF13" s="237"/>
      <c r="CG13" s="237"/>
      <c r="CH13" s="237"/>
      <c r="CI13" s="237"/>
      <c r="CJ13" s="237"/>
    </row>
    <row r="14" spans="1:92">
      <c r="A14" s="238"/>
      <c r="B14" s="550"/>
      <c r="C14" s="541"/>
      <c r="D14" s="589"/>
      <c r="E14" s="590"/>
      <c r="F14" s="591"/>
      <c r="G14" s="541"/>
      <c r="H14" s="541"/>
      <c r="I14" s="541"/>
      <c r="J14" s="550"/>
      <c r="K14" s="541"/>
      <c r="L14" s="541"/>
      <c r="M14" s="542"/>
      <c r="N14" s="550"/>
      <c r="O14" s="541"/>
      <c r="P14" s="550"/>
      <c r="Q14" s="541"/>
      <c r="R14" s="542"/>
      <c r="S14" s="567"/>
      <c r="T14" s="568"/>
      <c r="U14" s="569"/>
      <c r="V14" s="550"/>
      <c r="W14" s="541"/>
      <c r="X14" s="541"/>
      <c r="Y14" s="542"/>
      <c r="Z14" s="576"/>
      <c r="AA14" s="576"/>
      <c r="AB14" s="577"/>
      <c r="AC14" s="541"/>
      <c r="AD14" s="541"/>
      <c r="AE14" s="541"/>
      <c r="AF14" s="542"/>
      <c r="AG14" s="551" t="s">
        <v>380</v>
      </c>
      <c r="AH14" s="552"/>
      <c r="AI14" s="552"/>
      <c r="AJ14" s="557" t="s">
        <v>387</v>
      </c>
      <c r="AK14" s="552"/>
      <c r="AL14" s="558"/>
      <c r="AM14" s="551" t="s">
        <v>380</v>
      </c>
      <c r="AN14" s="552"/>
      <c r="AO14" s="552"/>
      <c r="AP14" s="557" t="s">
        <v>381</v>
      </c>
      <c r="AQ14" s="552"/>
      <c r="AR14" s="558"/>
      <c r="AS14" s="551" t="s">
        <v>380</v>
      </c>
      <c r="AT14" s="552"/>
      <c r="AU14" s="552"/>
      <c r="AV14" s="557" t="s">
        <v>387</v>
      </c>
      <c r="AW14" s="552"/>
      <c r="AX14" s="558"/>
      <c r="AY14" s="551" t="s">
        <v>380</v>
      </c>
      <c r="AZ14" s="552"/>
      <c r="BA14" s="552"/>
      <c r="BB14" s="557" t="s">
        <v>387</v>
      </c>
      <c r="BC14" s="552"/>
      <c r="BD14" s="558"/>
      <c r="BE14" s="550"/>
      <c r="BF14" s="541"/>
      <c r="BG14" s="541"/>
      <c r="BH14" s="542"/>
      <c r="BI14" s="541"/>
      <c r="BJ14" s="541"/>
      <c r="BK14" s="541"/>
      <c r="BL14" s="542"/>
      <c r="BM14" s="550"/>
      <c r="BN14" s="541"/>
      <c r="BO14" s="541"/>
      <c r="BP14" s="541"/>
      <c r="BQ14" s="550"/>
      <c r="BR14" s="541"/>
      <c r="BS14" s="541"/>
      <c r="BT14" s="541"/>
      <c r="BU14" s="550"/>
      <c r="BV14" s="541"/>
      <c r="BW14" s="541"/>
      <c r="BX14" s="541"/>
      <c r="BY14" s="550"/>
      <c r="BZ14" s="541"/>
      <c r="CA14" s="541"/>
      <c r="CB14" s="542"/>
      <c r="CC14" s="237"/>
      <c r="CD14" s="237"/>
      <c r="CE14" s="237"/>
      <c r="CF14" s="237"/>
      <c r="CG14" s="237"/>
      <c r="CH14" s="237"/>
      <c r="CI14" s="237"/>
      <c r="CJ14" s="237" t="s">
        <v>403</v>
      </c>
    </row>
    <row r="15" spans="1:92">
      <c r="A15" s="238"/>
      <c r="B15" s="550"/>
      <c r="C15" s="541"/>
      <c r="D15" s="589"/>
      <c r="E15" s="590"/>
      <c r="F15" s="591"/>
      <c r="G15" s="541"/>
      <c r="H15" s="541"/>
      <c r="I15" s="541"/>
      <c r="J15" s="550"/>
      <c r="K15" s="541"/>
      <c r="L15" s="541"/>
      <c r="M15" s="542"/>
      <c r="N15" s="550"/>
      <c r="O15" s="541"/>
      <c r="P15" s="550"/>
      <c r="Q15" s="541"/>
      <c r="R15" s="542"/>
      <c r="S15" s="567"/>
      <c r="T15" s="568"/>
      <c r="U15" s="569"/>
      <c r="V15" s="550"/>
      <c r="W15" s="541"/>
      <c r="X15" s="541"/>
      <c r="Y15" s="542"/>
      <c r="Z15" s="576"/>
      <c r="AA15" s="576"/>
      <c r="AB15" s="577"/>
      <c r="AC15" s="541"/>
      <c r="AD15" s="541"/>
      <c r="AE15" s="541"/>
      <c r="AF15" s="542"/>
      <c r="AG15" s="553"/>
      <c r="AH15" s="554"/>
      <c r="AI15" s="554"/>
      <c r="AJ15" s="554"/>
      <c r="AK15" s="554"/>
      <c r="AL15" s="559"/>
      <c r="AM15" s="553"/>
      <c r="AN15" s="554"/>
      <c r="AO15" s="554"/>
      <c r="AP15" s="554"/>
      <c r="AQ15" s="554"/>
      <c r="AR15" s="559"/>
      <c r="AS15" s="553"/>
      <c r="AT15" s="554"/>
      <c r="AU15" s="554"/>
      <c r="AV15" s="554"/>
      <c r="AW15" s="554"/>
      <c r="AX15" s="559"/>
      <c r="AY15" s="553"/>
      <c r="AZ15" s="554"/>
      <c r="BA15" s="554"/>
      <c r="BB15" s="554"/>
      <c r="BC15" s="554"/>
      <c r="BD15" s="559"/>
      <c r="BE15" s="550"/>
      <c r="BF15" s="541"/>
      <c r="BG15" s="541"/>
      <c r="BH15" s="542"/>
      <c r="BI15" s="541"/>
      <c r="BJ15" s="541"/>
      <c r="BK15" s="541"/>
      <c r="BL15" s="542"/>
      <c r="BM15" s="550"/>
      <c r="BN15" s="541"/>
      <c r="BO15" s="541"/>
      <c r="BP15" s="541"/>
      <c r="BQ15" s="550"/>
      <c r="BR15" s="541"/>
      <c r="BS15" s="541"/>
      <c r="BT15" s="541"/>
      <c r="BU15" s="550"/>
      <c r="BV15" s="541"/>
      <c r="BW15" s="541"/>
      <c r="BX15" s="541"/>
      <c r="BY15" s="550"/>
      <c r="BZ15" s="541"/>
      <c r="CA15" s="541"/>
      <c r="CB15" s="542"/>
      <c r="CC15" s="237"/>
      <c r="CD15" s="237"/>
      <c r="CE15" s="237"/>
      <c r="CF15" s="237"/>
      <c r="CG15" s="237"/>
      <c r="CH15" s="237"/>
      <c r="CI15" s="237"/>
      <c r="CJ15" s="471"/>
      <c r="CK15" s="472" t="s">
        <v>400</v>
      </c>
      <c r="CL15" s="472" t="s">
        <v>401</v>
      </c>
      <c r="CM15" s="472" t="s">
        <v>402</v>
      </c>
      <c r="CN15" s="473"/>
    </row>
    <row r="16" spans="1:92">
      <c r="A16" s="238"/>
      <c r="B16" s="550"/>
      <c r="C16" s="541"/>
      <c r="D16" s="589"/>
      <c r="E16" s="590"/>
      <c r="F16" s="591"/>
      <c r="G16" s="541"/>
      <c r="H16" s="541"/>
      <c r="I16" s="541"/>
      <c r="J16" s="550"/>
      <c r="K16" s="541"/>
      <c r="L16" s="541"/>
      <c r="M16" s="542"/>
      <c r="N16" s="550"/>
      <c r="O16" s="541"/>
      <c r="P16" s="550"/>
      <c r="Q16" s="541"/>
      <c r="R16" s="542"/>
      <c r="S16" s="567"/>
      <c r="T16" s="568"/>
      <c r="U16" s="569"/>
      <c r="V16" s="550"/>
      <c r="W16" s="541"/>
      <c r="X16" s="541"/>
      <c r="Y16" s="542"/>
      <c r="Z16" s="576"/>
      <c r="AA16" s="576"/>
      <c r="AB16" s="577"/>
      <c r="AC16" s="541"/>
      <c r="AD16" s="541"/>
      <c r="AE16" s="541"/>
      <c r="AF16" s="542"/>
      <c r="AG16" s="553"/>
      <c r="AH16" s="554"/>
      <c r="AI16" s="554"/>
      <c r="AJ16" s="554"/>
      <c r="AK16" s="554"/>
      <c r="AL16" s="559"/>
      <c r="AM16" s="553"/>
      <c r="AN16" s="554"/>
      <c r="AO16" s="554"/>
      <c r="AP16" s="554"/>
      <c r="AQ16" s="554"/>
      <c r="AR16" s="559"/>
      <c r="AS16" s="553"/>
      <c r="AT16" s="554"/>
      <c r="AU16" s="554"/>
      <c r="AV16" s="554"/>
      <c r="AW16" s="554"/>
      <c r="AX16" s="559"/>
      <c r="AY16" s="553"/>
      <c r="AZ16" s="554"/>
      <c r="BA16" s="554"/>
      <c r="BB16" s="554"/>
      <c r="BC16" s="554"/>
      <c r="BD16" s="559"/>
      <c r="BE16" s="550"/>
      <c r="BF16" s="541"/>
      <c r="BG16" s="541"/>
      <c r="BH16" s="542"/>
      <c r="BI16" s="541"/>
      <c r="BJ16" s="541"/>
      <c r="BK16" s="541"/>
      <c r="BL16" s="542"/>
      <c r="BM16" s="550"/>
      <c r="BN16" s="541"/>
      <c r="BO16" s="541"/>
      <c r="BP16" s="541"/>
      <c r="BQ16" s="550"/>
      <c r="BR16" s="541"/>
      <c r="BS16" s="541"/>
      <c r="BT16" s="541"/>
      <c r="BU16" s="550"/>
      <c r="BV16" s="541"/>
      <c r="BW16" s="541"/>
      <c r="BX16" s="541"/>
      <c r="BY16" s="550"/>
      <c r="BZ16" s="541"/>
      <c r="CA16" s="541"/>
      <c r="CB16" s="542"/>
      <c r="CC16" s="237"/>
      <c r="CD16" s="237"/>
      <c r="CE16" s="237"/>
      <c r="CF16" s="237"/>
      <c r="CG16" s="237"/>
      <c r="CH16" s="237"/>
      <c r="CI16" s="237"/>
      <c r="CJ16" s="471"/>
      <c r="CK16" s="471"/>
      <c r="CL16" s="471"/>
      <c r="CM16" s="471"/>
      <c r="CN16" s="473"/>
    </row>
    <row r="17" spans="1:92">
      <c r="A17" s="238"/>
      <c r="B17" s="550"/>
      <c r="C17" s="541"/>
      <c r="D17" s="589"/>
      <c r="E17" s="590"/>
      <c r="F17" s="591"/>
      <c r="G17" s="541"/>
      <c r="H17" s="541"/>
      <c r="I17" s="541"/>
      <c r="J17" s="582" t="s">
        <v>388</v>
      </c>
      <c r="K17" s="531"/>
      <c r="L17" s="531"/>
      <c r="M17" s="532"/>
      <c r="N17" s="550"/>
      <c r="O17" s="541"/>
      <c r="P17" s="550"/>
      <c r="Q17" s="541"/>
      <c r="R17" s="542"/>
      <c r="S17" s="567"/>
      <c r="T17" s="568"/>
      <c r="U17" s="569"/>
      <c r="V17" s="550"/>
      <c r="W17" s="541"/>
      <c r="X17" s="541"/>
      <c r="Y17" s="542"/>
      <c r="Z17" s="576"/>
      <c r="AA17" s="576"/>
      <c r="AB17" s="577"/>
      <c r="AC17" s="541"/>
      <c r="AD17" s="541"/>
      <c r="AE17" s="541"/>
      <c r="AF17" s="542"/>
      <c r="AG17" s="553"/>
      <c r="AH17" s="554"/>
      <c r="AI17" s="554"/>
      <c r="AJ17" s="554"/>
      <c r="AK17" s="554"/>
      <c r="AL17" s="559"/>
      <c r="AM17" s="553"/>
      <c r="AN17" s="554"/>
      <c r="AO17" s="554"/>
      <c r="AP17" s="554"/>
      <c r="AQ17" s="554"/>
      <c r="AR17" s="559"/>
      <c r="AS17" s="553"/>
      <c r="AT17" s="554"/>
      <c r="AU17" s="554"/>
      <c r="AV17" s="554"/>
      <c r="AW17" s="554"/>
      <c r="AX17" s="559"/>
      <c r="AY17" s="553"/>
      <c r="AZ17" s="554"/>
      <c r="BA17" s="554"/>
      <c r="BB17" s="554"/>
      <c r="BC17" s="554"/>
      <c r="BD17" s="559"/>
      <c r="BE17" s="550"/>
      <c r="BF17" s="541"/>
      <c r="BG17" s="541"/>
      <c r="BH17" s="542"/>
      <c r="BI17" s="531" t="s">
        <v>389</v>
      </c>
      <c r="BJ17" s="531"/>
      <c r="BK17" s="531"/>
      <c r="BL17" s="532"/>
      <c r="BM17" s="533" t="s">
        <v>390</v>
      </c>
      <c r="BN17" s="534"/>
      <c r="BO17" s="534"/>
      <c r="BP17" s="534"/>
      <c r="BQ17" s="533" t="s">
        <v>391</v>
      </c>
      <c r="BR17" s="534"/>
      <c r="BS17" s="534"/>
      <c r="BT17" s="534"/>
      <c r="BU17" s="533" t="s">
        <v>392</v>
      </c>
      <c r="BV17" s="534"/>
      <c r="BW17" s="534"/>
      <c r="BX17" s="534"/>
      <c r="BY17" s="533"/>
      <c r="BZ17" s="534"/>
      <c r="CA17" s="534"/>
      <c r="CB17" s="537"/>
      <c r="CC17" s="237"/>
      <c r="CD17" s="237"/>
      <c r="CE17" s="237"/>
      <c r="CF17" s="237"/>
      <c r="CG17" s="237"/>
      <c r="CH17" s="237"/>
      <c r="CI17" s="237"/>
      <c r="CJ17" s="471"/>
      <c r="CK17" s="471"/>
      <c r="CL17" s="471"/>
      <c r="CM17" s="471"/>
      <c r="CN17" s="473"/>
    </row>
    <row r="18" spans="1:92">
      <c r="A18" s="238"/>
      <c r="B18" s="561"/>
      <c r="C18" s="562"/>
      <c r="D18" s="592"/>
      <c r="E18" s="593"/>
      <c r="F18" s="594"/>
      <c r="G18" s="562"/>
      <c r="H18" s="562"/>
      <c r="I18" s="562"/>
      <c r="J18" s="583"/>
      <c r="K18" s="580"/>
      <c r="L18" s="580"/>
      <c r="M18" s="581"/>
      <c r="N18" s="561"/>
      <c r="O18" s="562"/>
      <c r="P18" s="561"/>
      <c r="Q18" s="562"/>
      <c r="R18" s="563"/>
      <c r="S18" s="570"/>
      <c r="T18" s="571"/>
      <c r="U18" s="572"/>
      <c r="V18" s="561"/>
      <c r="W18" s="562"/>
      <c r="X18" s="562"/>
      <c r="Y18" s="563"/>
      <c r="Z18" s="578"/>
      <c r="AA18" s="578"/>
      <c r="AB18" s="579"/>
      <c r="AC18" s="562"/>
      <c r="AD18" s="562"/>
      <c r="AE18" s="562"/>
      <c r="AF18" s="563"/>
      <c r="AG18" s="555"/>
      <c r="AH18" s="556"/>
      <c r="AI18" s="556"/>
      <c r="AJ18" s="556"/>
      <c r="AK18" s="556"/>
      <c r="AL18" s="560"/>
      <c r="AM18" s="555"/>
      <c r="AN18" s="556"/>
      <c r="AO18" s="556"/>
      <c r="AP18" s="556"/>
      <c r="AQ18" s="556"/>
      <c r="AR18" s="560"/>
      <c r="AS18" s="555"/>
      <c r="AT18" s="556"/>
      <c r="AU18" s="556"/>
      <c r="AV18" s="556"/>
      <c r="AW18" s="556"/>
      <c r="AX18" s="560"/>
      <c r="AY18" s="555"/>
      <c r="AZ18" s="556"/>
      <c r="BA18" s="556"/>
      <c r="BB18" s="556"/>
      <c r="BC18" s="556"/>
      <c r="BD18" s="560"/>
      <c r="BE18" s="561"/>
      <c r="BF18" s="562"/>
      <c r="BG18" s="562"/>
      <c r="BH18" s="563"/>
      <c r="BI18" s="580"/>
      <c r="BJ18" s="580"/>
      <c r="BK18" s="580"/>
      <c r="BL18" s="581"/>
      <c r="BM18" s="535"/>
      <c r="BN18" s="536"/>
      <c r="BO18" s="536"/>
      <c r="BP18" s="536"/>
      <c r="BQ18" s="535"/>
      <c r="BR18" s="536"/>
      <c r="BS18" s="536"/>
      <c r="BT18" s="536"/>
      <c r="BU18" s="535"/>
      <c r="BV18" s="536"/>
      <c r="BW18" s="536"/>
      <c r="BX18" s="536"/>
      <c r="BY18" s="535"/>
      <c r="BZ18" s="536"/>
      <c r="CA18" s="536"/>
      <c r="CB18" s="538"/>
      <c r="CC18" s="237"/>
      <c r="CD18" s="237"/>
      <c r="CE18" s="237"/>
      <c r="CF18" s="237"/>
      <c r="CG18" s="237"/>
      <c r="CH18" s="237"/>
      <c r="CI18" s="237"/>
      <c r="CJ18" s="471"/>
      <c r="CK18" s="471"/>
      <c r="CL18" s="471"/>
      <c r="CM18" s="471"/>
      <c r="CN18" s="473"/>
    </row>
    <row r="19" spans="1:92">
      <c r="A19" s="238"/>
      <c r="B19" s="549"/>
      <c r="C19" s="540"/>
      <c r="D19" s="539"/>
      <c r="E19" s="539"/>
      <c r="F19" s="539"/>
      <c r="G19" s="549"/>
      <c r="H19" s="539"/>
      <c r="I19" s="540"/>
      <c r="J19" s="529" t="s">
        <v>100</v>
      </c>
      <c r="K19" s="529"/>
      <c r="L19" s="529"/>
      <c r="M19" s="530"/>
      <c r="N19" s="529" t="s">
        <v>99</v>
      </c>
      <c r="O19" s="530"/>
      <c r="P19" s="529" t="s">
        <v>100</v>
      </c>
      <c r="Q19" s="529"/>
      <c r="R19" s="530"/>
      <c r="S19" s="529" t="s">
        <v>393</v>
      </c>
      <c r="T19" s="529"/>
      <c r="U19" s="530"/>
      <c r="V19" s="529" t="s">
        <v>100</v>
      </c>
      <c r="W19" s="529"/>
      <c r="X19" s="529"/>
      <c r="Y19" s="530"/>
      <c r="Z19" s="539"/>
      <c r="AA19" s="539"/>
      <c r="AB19" s="540"/>
      <c r="AC19" s="529" t="s">
        <v>100</v>
      </c>
      <c r="AD19" s="529"/>
      <c r="AE19" s="529"/>
      <c r="AF19" s="530"/>
      <c r="AG19" s="543" t="s">
        <v>100</v>
      </c>
      <c r="AH19" s="544"/>
      <c r="AI19" s="544"/>
      <c r="AJ19" s="544" t="s">
        <v>394</v>
      </c>
      <c r="AK19" s="544"/>
      <c r="AL19" s="547"/>
      <c r="AM19" s="543" t="s">
        <v>100</v>
      </c>
      <c r="AN19" s="544"/>
      <c r="AO19" s="544"/>
      <c r="AP19" s="544" t="s">
        <v>393</v>
      </c>
      <c r="AQ19" s="544"/>
      <c r="AR19" s="547"/>
      <c r="AS19" s="543" t="s">
        <v>100</v>
      </c>
      <c r="AT19" s="544"/>
      <c r="AU19" s="544"/>
      <c r="AV19" s="544" t="s">
        <v>394</v>
      </c>
      <c r="AW19" s="544"/>
      <c r="AX19" s="547"/>
      <c r="AY19" s="543" t="s">
        <v>100</v>
      </c>
      <c r="AZ19" s="544"/>
      <c r="BA19" s="544"/>
      <c r="BB19" s="544" t="s">
        <v>394</v>
      </c>
      <c r="BC19" s="544"/>
      <c r="BD19" s="547"/>
      <c r="BE19" s="529" t="s">
        <v>100</v>
      </c>
      <c r="BF19" s="529"/>
      <c r="BG19" s="529"/>
      <c r="BH19" s="530"/>
      <c r="BI19" s="529" t="s">
        <v>100</v>
      </c>
      <c r="BJ19" s="529"/>
      <c r="BK19" s="529"/>
      <c r="BL19" s="530"/>
      <c r="BM19" s="529" t="s">
        <v>100</v>
      </c>
      <c r="BN19" s="529"/>
      <c r="BO19" s="529"/>
      <c r="BP19" s="530"/>
      <c r="BQ19" s="529" t="s">
        <v>100</v>
      </c>
      <c r="BR19" s="529"/>
      <c r="BS19" s="529"/>
      <c r="BT19" s="530"/>
      <c r="BU19" s="529" t="s">
        <v>100</v>
      </c>
      <c r="BV19" s="529"/>
      <c r="BW19" s="529"/>
      <c r="BX19" s="530"/>
      <c r="BY19" s="539"/>
      <c r="BZ19" s="539"/>
      <c r="CA19" s="539"/>
      <c r="CB19" s="540"/>
      <c r="CC19" s="237"/>
      <c r="CD19" s="237"/>
      <c r="CE19" s="237"/>
      <c r="CF19" s="237"/>
      <c r="CG19" s="237"/>
      <c r="CH19" s="237"/>
      <c r="CI19" s="237"/>
      <c r="CJ19" s="471"/>
      <c r="CK19" s="471"/>
      <c r="CL19" s="471"/>
      <c r="CM19" s="471"/>
      <c r="CN19" s="473"/>
    </row>
    <row r="20" spans="1:92">
      <c r="A20" s="238"/>
      <c r="B20" s="550"/>
      <c r="C20" s="542"/>
      <c r="D20" s="541"/>
      <c r="E20" s="541"/>
      <c r="F20" s="541"/>
      <c r="G20" s="550"/>
      <c r="H20" s="541"/>
      <c r="I20" s="542"/>
      <c r="J20" s="531"/>
      <c r="K20" s="531"/>
      <c r="L20" s="531"/>
      <c r="M20" s="532"/>
      <c r="N20" s="531"/>
      <c r="O20" s="532"/>
      <c r="P20" s="531"/>
      <c r="Q20" s="531"/>
      <c r="R20" s="532"/>
      <c r="S20" s="531"/>
      <c r="T20" s="531"/>
      <c r="U20" s="532"/>
      <c r="V20" s="531"/>
      <c r="W20" s="531"/>
      <c r="X20" s="531"/>
      <c r="Y20" s="532"/>
      <c r="Z20" s="541"/>
      <c r="AA20" s="541"/>
      <c r="AB20" s="542"/>
      <c r="AC20" s="531"/>
      <c r="AD20" s="531"/>
      <c r="AE20" s="531"/>
      <c r="AF20" s="532"/>
      <c r="AG20" s="545"/>
      <c r="AH20" s="546"/>
      <c r="AI20" s="546"/>
      <c r="AJ20" s="546"/>
      <c r="AK20" s="546"/>
      <c r="AL20" s="548"/>
      <c r="AM20" s="545"/>
      <c r="AN20" s="546"/>
      <c r="AO20" s="546"/>
      <c r="AP20" s="546"/>
      <c r="AQ20" s="546"/>
      <c r="AR20" s="548"/>
      <c r="AS20" s="545"/>
      <c r="AT20" s="546"/>
      <c r="AU20" s="546"/>
      <c r="AV20" s="546"/>
      <c r="AW20" s="546"/>
      <c r="AX20" s="548"/>
      <c r="AY20" s="545"/>
      <c r="AZ20" s="546"/>
      <c r="BA20" s="546"/>
      <c r="BB20" s="546"/>
      <c r="BC20" s="546"/>
      <c r="BD20" s="548"/>
      <c r="BE20" s="531"/>
      <c r="BF20" s="531"/>
      <c r="BG20" s="531"/>
      <c r="BH20" s="532"/>
      <c r="BI20" s="531"/>
      <c r="BJ20" s="531"/>
      <c r="BK20" s="531"/>
      <c r="BL20" s="532"/>
      <c r="BM20" s="531"/>
      <c r="BN20" s="531"/>
      <c r="BO20" s="531"/>
      <c r="BP20" s="532"/>
      <c r="BQ20" s="531"/>
      <c r="BR20" s="531"/>
      <c r="BS20" s="531"/>
      <c r="BT20" s="532"/>
      <c r="BU20" s="531"/>
      <c r="BV20" s="531"/>
      <c r="BW20" s="531"/>
      <c r="BX20" s="532"/>
      <c r="BY20" s="541"/>
      <c r="BZ20" s="541"/>
      <c r="CA20" s="541"/>
      <c r="CB20" s="542"/>
      <c r="CC20" s="237"/>
      <c r="CD20" s="237"/>
      <c r="CE20" s="237"/>
      <c r="CF20" s="237"/>
      <c r="CG20" s="237"/>
      <c r="CH20" s="237"/>
      <c r="CI20" s="237"/>
      <c r="CJ20" s="145" t="s">
        <v>258</v>
      </c>
      <c r="CK20" s="228">
        <v>1</v>
      </c>
      <c r="CL20" s="228">
        <v>1</v>
      </c>
      <c r="CM20" s="228">
        <v>2</v>
      </c>
    </row>
    <row r="21" spans="1:92">
      <c r="A21" s="238"/>
      <c r="B21" s="507">
        <f>★補助金額算定★!B10</f>
        <v>0</v>
      </c>
      <c r="C21" s="508"/>
      <c r="D21" s="511"/>
      <c r="E21" s="512"/>
      <c r="F21" s="513"/>
      <c r="G21" s="511"/>
      <c r="H21" s="512"/>
      <c r="I21" s="513"/>
      <c r="J21" s="517">
        <f>収支予算書!S41</f>
        <v>0</v>
      </c>
      <c r="K21" s="518"/>
      <c r="L21" s="518"/>
      <c r="M21" s="519"/>
      <c r="N21" s="523" t="e">
        <f>INDEX(CK20:CK23,MATCH(B21,CJ20:CJ23,0))</f>
        <v>#N/A</v>
      </c>
      <c r="O21" s="524"/>
      <c r="P21" s="494">
        <v>180800</v>
      </c>
      <c r="Q21" s="502"/>
      <c r="R21" s="503"/>
      <c r="S21" s="523">
        <v>12</v>
      </c>
      <c r="T21" s="527"/>
      <c r="U21" s="524"/>
      <c r="V21" s="494" t="e">
        <f>★補助金額算定★!H10</f>
        <v>#N/A</v>
      </c>
      <c r="W21" s="502"/>
      <c r="X21" s="502"/>
      <c r="Y21" s="503"/>
      <c r="Z21" s="523" t="e">
        <f>★補助金額算定★!J10</f>
        <v>#N/A</v>
      </c>
      <c r="AA21" s="527"/>
      <c r="AB21" s="524"/>
      <c r="AC21" s="494" t="e">
        <f>(N21*P21*S21-V21)*Z21</f>
        <v>#N/A</v>
      </c>
      <c r="AD21" s="502"/>
      <c r="AE21" s="502"/>
      <c r="AF21" s="503"/>
      <c r="AG21" s="480">
        <v>23410</v>
      </c>
      <c r="AH21" s="481"/>
      <c r="AI21" s="481"/>
      <c r="AJ21" s="484">
        <f>'第３－１号様式②'!C4</f>
        <v>0</v>
      </c>
      <c r="AK21" s="484"/>
      <c r="AL21" s="485"/>
      <c r="AM21" s="480">
        <v>187560</v>
      </c>
      <c r="AN21" s="481"/>
      <c r="AO21" s="481"/>
      <c r="AP21" s="484">
        <f>'第３－１号様式②'!D4</f>
        <v>0</v>
      </c>
      <c r="AQ21" s="484"/>
      <c r="AR21" s="485"/>
      <c r="AS21" s="480">
        <v>10670</v>
      </c>
      <c r="AT21" s="481"/>
      <c r="AU21" s="481"/>
      <c r="AV21" s="484">
        <f>'第３－１号様式②'!F4</f>
        <v>0</v>
      </c>
      <c r="AW21" s="484"/>
      <c r="AX21" s="485"/>
      <c r="AY21" s="480">
        <v>11630</v>
      </c>
      <c r="AZ21" s="481"/>
      <c r="BA21" s="481"/>
      <c r="BB21" s="484">
        <f>'第３－１号様式②'!G4</f>
        <v>0</v>
      </c>
      <c r="BC21" s="484"/>
      <c r="BD21" s="485"/>
      <c r="BE21" s="488">
        <f>AG21*AJ21+AM21*AP21+AS21*AV21+AY21*BB21</f>
        <v>0</v>
      </c>
      <c r="BF21" s="489"/>
      <c r="BG21" s="489"/>
      <c r="BH21" s="490"/>
      <c r="BI21" s="494" t="e">
        <f>AC21+BE21</f>
        <v>#N/A</v>
      </c>
      <c r="BJ21" s="495"/>
      <c r="BK21" s="495"/>
      <c r="BL21" s="496"/>
      <c r="BM21" s="501">
        <f>収支予算書!S15+委託費内訳!E16</f>
        <v>0</v>
      </c>
      <c r="BN21" s="495"/>
      <c r="BO21" s="495"/>
      <c r="BP21" s="496"/>
      <c r="BQ21" s="494" t="e">
        <f>MIN(BI21:BP34)</f>
        <v>#N/A</v>
      </c>
      <c r="BR21" s="495"/>
      <c r="BS21" s="495"/>
      <c r="BT21" s="496"/>
      <c r="BU21" s="494" t="e">
        <f>ROUNDDOWN(BQ21*2/3,-3)</f>
        <v>#N/A</v>
      </c>
      <c r="BV21" s="502"/>
      <c r="BW21" s="502"/>
      <c r="BX21" s="503"/>
      <c r="BY21" s="474"/>
      <c r="BZ21" s="475"/>
      <c r="CA21" s="475"/>
      <c r="CB21" s="476"/>
      <c r="CC21" s="237"/>
      <c r="CD21" s="237"/>
      <c r="CE21" s="237"/>
      <c r="CF21" s="237"/>
      <c r="CG21" s="237"/>
      <c r="CH21" s="237"/>
      <c r="CI21" s="237"/>
      <c r="CJ21" s="145" t="s">
        <v>259</v>
      </c>
      <c r="CK21" s="228">
        <v>2</v>
      </c>
      <c r="CL21" s="228">
        <v>4</v>
      </c>
      <c r="CM21" s="228">
        <v>2</v>
      </c>
    </row>
    <row r="22" spans="1:92">
      <c r="A22" s="238"/>
      <c r="B22" s="507"/>
      <c r="C22" s="508"/>
      <c r="D22" s="511"/>
      <c r="E22" s="512"/>
      <c r="F22" s="513"/>
      <c r="G22" s="511"/>
      <c r="H22" s="512"/>
      <c r="I22" s="513"/>
      <c r="J22" s="517"/>
      <c r="K22" s="518"/>
      <c r="L22" s="518"/>
      <c r="M22" s="519"/>
      <c r="N22" s="523"/>
      <c r="O22" s="524"/>
      <c r="P22" s="494"/>
      <c r="Q22" s="502"/>
      <c r="R22" s="503"/>
      <c r="S22" s="523"/>
      <c r="T22" s="527"/>
      <c r="U22" s="524"/>
      <c r="V22" s="494"/>
      <c r="W22" s="502"/>
      <c r="X22" s="502"/>
      <c r="Y22" s="503"/>
      <c r="Z22" s="523"/>
      <c r="AA22" s="527"/>
      <c r="AB22" s="524"/>
      <c r="AC22" s="494"/>
      <c r="AD22" s="502"/>
      <c r="AE22" s="502"/>
      <c r="AF22" s="503"/>
      <c r="AG22" s="480"/>
      <c r="AH22" s="481"/>
      <c r="AI22" s="481"/>
      <c r="AJ22" s="484"/>
      <c r="AK22" s="484"/>
      <c r="AL22" s="485"/>
      <c r="AM22" s="480"/>
      <c r="AN22" s="481"/>
      <c r="AO22" s="481"/>
      <c r="AP22" s="484"/>
      <c r="AQ22" s="484"/>
      <c r="AR22" s="485"/>
      <c r="AS22" s="480"/>
      <c r="AT22" s="481"/>
      <c r="AU22" s="481"/>
      <c r="AV22" s="484"/>
      <c r="AW22" s="484"/>
      <c r="AX22" s="485"/>
      <c r="AY22" s="480"/>
      <c r="AZ22" s="481"/>
      <c r="BA22" s="481"/>
      <c r="BB22" s="484"/>
      <c r="BC22" s="484"/>
      <c r="BD22" s="485"/>
      <c r="BE22" s="488"/>
      <c r="BF22" s="489"/>
      <c r="BG22" s="489"/>
      <c r="BH22" s="490"/>
      <c r="BI22" s="497"/>
      <c r="BJ22" s="495"/>
      <c r="BK22" s="495"/>
      <c r="BL22" s="496"/>
      <c r="BM22" s="497"/>
      <c r="BN22" s="495"/>
      <c r="BO22" s="495"/>
      <c r="BP22" s="496"/>
      <c r="BQ22" s="497"/>
      <c r="BR22" s="495"/>
      <c r="BS22" s="495"/>
      <c r="BT22" s="496"/>
      <c r="BU22" s="494"/>
      <c r="BV22" s="502"/>
      <c r="BW22" s="502"/>
      <c r="BX22" s="503"/>
      <c r="BY22" s="474"/>
      <c r="BZ22" s="475"/>
      <c r="CA22" s="475"/>
      <c r="CB22" s="476"/>
      <c r="CC22" s="237"/>
      <c r="CD22" s="237"/>
      <c r="CE22" s="237"/>
      <c r="CF22" s="237"/>
      <c r="CG22" s="237"/>
      <c r="CH22" s="237"/>
      <c r="CI22" s="237"/>
      <c r="CJ22" s="145" t="s">
        <v>260</v>
      </c>
      <c r="CK22" s="228">
        <v>4</v>
      </c>
      <c r="CL22" s="228">
        <v>10</v>
      </c>
      <c r="CM22" s="228">
        <v>4</v>
      </c>
    </row>
    <row r="23" spans="1:92">
      <c r="A23" s="238"/>
      <c r="B23" s="507"/>
      <c r="C23" s="508"/>
      <c r="D23" s="511"/>
      <c r="E23" s="512"/>
      <c r="F23" s="513"/>
      <c r="G23" s="511"/>
      <c r="H23" s="512"/>
      <c r="I23" s="513"/>
      <c r="J23" s="517"/>
      <c r="K23" s="518"/>
      <c r="L23" s="518"/>
      <c r="M23" s="519"/>
      <c r="N23" s="523"/>
      <c r="O23" s="524"/>
      <c r="P23" s="494"/>
      <c r="Q23" s="502"/>
      <c r="R23" s="503"/>
      <c r="S23" s="523"/>
      <c r="T23" s="527"/>
      <c r="U23" s="524"/>
      <c r="V23" s="494"/>
      <c r="W23" s="502"/>
      <c r="X23" s="502"/>
      <c r="Y23" s="503"/>
      <c r="Z23" s="523"/>
      <c r="AA23" s="527"/>
      <c r="AB23" s="524"/>
      <c r="AC23" s="494"/>
      <c r="AD23" s="502"/>
      <c r="AE23" s="502"/>
      <c r="AF23" s="503"/>
      <c r="AG23" s="480"/>
      <c r="AH23" s="481"/>
      <c r="AI23" s="481"/>
      <c r="AJ23" s="484"/>
      <c r="AK23" s="484"/>
      <c r="AL23" s="485"/>
      <c r="AM23" s="480"/>
      <c r="AN23" s="481"/>
      <c r="AO23" s="481"/>
      <c r="AP23" s="484"/>
      <c r="AQ23" s="484"/>
      <c r="AR23" s="485"/>
      <c r="AS23" s="480"/>
      <c r="AT23" s="481"/>
      <c r="AU23" s="481"/>
      <c r="AV23" s="484"/>
      <c r="AW23" s="484"/>
      <c r="AX23" s="485"/>
      <c r="AY23" s="480"/>
      <c r="AZ23" s="481"/>
      <c r="BA23" s="481"/>
      <c r="BB23" s="484"/>
      <c r="BC23" s="484"/>
      <c r="BD23" s="485"/>
      <c r="BE23" s="488"/>
      <c r="BF23" s="489"/>
      <c r="BG23" s="489"/>
      <c r="BH23" s="490"/>
      <c r="BI23" s="497"/>
      <c r="BJ23" s="495"/>
      <c r="BK23" s="495"/>
      <c r="BL23" s="496"/>
      <c r="BM23" s="497"/>
      <c r="BN23" s="495"/>
      <c r="BO23" s="495"/>
      <c r="BP23" s="496"/>
      <c r="BQ23" s="497"/>
      <c r="BR23" s="495"/>
      <c r="BS23" s="495"/>
      <c r="BT23" s="496"/>
      <c r="BU23" s="494"/>
      <c r="BV23" s="502"/>
      <c r="BW23" s="502"/>
      <c r="BX23" s="503"/>
      <c r="BY23" s="474"/>
      <c r="BZ23" s="475"/>
      <c r="CA23" s="475"/>
      <c r="CB23" s="476"/>
      <c r="CC23" s="237"/>
      <c r="CD23" s="237"/>
      <c r="CE23" s="237"/>
      <c r="CF23" s="237"/>
      <c r="CG23" s="237"/>
      <c r="CH23" s="237"/>
      <c r="CI23" s="237"/>
      <c r="CJ23" s="145" t="s">
        <v>261</v>
      </c>
      <c r="CK23" s="228">
        <v>6</v>
      </c>
      <c r="CL23" s="228">
        <v>18</v>
      </c>
      <c r="CM23" s="228">
        <v>10</v>
      </c>
    </row>
    <row r="24" spans="1:92">
      <c r="A24" s="238"/>
      <c r="B24" s="507"/>
      <c r="C24" s="508"/>
      <c r="D24" s="511"/>
      <c r="E24" s="512"/>
      <c r="F24" s="513"/>
      <c r="G24" s="511"/>
      <c r="H24" s="512"/>
      <c r="I24" s="513"/>
      <c r="J24" s="517"/>
      <c r="K24" s="518"/>
      <c r="L24" s="518"/>
      <c r="M24" s="519"/>
      <c r="N24" s="523"/>
      <c r="O24" s="524"/>
      <c r="P24" s="494"/>
      <c r="Q24" s="502"/>
      <c r="R24" s="503"/>
      <c r="S24" s="523"/>
      <c r="T24" s="527"/>
      <c r="U24" s="524"/>
      <c r="V24" s="494"/>
      <c r="W24" s="502"/>
      <c r="X24" s="502"/>
      <c r="Y24" s="503"/>
      <c r="Z24" s="523"/>
      <c r="AA24" s="527"/>
      <c r="AB24" s="524"/>
      <c r="AC24" s="494"/>
      <c r="AD24" s="502"/>
      <c r="AE24" s="502"/>
      <c r="AF24" s="503"/>
      <c r="AG24" s="480"/>
      <c r="AH24" s="481"/>
      <c r="AI24" s="481"/>
      <c r="AJ24" s="484"/>
      <c r="AK24" s="484"/>
      <c r="AL24" s="485"/>
      <c r="AM24" s="480"/>
      <c r="AN24" s="481"/>
      <c r="AO24" s="481"/>
      <c r="AP24" s="484"/>
      <c r="AQ24" s="484"/>
      <c r="AR24" s="485"/>
      <c r="AS24" s="480"/>
      <c r="AT24" s="481"/>
      <c r="AU24" s="481"/>
      <c r="AV24" s="484"/>
      <c r="AW24" s="484"/>
      <c r="AX24" s="485"/>
      <c r="AY24" s="480"/>
      <c r="AZ24" s="481"/>
      <c r="BA24" s="481"/>
      <c r="BB24" s="484"/>
      <c r="BC24" s="484"/>
      <c r="BD24" s="485"/>
      <c r="BE24" s="488"/>
      <c r="BF24" s="489"/>
      <c r="BG24" s="489"/>
      <c r="BH24" s="490"/>
      <c r="BI24" s="497"/>
      <c r="BJ24" s="495"/>
      <c r="BK24" s="495"/>
      <c r="BL24" s="496"/>
      <c r="BM24" s="497"/>
      <c r="BN24" s="495"/>
      <c r="BO24" s="495"/>
      <c r="BP24" s="496"/>
      <c r="BQ24" s="497"/>
      <c r="BR24" s="495"/>
      <c r="BS24" s="495"/>
      <c r="BT24" s="496"/>
      <c r="BU24" s="494"/>
      <c r="BV24" s="502"/>
      <c r="BW24" s="502"/>
      <c r="BX24" s="503"/>
      <c r="BY24" s="474"/>
      <c r="BZ24" s="475"/>
      <c r="CA24" s="475"/>
      <c r="CB24" s="476"/>
      <c r="CC24" s="237"/>
      <c r="CD24" s="237"/>
      <c r="CE24" s="237"/>
      <c r="CF24" s="237"/>
      <c r="CG24" s="237"/>
      <c r="CH24" s="237"/>
      <c r="CI24" s="237"/>
      <c r="CJ24" s="237" t="s">
        <v>404</v>
      </c>
    </row>
    <row r="25" spans="1:92">
      <c r="A25" s="238"/>
      <c r="B25" s="507"/>
      <c r="C25" s="508"/>
      <c r="D25" s="511"/>
      <c r="E25" s="512"/>
      <c r="F25" s="513"/>
      <c r="G25" s="511"/>
      <c r="H25" s="512"/>
      <c r="I25" s="513"/>
      <c r="J25" s="517"/>
      <c r="K25" s="518"/>
      <c r="L25" s="518"/>
      <c r="M25" s="519"/>
      <c r="N25" s="523"/>
      <c r="O25" s="524"/>
      <c r="P25" s="494"/>
      <c r="Q25" s="502"/>
      <c r="R25" s="503"/>
      <c r="S25" s="523"/>
      <c r="T25" s="527"/>
      <c r="U25" s="524"/>
      <c r="V25" s="494"/>
      <c r="W25" s="502"/>
      <c r="X25" s="502"/>
      <c r="Y25" s="503"/>
      <c r="Z25" s="523"/>
      <c r="AA25" s="527"/>
      <c r="AB25" s="524"/>
      <c r="AC25" s="494"/>
      <c r="AD25" s="502"/>
      <c r="AE25" s="502"/>
      <c r="AF25" s="503"/>
      <c r="AG25" s="480"/>
      <c r="AH25" s="481"/>
      <c r="AI25" s="481"/>
      <c r="AJ25" s="484"/>
      <c r="AK25" s="484"/>
      <c r="AL25" s="485"/>
      <c r="AM25" s="480"/>
      <c r="AN25" s="481"/>
      <c r="AO25" s="481"/>
      <c r="AP25" s="484"/>
      <c r="AQ25" s="484"/>
      <c r="AR25" s="485"/>
      <c r="AS25" s="480"/>
      <c r="AT25" s="481"/>
      <c r="AU25" s="481"/>
      <c r="AV25" s="484"/>
      <c r="AW25" s="484"/>
      <c r="AX25" s="485"/>
      <c r="AY25" s="480"/>
      <c r="AZ25" s="481"/>
      <c r="BA25" s="481"/>
      <c r="BB25" s="484"/>
      <c r="BC25" s="484"/>
      <c r="BD25" s="485"/>
      <c r="BE25" s="488"/>
      <c r="BF25" s="489"/>
      <c r="BG25" s="489"/>
      <c r="BH25" s="490"/>
      <c r="BI25" s="497"/>
      <c r="BJ25" s="495"/>
      <c r="BK25" s="495"/>
      <c r="BL25" s="496"/>
      <c r="BM25" s="497"/>
      <c r="BN25" s="495"/>
      <c r="BO25" s="495"/>
      <c r="BP25" s="496"/>
      <c r="BQ25" s="497"/>
      <c r="BR25" s="495"/>
      <c r="BS25" s="495"/>
      <c r="BT25" s="496"/>
      <c r="BU25" s="494"/>
      <c r="BV25" s="502"/>
      <c r="BW25" s="502"/>
      <c r="BX25" s="503"/>
      <c r="BY25" s="474"/>
      <c r="BZ25" s="475"/>
      <c r="CA25" s="475"/>
      <c r="CB25" s="476"/>
      <c r="CC25" s="237"/>
      <c r="CD25" s="237"/>
      <c r="CE25" s="237"/>
      <c r="CF25" s="237"/>
      <c r="CG25" s="237"/>
      <c r="CH25" s="237"/>
      <c r="CI25" s="237"/>
      <c r="CJ25" s="237"/>
    </row>
    <row r="26" spans="1:92">
      <c r="A26" s="238"/>
      <c r="B26" s="507"/>
      <c r="C26" s="508"/>
      <c r="D26" s="511"/>
      <c r="E26" s="512"/>
      <c r="F26" s="513"/>
      <c r="G26" s="511"/>
      <c r="H26" s="512"/>
      <c r="I26" s="513"/>
      <c r="J26" s="517"/>
      <c r="K26" s="518"/>
      <c r="L26" s="518"/>
      <c r="M26" s="519"/>
      <c r="N26" s="523"/>
      <c r="O26" s="524"/>
      <c r="P26" s="494"/>
      <c r="Q26" s="502"/>
      <c r="R26" s="503"/>
      <c r="S26" s="523"/>
      <c r="T26" s="527"/>
      <c r="U26" s="524"/>
      <c r="V26" s="494"/>
      <c r="W26" s="502"/>
      <c r="X26" s="502"/>
      <c r="Y26" s="503"/>
      <c r="Z26" s="523"/>
      <c r="AA26" s="527"/>
      <c r="AB26" s="524"/>
      <c r="AC26" s="494"/>
      <c r="AD26" s="502"/>
      <c r="AE26" s="502"/>
      <c r="AF26" s="503"/>
      <c r="AG26" s="480"/>
      <c r="AH26" s="481"/>
      <c r="AI26" s="481"/>
      <c r="AJ26" s="484"/>
      <c r="AK26" s="484"/>
      <c r="AL26" s="485"/>
      <c r="AM26" s="480"/>
      <c r="AN26" s="481"/>
      <c r="AO26" s="481"/>
      <c r="AP26" s="484"/>
      <c r="AQ26" s="484"/>
      <c r="AR26" s="485"/>
      <c r="AS26" s="480"/>
      <c r="AT26" s="481"/>
      <c r="AU26" s="481"/>
      <c r="AV26" s="484"/>
      <c r="AW26" s="484"/>
      <c r="AX26" s="485"/>
      <c r="AY26" s="480"/>
      <c r="AZ26" s="481"/>
      <c r="BA26" s="481"/>
      <c r="BB26" s="484"/>
      <c r="BC26" s="484"/>
      <c r="BD26" s="485"/>
      <c r="BE26" s="488"/>
      <c r="BF26" s="489"/>
      <c r="BG26" s="489"/>
      <c r="BH26" s="490"/>
      <c r="BI26" s="497"/>
      <c r="BJ26" s="495"/>
      <c r="BK26" s="495"/>
      <c r="BL26" s="496"/>
      <c r="BM26" s="497"/>
      <c r="BN26" s="495"/>
      <c r="BO26" s="495"/>
      <c r="BP26" s="496"/>
      <c r="BQ26" s="497"/>
      <c r="BR26" s="495"/>
      <c r="BS26" s="495"/>
      <c r="BT26" s="496"/>
      <c r="BU26" s="494"/>
      <c r="BV26" s="502"/>
      <c r="BW26" s="502"/>
      <c r="BX26" s="503"/>
      <c r="BY26" s="474"/>
      <c r="BZ26" s="475"/>
      <c r="CA26" s="475"/>
      <c r="CB26" s="476"/>
      <c r="CC26" s="237"/>
      <c r="CD26" s="237"/>
      <c r="CE26" s="237"/>
      <c r="CF26" s="237"/>
      <c r="CG26" s="237"/>
      <c r="CH26" s="237"/>
      <c r="CI26" s="237"/>
      <c r="CJ26" s="237"/>
    </row>
    <row r="27" spans="1:92">
      <c r="A27" s="238"/>
      <c r="B27" s="507"/>
      <c r="C27" s="508"/>
      <c r="D27" s="511"/>
      <c r="E27" s="512"/>
      <c r="F27" s="513"/>
      <c r="G27" s="511"/>
      <c r="H27" s="512"/>
      <c r="I27" s="513"/>
      <c r="J27" s="517"/>
      <c r="K27" s="518"/>
      <c r="L27" s="518"/>
      <c r="M27" s="519"/>
      <c r="N27" s="523"/>
      <c r="O27" s="524"/>
      <c r="P27" s="494"/>
      <c r="Q27" s="502"/>
      <c r="R27" s="503"/>
      <c r="S27" s="523"/>
      <c r="T27" s="527"/>
      <c r="U27" s="524"/>
      <c r="V27" s="494"/>
      <c r="W27" s="502"/>
      <c r="X27" s="502"/>
      <c r="Y27" s="503"/>
      <c r="Z27" s="523"/>
      <c r="AA27" s="527"/>
      <c r="AB27" s="524"/>
      <c r="AC27" s="494"/>
      <c r="AD27" s="502"/>
      <c r="AE27" s="502"/>
      <c r="AF27" s="503"/>
      <c r="AG27" s="480"/>
      <c r="AH27" s="481"/>
      <c r="AI27" s="481"/>
      <c r="AJ27" s="484"/>
      <c r="AK27" s="484"/>
      <c r="AL27" s="485"/>
      <c r="AM27" s="480"/>
      <c r="AN27" s="481"/>
      <c r="AO27" s="481"/>
      <c r="AP27" s="484"/>
      <c r="AQ27" s="484"/>
      <c r="AR27" s="485"/>
      <c r="AS27" s="480"/>
      <c r="AT27" s="481"/>
      <c r="AU27" s="481"/>
      <c r="AV27" s="484"/>
      <c r="AW27" s="484"/>
      <c r="AX27" s="485"/>
      <c r="AY27" s="480"/>
      <c r="AZ27" s="481"/>
      <c r="BA27" s="481"/>
      <c r="BB27" s="484"/>
      <c r="BC27" s="484"/>
      <c r="BD27" s="485"/>
      <c r="BE27" s="488"/>
      <c r="BF27" s="489"/>
      <c r="BG27" s="489"/>
      <c r="BH27" s="490"/>
      <c r="BI27" s="497"/>
      <c r="BJ27" s="495"/>
      <c r="BK27" s="495"/>
      <c r="BL27" s="496"/>
      <c r="BM27" s="497"/>
      <c r="BN27" s="495"/>
      <c r="BO27" s="495"/>
      <c r="BP27" s="496"/>
      <c r="BQ27" s="497"/>
      <c r="BR27" s="495"/>
      <c r="BS27" s="495"/>
      <c r="BT27" s="496"/>
      <c r="BU27" s="494"/>
      <c r="BV27" s="502"/>
      <c r="BW27" s="502"/>
      <c r="BX27" s="503"/>
      <c r="BY27" s="474"/>
      <c r="BZ27" s="475"/>
      <c r="CA27" s="475"/>
      <c r="CB27" s="476"/>
      <c r="CC27" s="237"/>
      <c r="CD27" s="237"/>
      <c r="CE27" s="237"/>
      <c r="CF27" s="237"/>
      <c r="CG27" s="237"/>
      <c r="CH27" s="237"/>
      <c r="CI27" s="237"/>
      <c r="CJ27" s="237"/>
    </row>
    <row r="28" spans="1:92">
      <c r="A28" s="238"/>
      <c r="B28" s="507"/>
      <c r="C28" s="508"/>
      <c r="D28" s="511"/>
      <c r="E28" s="512"/>
      <c r="F28" s="513"/>
      <c r="G28" s="511"/>
      <c r="H28" s="512"/>
      <c r="I28" s="513"/>
      <c r="J28" s="517"/>
      <c r="K28" s="518"/>
      <c r="L28" s="518"/>
      <c r="M28" s="519"/>
      <c r="N28" s="523"/>
      <c r="O28" s="524"/>
      <c r="P28" s="494"/>
      <c r="Q28" s="502"/>
      <c r="R28" s="503"/>
      <c r="S28" s="523"/>
      <c r="T28" s="527"/>
      <c r="U28" s="524"/>
      <c r="V28" s="494"/>
      <c r="W28" s="502"/>
      <c r="X28" s="502"/>
      <c r="Y28" s="503"/>
      <c r="Z28" s="523"/>
      <c r="AA28" s="527"/>
      <c r="AB28" s="524"/>
      <c r="AC28" s="494"/>
      <c r="AD28" s="502"/>
      <c r="AE28" s="502"/>
      <c r="AF28" s="503"/>
      <c r="AG28" s="480"/>
      <c r="AH28" s="481"/>
      <c r="AI28" s="481"/>
      <c r="AJ28" s="484"/>
      <c r="AK28" s="484"/>
      <c r="AL28" s="485"/>
      <c r="AM28" s="480"/>
      <c r="AN28" s="481"/>
      <c r="AO28" s="481"/>
      <c r="AP28" s="484"/>
      <c r="AQ28" s="484"/>
      <c r="AR28" s="485"/>
      <c r="AS28" s="480"/>
      <c r="AT28" s="481"/>
      <c r="AU28" s="481"/>
      <c r="AV28" s="484"/>
      <c r="AW28" s="484"/>
      <c r="AX28" s="485"/>
      <c r="AY28" s="480"/>
      <c r="AZ28" s="481"/>
      <c r="BA28" s="481"/>
      <c r="BB28" s="484"/>
      <c r="BC28" s="484"/>
      <c r="BD28" s="485"/>
      <c r="BE28" s="488"/>
      <c r="BF28" s="489"/>
      <c r="BG28" s="489"/>
      <c r="BH28" s="490"/>
      <c r="BI28" s="497"/>
      <c r="BJ28" s="495"/>
      <c r="BK28" s="495"/>
      <c r="BL28" s="496"/>
      <c r="BM28" s="497"/>
      <c r="BN28" s="495"/>
      <c r="BO28" s="495"/>
      <c r="BP28" s="496"/>
      <c r="BQ28" s="497"/>
      <c r="BR28" s="495"/>
      <c r="BS28" s="495"/>
      <c r="BT28" s="496"/>
      <c r="BU28" s="494"/>
      <c r="BV28" s="502"/>
      <c r="BW28" s="502"/>
      <c r="BX28" s="503"/>
      <c r="BY28" s="474"/>
      <c r="BZ28" s="475"/>
      <c r="CA28" s="475"/>
      <c r="CB28" s="476"/>
      <c r="CC28" s="237"/>
      <c r="CD28" s="237"/>
      <c r="CE28" s="237"/>
      <c r="CF28" s="237"/>
      <c r="CG28" s="237"/>
      <c r="CH28" s="237"/>
      <c r="CI28" s="237"/>
      <c r="CJ28" s="237"/>
    </row>
    <row r="29" spans="1:92">
      <c r="A29" s="238"/>
      <c r="B29" s="507"/>
      <c r="C29" s="508"/>
      <c r="D29" s="511"/>
      <c r="E29" s="512"/>
      <c r="F29" s="513"/>
      <c r="G29" s="511"/>
      <c r="H29" s="512"/>
      <c r="I29" s="513"/>
      <c r="J29" s="517"/>
      <c r="K29" s="518"/>
      <c r="L29" s="518"/>
      <c r="M29" s="519"/>
      <c r="N29" s="523"/>
      <c r="O29" s="524"/>
      <c r="P29" s="494"/>
      <c r="Q29" s="502"/>
      <c r="R29" s="503"/>
      <c r="S29" s="523"/>
      <c r="T29" s="527"/>
      <c r="U29" s="524"/>
      <c r="V29" s="494"/>
      <c r="W29" s="502"/>
      <c r="X29" s="502"/>
      <c r="Y29" s="503"/>
      <c r="Z29" s="523"/>
      <c r="AA29" s="527"/>
      <c r="AB29" s="524"/>
      <c r="AC29" s="494"/>
      <c r="AD29" s="502"/>
      <c r="AE29" s="502"/>
      <c r="AF29" s="503"/>
      <c r="AG29" s="480"/>
      <c r="AH29" s="481"/>
      <c r="AI29" s="481"/>
      <c r="AJ29" s="484"/>
      <c r="AK29" s="484"/>
      <c r="AL29" s="485"/>
      <c r="AM29" s="480"/>
      <c r="AN29" s="481"/>
      <c r="AO29" s="481"/>
      <c r="AP29" s="484"/>
      <c r="AQ29" s="484"/>
      <c r="AR29" s="485"/>
      <c r="AS29" s="480"/>
      <c r="AT29" s="481"/>
      <c r="AU29" s="481"/>
      <c r="AV29" s="484"/>
      <c r="AW29" s="484"/>
      <c r="AX29" s="485"/>
      <c r="AY29" s="480"/>
      <c r="AZ29" s="481"/>
      <c r="BA29" s="481"/>
      <c r="BB29" s="484"/>
      <c r="BC29" s="484"/>
      <c r="BD29" s="485"/>
      <c r="BE29" s="488"/>
      <c r="BF29" s="489"/>
      <c r="BG29" s="489"/>
      <c r="BH29" s="490"/>
      <c r="BI29" s="497"/>
      <c r="BJ29" s="495"/>
      <c r="BK29" s="495"/>
      <c r="BL29" s="496"/>
      <c r="BM29" s="497"/>
      <c r="BN29" s="495"/>
      <c r="BO29" s="495"/>
      <c r="BP29" s="496"/>
      <c r="BQ29" s="497"/>
      <c r="BR29" s="495"/>
      <c r="BS29" s="495"/>
      <c r="BT29" s="496"/>
      <c r="BU29" s="494"/>
      <c r="BV29" s="502"/>
      <c r="BW29" s="502"/>
      <c r="BX29" s="503"/>
      <c r="BY29" s="474"/>
      <c r="BZ29" s="475"/>
      <c r="CA29" s="475"/>
      <c r="CB29" s="476"/>
      <c r="CC29" s="237"/>
      <c r="CD29" s="237"/>
      <c r="CE29" s="237"/>
      <c r="CF29" s="237"/>
      <c r="CG29" s="237"/>
      <c r="CH29" s="237"/>
      <c r="CI29" s="237"/>
      <c r="CJ29" s="237"/>
    </row>
    <row r="30" spans="1:92">
      <c r="A30" s="238"/>
      <c r="B30" s="507"/>
      <c r="C30" s="508"/>
      <c r="D30" s="511"/>
      <c r="E30" s="512"/>
      <c r="F30" s="513"/>
      <c r="G30" s="511"/>
      <c r="H30" s="512"/>
      <c r="I30" s="513"/>
      <c r="J30" s="517"/>
      <c r="K30" s="518"/>
      <c r="L30" s="518"/>
      <c r="M30" s="519"/>
      <c r="N30" s="523"/>
      <c r="O30" s="524"/>
      <c r="P30" s="494"/>
      <c r="Q30" s="502"/>
      <c r="R30" s="503"/>
      <c r="S30" s="523"/>
      <c r="T30" s="527"/>
      <c r="U30" s="524"/>
      <c r="V30" s="494"/>
      <c r="W30" s="502"/>
      <c r="X30" s="502"/>
      <c r="Y30" s="503"/>
      <c r="Z30" s="523"/>
      <c r="AA30" s="527"/>
      <c r="AB30" s="524"/>
      <c r="AC30" s="494"/>
      <c r="AD30" s="502"/>
      <c r="AE30" s="502"/>
      <c r="AF30" s="503"/>
      <c r="AG30" s="480"/>
      <c r="AH30" s="481"/>
      <c r="AI30" s="481"/>
      <c r="AJ30" s="484"/>
      <c r="AK30" s="484"/>
      <c r="AL30" s="485"/>
      <c r="AM30" s="480"/>
      <c r="AN30" s="481"/>
      <c r="AO30" s="481"/>
      <c r="AP30" s="484"/>
      <c r="AQ30" s="484"/>
      <c r="AR30" s="485"/>
      <c r="AS30" s="480"/>
      <c r="AT30" s="481"/>
      <c r="AU30" s="481"/>
      <c r="AV30" s="484"/>
      <c r="AW30" s="484"/>
      <c r="AX30" s="485"/>
      <c r="AY30" s="480"/>
      <c r="AZ30" s="481"/>
      <c r="BA30" s="481"/>
      <c r="BB30" s="484"/>
      <c r="BC30" s="484"/>
      <c r="BD30" s="485"/>
      <c r="BE30" s="488"/>
      <c r="BF30" s="489"/>
      <c r="BG30" s="489"/>
      <c r="BH30" s="490"/>
      <c r="BI30" s="497"/>
      <c r="BJ30" s="495"/>
      <c r="BK30" s="495"/>
      <c r="BL30" s="496"/>
      <c r="BM30" s="497"/>
      <c r="BN30" s="495"/>
      <c r="BO30" s="495"/>
      <c r="BP30" s="496"/>
      <c r="BQ30" s="497"/>
      <c r="BR30" s="495"/>
      <c r="BS30" s="495"/>
      <c r="BT30" s="496"/>
      <c r="BU30" s="494"/>
      <c r="BV30" s="502"/>
      <c r="BW30" s="502"/>
      <c r="BX30" s="503"/>
      <c r="BY30" s="474"/>
      <c r="BZ30" s="475"/>
      <c r="CA30" s="475"/>
      <c r="CB30" s="476"/>
      <c r="CC30" s="237"/>
      <c r="CD30" s="237"/>
      <c r="CE30" s="237"/>
      <c r="CF30" s="237"/>
      <c r="CG30" s="237"/>
      <c r="CH30" s="237"/>
      <c r="CI30" s="237"/>
      <c r="CJ30" s="237"/>
    </row>
    <row r="31" spans="1:92">
      <c r="A31" s="238"/>
      <c r="B31" s="507"/>
      <c r="C31" s="508"/>
      <c r="D31" s="511"/>
      <c r="E31" s="512"/>
      <c r="F31" s="513"/>
      <c r="G31" s="511"/>
      <c r="H31" s="512"/>
      <c r="I31" s="513"/>
      <c r="J31" s="517"/>
      <c r="K31" s="518"/>
      <c r="L31" s="518"/>
      <c r="M31" s="519"/>
      <c r="N31" s="523"/>
      <c r="O31" s="524"/>
      <c r="P31" s="494"/>
      <c r="Q31" s="502"/>
      <c r="R31" s="503"/>
      <c r="S31" s="523"/>
      <c r="T31" s="527"/>
      <c r="U31" s="524"/>
      <c r="V31" s="494"/>
      <c r="W31" s="502"/>
      <c r="X31" s="502"/>
      <c r="Y31" s="503"/>
      <c r="Z31" s="523"/>
      <c r="AA31" s="527"/>
      <c r="AB31" s="524"/>
      <c r="AC31" s="494"/>
      <c r="AD31" s="502"/>
      <c r="AE31" s="502"/>
      <c r="AF31" s="503"/>
      <c r="AG31" s="480"/>
      <c r="AH31" s="481"/>
      <c r="AI31" s="481"/>
      <c r="AJ31" s="484"/>
      <c r="AK31" s="484"/>
      <c r="AL31" s="485"/>
      <c r="AM31" s="480"/>
      <c r="AN31" s="481"/>
      <c r="AO31" s="481"/>
      <c r="AP31" s="484"/>
      <c r="AQ31" s="484"/>
      <c r="AR31" s="485"/>
      <c r="AS31" s="480"/>
      <c r="AT31" s="481"/>
      <c r="AU31" s="481"/>
      <c r="AV31" s="484"/>
      <c r="AW31" s="484"/>
      <c r="AX31" s="485"/>
      <c r="AY31" s="480"/>
      <c r="AZ31" s="481"/>
      <c r="BA31" s="481"/>
      <c r="BB31" s="484"/>
      <c r="BC31" s="484"/>
      <c r="BD31" s="485"/>
      <c r="BE31" s="488"/>
      <c r="BF31" s="489"/>
      <c r="BG31" s="489"/>
      <c r="BH31" s="490"/>
      <c r="BI31" s="497"/>
      <c r="BJ31" s="495"/>
      <c r="BK31" s="495"/>
      <c r="BL31" s="496"/>
      <c r="BM31" s="497"/>
      <c r="BN31" s="495"/>
      <c r="BO31" s="495"/>
      <c r="BP31" s="496"/>
      <c r="BQ31" s="497"/>
      <c r="BR31" s="495"/>
      <c r="BS31" s="495"/>
      <c r="BT31" s="496"/>
      <c r="BU31" s="494"/>
      <c r="BV31" s="502"/>
      <c r="BW31" s="502"/>
      <c r="BX31" s="503"/>
      <c r="BY31" s="474"/>
      <c r="BZ31" s="475"/>
      <c r="CA31" s="475"/>
      <c r="CB31" s="476"/>
      <c r="CC31" s="237"/>
      <c r="CD31" s="237"/>
      <c r="CE31" s="237"/>
      <c r="CF31" s="237"/>
      <c r="CG31" s="237"/>
      <c r="CH31" s="237"/>
      <c r="CI31" s="237"/>
      <c r="CJ31" s="237"/>
    </row>
    <row r="32" spans="1:92">
      <c r="A32" s="238"/>
      <c r="B32" s="507"/>
      <c r="C32" s="508"/>
      <c r="D32" s="511"/>
      <c r="E32" s="512"/>
      <c r="F32" s="513"/>
      <c r="G32" s="511"/>
      <c r="H32" s="512"/>
      <c r="I32" s="513"/>
      <c r="J32" s="517"/>
      <c r="K32" s="518"/>
      <c r="L32" s="518"/>
      <c r="M32" s="519"/>
      <c r="N32" s="523"/>
      <c r="O32" s="524"/>
      <c r="P32" s="494"/>
      <c r="Q32" s="502"/>
      <c r="R32" s="503"/>
      <c r="S32" s="523"/>
      <c r="T32" s="527"/>
      <c r="U32" s="524"/>
      <c r="V32" s="494"/>
      <c r="W32" s="502"/>
      <c r="X32" s="502"/>
      <c r="Y32" s="503"/>
      <c r="Z32" s="523"/>
      <c r="AA32" s="527"/>
      <c r="AB32" s="524"/>
      <c r="AC32" s="494"/>
      <c r="AD32" s="502"/>
      <c r="AE32" s="502"/>
      <c r="AF32" s="503"/>
      <c r="AG32" s="480"/>
      <c r="AH32" s="481"/>
      <c r="AI32" s="481"/>
      <c r="AJ32" s="484"/>
      <c r="AK32" s="484"/>
      <c r="AL32" s="485"/>
      <c r="AM32" s="480"/>
      <c r="AN32" s="481"/>
      <c r="AO32" s="481"/>
      <c r="AP32" s="484"/>
      <c r="AQ32" s="484"/>
      <c r="AR32" s="485"/>
      <c r="AS32" s="480"/>
      <c r="AT32" s="481"/>
      <c r="AU32" s="481"/>
      <c r="AV32" s="484"/>
      <c r="AW32" s="484"/>
      <c r="AX32" s="485"/>
      <c r="AY32" s="480"/>
      <c r="AZ32" s="481"/>
      <c r="BA32" s="481"/>
      <c r="BB32" s="484"/>
      <c r="BC32" s="484"/>
      <c r="BD32" s="485"/>
      <c r="BE32" s="488"/>
      <c r="BF32" s="489"/>
      <c r="BG32" s="489"/>
      <c r="BH32" s="490"/>
      <c r="BI32" s="497"/>
      <c r="BJ32" s="495"/>
      <c r="BK32" s="495"/>
      <c r="BL32" s="496"/>
      <c r="BM32" s="497"/>
      <c r="BN32" s="495"/>
      <c r="BO32" s="495"/>
      <c r="BP32" s="496"/>
      <c r="BQ32" s="497"/>
      <c r="BR32" s="495"/>
      <c r="BS32" s="495"/>
      <c r="BT32" s="496"/>
      <c r="BU32" s="494"/>
      <c r="BV32" s="502"/>
      <c r="BW32" s="502"/>
      <c r="BX32" s="503"/>
      <c r="BY32" s="474"/>
      <c r="BZ32" s="475"/>
      <c r="CA32" s="475"/>
      <c r="CB32" s="476"/>
      <c r="CC32" s="237"/>
      <c r="CD32" s="237"/>
      <c r="CE32" s="237"/>
      <c r="CF32" s="237"/>
      <c r="CG32" s="237"/>
      <c r="CH32" s="237"/>
      <c r="CI32" s="237"/>
      <c r="CJ32" s="237"/>
    </row>
    <row r="33" spans="1:98">
      <c r="A33" s="238"/>
      <c r="B33" s="507"/>
      <c r="C33" s="508"/>
      <c r="D33" s="511"/>
      <c r="E33" s="512"/>
      <c r="F33" s="513"/>
      <c r="G33" s="511"/>
      <c r="H33" s="512"/>
      <c r="I33" s="513"/>
      <c r="J33" s="517"/>
      <c r="K33" s="518"/>
      <c r="L33" s="518"/>
      <c r="M33" s="519"/>
      <c r="N33" s="523"/>
      <c r="O33" s="524"/>
      <c r="P33" s="494"/>
      <c r="Q33" s="502"/>
      <c r="R33" s="503"/>
      <c r="S33" s="523"/>
      <c r="T33" s="527"/>
      <c r="U33" s="524"/>
      <c r="V33" s="494"/>
      <c r="W33" s="502"/>
      <c r="X33" s="502"/>
      <c r="Y33" s="503"/>
      <c r="Z33" s="523"/>
      <c r="AA33" s="527"/>
      <c r="AB33" s="524"/>
      <c r="AC33" s="494"/>
      <c r="AD33" s="502"/>
      <c r="AE33" s="502"/>
      <c r="AF33" s="503"/>
      <c r="AG33" s="480"/>
      <c r="AH33" s="481"/>
      <c r="AI33" s="481"/>
      <c r="AJ33" s="484"/>
      <c r="AK33" s="484"/>
      <c r="AL33" s="485"/>
      <c r="AM33" s="480"/>
      <c r="AN33" s="481"/>
      <c r="AO33" s="481"/>
      <c r="AP33" s="484"/>
      <c r="AQ33" s="484"/>
      <c r="AR33" s="485"/>
      <c r="AS33" s="480"/>
      <c r="AT33" s="481"/>
      <c r="AU33" s="481"/>
      <c r="AV33" s="484"/>
      <c r="AW33" s="484"/>
      <c r="AX33" s="485"/>
      <c r="AY33" s="480"/>
      <c r="AZ33" s="481"/>
      <c r="BA33" s="481"/>
      <c r="BB33" s="484"/>
      <c r="BC33" s="484"/>
      <c r="BD33" s="485"/>
      <c r="BE33" s="488"/>
      <c r="BF33" s="489"/>
      <c r="BG33" s="489"/>
      <c r="BH33" s="490"/>
      <c r="BI33" s="497"/>
      <c r="BJ33" s="495"/>
      <c r="BK33" s="495"/>
      <c r="BL33" s="496"/>
      <c r="BM33" s="497"/>
      <c r="BN33" s="495"/>
      <c r="BO33" s="495"/>
      <c r="BP33" s="496"/>
      <c r="BQ33" s="497"/>
      <c r="BR33" s="495"/>
      <c r="BS33" s="495"/>
      <c r="BT33" s="496"/>
      <c r="BU33" s="494"/>
      <c r="BV33" s="502"/>
      <c r="BW33" s="502"/>
      <c r="BX33" s="503"/>
      <c r="BY33" s="474"/>
      <c r="BZ33" s="475"/>
      <c r="CA33" s="475"/>
      <c r="CB33" s="476"/>
      <c r="CC33" s="237"/>
      <c r="CD33" s="237"/>
      <c r="CE33" s="237"/>
      <c r="CF33" s="237"/>
      <c r="CG33" s="237"/>
      <c r="CH33" s="237"/>
      <c r="CI33" s="237"/>
      <c r="CJ33" s="237"/>
    </row>
    <row r="34" spans="1:98">
      <c r="A34" s="238"/>
      <c r="B34" s="509"/>
      <c r="C34" s="510"/>
      <c r="D34" s="514"/>
      <c r="E34" s="515"/>
      <c r="F34" s="516"/>
      <c r="G34" s="514"/>
      <c r="H34" s="515"/>
      <c r="I34" s="516"/>
      <c r="J34" s="520"/>
      <c r="K34" s="521"/>
      <c r="L34" s="521"/>
      <c r="M34" s="522"/>
      <c r="N34" s="525"/>
      <c r="O34" s="526"/>
      <c r="P34" s="504"/>
      <c r="Q34" s="505"/>
      <c r="R34" s="506"/>
      <c r="S34" s="525"/>
      <c r="T34" s="528"/>
      <c r="U34" s="526"/>
      <c r="V34" s="504"/>
      <c r="W34" s="505"/>
      <c r="X34" s="505"/>
      <c r="Y34" s="506"/>
      <c r="Z34" s="525"/>
      <c r="AA34" s="528"/>
      <c r="AB34" s="526"/>
      <c r="AC34" s="504"/>
      <c r="AD34" s="505"/>
      <c r="AE34" s="505"/>
      <c r="AF34" s="506"/>
      <c r="AG34" s="482"/>
      <c r="AH34" s="483"/>
      <c r="AI34" s="483"/>
      <c r="AJ34" s="486"/>
      <c r="AK34" s="486"/>
      <c r="AL34" s="487"/>
      <c r="AM34" s="482"/>
      <c r="AN34" s="483"/>
      <c r="AO34" s="483"/>
      <c r="AP34" s="486"/>
      <c r="AQ34" s="486"/>
      <c r="AR34" s="487"/>
      <c r="AS34" s="482"/>
      <c r="AT34" s="483"/>
      <c r="AU34" s="483"/>
      <c r="AV34" s="486"/>
      <c r="AW34" s="486"/>
      <c r="AX34" s="487"/>
      <c r="AY34" s="482"/>
      <c r="AZ34" s="483"/>
      <c r="BA34" s="483"/>
      <c r="BB34" s="486"/>
      <c r="BC34" s="486"/>
      <c r="BD34" s="487"/>
      <c r="BE34" s="491"/>
      <c r="BF34" s="492"/>
      <c r="BG34" s="492"/>
      <c r="BH34" s="493"/>
      <c r="BI34" s="498"/>
      <c r="BJ34" s="499"/>
      <c r="BK34" s="499"/>
      <c r="BL34" s="500"/>
      <c r="BM34" s="498"/>
      <c r="BN34" s="499"/>
      <c r="BO34" s="499"/>
      <c r="BP34" s="500"/>
      <c r="BQ34" s="498"/>
      <c r="BR34" s="499"/>
      <c r="BS34" s="499"/>
      <c r="BT34" s="500"/>
      <c r="BU34" s="504"/>
      <c r="BV34" s="505"/>
      <c r="BW34" s="505"/>
      <c r="BX34" s="506"/>
      <c r="BY34" s="477"/>
      <c r="BZ34" s="478"/>
      <c r="CA34" s="478"/>
      <c r="CB34" s="479"/>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 ref="BI10:BL16"/>
    <mergeCell ref="BI17:BL18"/>
    <mergeCell ref="AC12:AF18"/>
    <mergeCell ref="AG12:AL13"/>
    <mergeCell ref="AM12:AR13"/>
    <mergeCell ref="AS12:AX13"/>
    <mergeCell ref="AY12:BD13"/>
    <mergeCell ref="BE12:BH18"/>
    <mergeCell ref="AG14:AI18"/>
    <mergeCell ref="AJ14:AL18"/>
    <mergeCell ref="AM14:AO18"/>
    <mergeCell ref="AP14:AR18"/>
    <mergeCell ref="P19:R20"/>
    <mergeCell ref="AS14:AU18"/>
    <mergeCell ref="AV14:AX18"/>
    <mergeCell ref="AY14:BA18"/>
    <mergeCell ref="BB14:BD18"/>
    <mergeCell ref="AJ19:AL20"/>
    <mergeCell ref="P12:R18"/>
    <mergeCell ref="S12:U18"/>
    <mergeCell ref="V12:Y18"/>
    <mergeCell ref="Z12:AB18"/>
    <mergeCell ref="B19:C20"/>
    <mergeCell ref="D19:F20"/>
    <mergeCell ref="G19:I20"/>
    <mergeCell ref="J19:M20"/>
    <mergeCell ref="N19:O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E19:BH20"/>
    <mergeCell ref="BI19:BL20"/>
    <mergeCell ref="BM19:BP20"/>
    <mergeCell ref="BQ19:BT20"/>
    <mergeCell ref="BU19:BX20"/>
    <mergeCell ref="AJ21:AL34"/>
    <mergeCell ref="B21:C34"/>
    <mergeCell ref="D21:F34"/>
    <mergeCell ref="G21:I34"/>
    <mergeCell ref="J21:M34"/>
    <mergeCell ref="N21:O34"/>
    <mergeCell ref="P21:R34"/>
    <mergeCell ref="S21:U34"/>
    <mergeCell ref="V21:Y34"/>
    <mergeCell ref="Z21:AB34"/>
    <mergeCell ref="AC21:AF34"/>
    <mergeCell ref="AG21:AI34"/>
    <mergeCell ref="BY21:CB34"/>
    <mergeCell ref="AM21:AO34"/>
    <mergeCell ref="AP21:AR34"/>
    <mergeCell ref="AS21:AU34"/>
    <mergeCell ref="AV21:AX34"/>
    <mergeCell ref="AY21:BA34"/>
    <mergeCell ref="BB21:BD34"/>
    <mergeCell ref="BE21:BH34"/>
    <mergeCell ref="BI21:BL34"/>
    <mergeCell ref="BM21:BP34"/>
    <mergeCell ref="BQ21:BT34"/>
    <mergeCell ref="BU21:BX34"/>
    <mergeCell ref="CJ15:CJ19"/>
    <mergeCell ref="CK15:CK19"/>
    <mergeCell ref="CL15:CL19"/>
    <mergeCell ref="CM15:CM19"/>
    <mergeCell ref="CN15:CN19"/>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zoomScaleNormal="100" zoomScaleSheetLayoutView="100" workbookViewId="0">
      <selection activeCell="A3" sqref="A3:S3"/>
    </sheetView>
  </sheetViews>
  <sheetFormatPr defaultColWidth="4.625" defaultRowHeight="20.100000000000001" customHeight="1"/>
  <cols>
    <col min="1" max="1" width="4.625" style="2" customWidth="1"/>
    <col min="2" max="19" width="4.625" style="179"/>
    <col min="20" max="16384" width="4.625" style="2"/>
  </cols>
  <sheetData>
    <row r="1" spans="1:19" ht="20.100000000000001" customHeight="1">
      <c r="A1" s="2" t="s">
        <v>16</v>
      </c>
    </row>
    <row r="3" spans="1:19" ht="20.100000000000001" customHeight="1">
      <c r="A3" s="598" t="s">
        <v>0</v>
      </c>
      <c r="B3" s="598"/>
      <c r="C3" s="598"/>
      <c r="D3" s="598"/>
      <c r="E3" s="598"/>
      <c r="F3" s="598"/>
      <c r="G3" s="598"/>
      <c r="H3" s="598"/>
      <c r="I3" s="598"/>
      <c r="J3" s="598"/>
      <c r="K3" s="598"/>
      <c r="L3" s="598"/>
      <c r="M3" s="598"/>
      <c r="N3" s="598"/>
      <c r="O3" s="598"/>
      <c r="P3" s="598"/>
      <c r="Q3" s="598"/>
      <c r="R3" s="598"/>
      <c r="S3" s="598"/>
    </row>
    <row r="5" spans="1:19" ht="20.100000000000001" customHeight="1">
      <c r="G5" s="599" t="s">
        <v>1</v>
      </c>
      <c r="H5" s="599"/>
      <c r="I5" s="599"/>
      <c r="J5" s="600">
        <f>★補助金額算定★!B10</f>
        <v>0</v>
      </c>
      <c r="K5" s="600"/>
      <c r="L5" s="600"/>
      <c r="M5" s="600"/>
      <c r="N5" s="599"/>
      <c r="O5" s="599"/>
      <c r="P5" s="600"/>
      <c r="Q5" s="600"/>
      <c r="R5" s="600"/>
      <c r="S5" s="600"/>
    </row>
    <row r="6" spans="1:19" ht="20.100000000000001" customHeight="1">
      <c r="G6" s="599" t="s">
        <v>2</v>
      </c>
      <c r="H6" s="599"/>
      <c r="I6" s="599"/>
      <c r="J6" s="601"/>
      <c r="K6" s="601"/>
      <c r="L6" s="601"/>
      <c r="M6" s="601"/>
      <c r="N6" s="595" t="s">
        <v>3</v>
      </c>
      <c r="O6" s="597"/>
      <c r="P6" s="601"/>
      <c r="Q6" s="601"/>
      <c r="R6" s="601"/>
      <c r="S6" s="601"/>
    </row>
    <row r="8" spans="1:19" ht="20.100000000000001" customHeight="1">
      <c r="A8" s="2" t="s">
        <v>405</v>
      </c>
    </row>
    <row r="9" spans="1:19" ht="20.100000000000001" customHeight="1">
      <c r="B9" s="595" t="s">
        <v>4</v>
      </c>
      <c r="C9" s="596"/>
      <c r="D9" s="596"/>
      <c r="E9" s="596"/>
      <c r="F9" s="596"/>
      <c r="G9" s="596"/>
      <c r="H9" s="596"/>
      <c r="I9" s="596"/>
      <c r="J9" s="596"/>
      <c r="K9" s="596"/>
      <c r="L9" s="596"/>
      <c r="M9" s="596"/>
      <c r="N9" s="596"/>
      <c r="O9" s="596"/>
      <c r="P9" s="596"/>
      <c r="Q9" s="596"/>
      <c r="R9" s="596"/>
      <c r="S9" s="597"/>
    </row>
    <row r="10" spans="1:19" ht="20.100000000000001" customHeight="1">
      <c r="B10" s="595" t="s">
        <v>3</v>
      </c>
      <c r="C10" s="596"/>
      <c r="D10" s="596"/>
      <c r="E10" s="596"/>
      <c r="F10" s="596"/>
      <c r="G10" s="597"/>
      <c r="H10" s="595" t="s">
        <v>5</v>
      </c>
      <c r="I10" s="596"/>
      <c r="J10" s="596"/>
      <c r="K10" s="596"/>
      <c r="L10" s="596"/>
      <c r="M10" s="597"/>
      <c r="N10" s="595" t="s">
        <v>6</v>
      </c>
      <c r="O10" s="596"/>
      <c r="P10" s="596"/>
      <c r="Q10" s="596"/>
      <c r="R10" s="596"/>
      <c r="S10" s="597"/>
    </row>
    <row r="11" spans="1:19" ht="20.100000000000001" customHeight="1">
      <c r="B11" s="602"/>
      <c r="C11" s="603"/>
      <c r="D11" s="603"/>
      <c r="E11" s="603"/>
      <c r="F11" s="603"/>
      <c r="G11" s="604"/>
      <c r="H11" s="602"/>
      <c r="I11" s="603"/>
      <c r="J11" s="603"/>
      <c r="K11" s="603"/>
      <c r="L11" s="603"/>
      <c r="M11" s="604"/>
      <c r="N11" s="602"/>
      <c r="O11" s="603"/>
      <c r="P11" s="603"/>
      <c r="Q11" s="603"/>
      <c r="R11" s="603"/>
      <c r="S11" s="604"/>
    </row>
    <row r="12" spans="1:19" ht="20.100000000000001" customHeight="1">
      <c r="B12" s="605"/>
      <c r="C12" s="606"/>
      <c r="D12" s="606"/>
      <c r="E12" s="606"/>
      <c r="F12" s="606"/>
      <c r="G12" s="607"/>
      <c r="H12" s="605"/>
      <c r="I12" s="606"/>
      <c r="J12" s="606"/>
      <c r="K12" s="606"/>
      <c r="L12" s="606"/>
      <c r="M12" s="607"/>
      <c r="N12" s="605"/>
      <c r="O12" s="606"/>
      <c r="P12" s="606"/>
      <c r="Q12" s="606"/>
      <c r="R12" s="606"/>
      <c r="S12" s="607"/>
    </row>
    <row r="13" spans="1:19" ht="20.100000000000001" customHeight="1">
      <c r="B13" s="180"/>
      <c r="C13" s="180"/>
      <c r="D13" s="180"/>
      <c r="E13" s="180"/>
      <c r="F13" s="180"/>
      <c r="G13" s="180"/>
      <c r="H13" s="180"/>
      <c r="I13" s="180"/>
      <c r="J13" s="180"/>
      <c r="K13" s="180"/>
      <c r="L13" s="180"/>
      <c r="M13" s="180"/>
      <c r="N13" s="180"/>
      <c r="O13" s="180"/>
      <c r="P13" s="180"/>
      <c r="Q13" s="180"/>
      <c r="R13" s="180"/>
      <c r="S13" s="180"/>
    </row>
    <row r="15" spans="1:19" ht="20.100000000000001" customHeight="1">
      <c r="B15" s="595" t="s">
        <v>7</v>
      </c>
      <c r="C15" s="596"/>
      <c r="D15" s="596"/>
      <c r="E15" s="596"/>
      <c r="F15" s="596"/>
      <c r="G15" s="596"/>
      <c r="H15" s="596"/>
      <c r="I15" s="596"/>
      <c r="J15" s="596"/>
      <c r="K15" s="596"/>
      <c r="L15" s="596"/>
      <c r="M15" s="596"/>
      <c r="N15" s="596"/>
      <c r="O15" s="596"/>
      <c r="P15" s="596"/>
      <c r="Q15" s="596"/>
      <c r="R15" s="596"/>
      <c r="S15" s="597"/>
    </row>
    <row r="16" spans="1:19" ht="20.100000000000001" customHeight="1">
      <c r="B16" s="595" t="s">
        <v>8</v>
      </c>
      <c r="C16" s="596"/>
      <c r="D16" s="596"/>
      <c r="E16" s="596"/>
      <c r="F16" s="596"/>
      <c r="G16" s="597"/>
      <c r="H16" s="595" t="s">
        <v>9</v>
      </c>
      <c r="I16" s="596"/>
      <c r="J16" s="596"/>
      <c r="K16" s="596"/>
      <c r="L16" s="596"/>
      <c r="M16" s="597"/>
      <c r="N16" s="595" t="s">
        <v>6</v>
      </c>
      <c r="O16" s="596"/>
      <c r="P16" s="596"/>
      <c r="Q16" s="596"/>
      <c r="R16" s="596"/>
      <c r="S16" s="597"/>
    </row>
    <row r="17" spans="2:19" ht="20.100000000000001" customHeight="1">
      <c r="B17" s="602"/>
      <c r="C17" s="603"/>
      <c r="D17" s="603"/>
      <c r="E17" s="603"/>
      <c r="F17" s="603"/>
      <c r="G17" s="604"/>
      <c r="H17" s="602"/>
      <c r="I17" s="603"/>
      <c r="J17" s="603"/>
      <c r="K17" s="603"/>
      <c r="L17" s="603"/>
      <c r="M17" s="604"/>
      <c r="N17" s="602"/>
      <c r="O17" s="603"/>
      <c r="P17" s="603"/>
      <c r="Q17" s="603"/>
      <c r="R17" s="603"/>
      <c r="S17" s="604"/>
    </row>
    <row r="18" spans="2:19" ht="20.100000000000001" customHeight="1">
      <c r="B18" s="605"/>
      <c r="C18" s="606"/>
      <c r="D18" s="606"/>
      <c r="E18" s="606"/>
      <c r="F18" s="606"/>
      <c r="G18" s="607"/>
      <c r="H18" s="605"/>
      <c r="I18" s="606"/>
      <c r="J18" s="606"/>
      <c r="K18" s="606"/>
      <c r="L18" s="606"/>
      <c r="M18" s="607"/>
      <c r="N18" s="605"/>
      <c r="O18" s="606"/>
      <c r="P18" s="606"/>
      <c r="Q18" s="606"/>
      <c r="R18" s="606"/>
      <c r="S18" s="607"/>
    </row>
    <row r="21" spans="2:19" ht="20.100000000000001" customHeight="1">
      <c r="B21" s="595" t="s">
        <v>12</v>
      </c>
      <c r="C21" s="596"/>
      <c r="D21" s="596"/>
      <c r="E21" s="596"/>
      <c r="F21" s="596"/>
      <c r="G21" s="596"/>
      <c r="H21" s="596"/>
      <c r="I21" s="596"/>
      <c r="J21" s="596"/>
      <c r="K21" s="596"/>
      <c r="L21" s="596"/>
      <c r="M21" s="596"/>
      <c r="N21" s="596"/>
      <c r="O21" s="596"/>
      <c r="P21" s="596"/>
      <c r="Q21" s="596"/>
      <c r="R21" s="596"/>
      <c r="S21" s="597"/>
    </row>
    <row r="22" spans="2:19" ht="20.100000000000001" customHeight="1">
      <c r="B22" s="595" t="s">
        <v>10</v>
      </c>
      <c r="C22" s="596"/>
      <c r="D22" s="596"/>
      <c r="E22" s="596"/>
      <c r="F22" s="596"/>
      <c r="G22" s="596"/>
      <c r="H22" s="596"/>
      <c r="I22" s="596"/>
      <c r="J22" s="597"/>
      <c r="K22" s="595" t="s">
        <v>11</v>
      </c>
      <c r="L22" s="596"/>
      <c r="M22" s="596"/>
      <c r="N22" s="596"/>
      <c r="O22" s="596"/>
      <c r="P22" s="596"/>
      <c r="Q22" s="596"/>
      <c r="R22" s="596"/>
      <c r="S22" s="597"/>
    </row>
    <row r="23" spans="2:19" ht="20.100000000000001" customHeight="1">
      <c r="B23" s="602"/>
      <c r="C23" s="603"/>
      <c r="D23" s="603"/>
      <c r="E23" s="603"/>
      <c r="F23" s="603"/>
      <c r="G23" s="603"/>
      <c r="H23" s="603"/>
      <c r="I23" s="603"/>
      <c r="J23" s="604"/>
      <c r="K23" s="602"/>
      <c r="L23" s="603"/>
      <c r="M23" s="603"/>
      <c r="N23" s="603"/>
      <c r="O23" s="603"/>
      <c r="P23" s="603"/>
      <c r="Q23" s="603"/>
      <c r="R23" s="603"/>
      <c r="S23" s="604"/>
    </row>
    <row r="24" spans="2:19" ht="20.100000000000001" customHeight="1">
      <c r="B24" s="605"/>
      <c r="C24" s="606"/>
      <c r="D24" s="606"/>
      <c r="E24" s="606"/>
      <c r="F24" s="606"/>
      <c r="G24" s="606"/>
      <c r="H24" s="606"/>
      <c r="I24" s="606"/>
      <c r="J24" s="607"/>
      <c r="K24" s="605"/>
      <c r="L24" s="606"/>
      <c r="M24" s="606"/>
      <c r="N24" s="606"/>
      <c r="O24" s="606"/>
      <c r="P24" s="606"/>
      <c r="Q24" s="606"/>
      <c r="R24" s="606"/>
      <c r="S24" s="607"/>
    </row>
    <row r="27" spans="2:19" ht="20.100000000000001" customHeight="1">
      <c r="B27" s="595" t="s">
        <v>13</v>
      </c>
      <c r="C27" s="596"/>
      <c r="D27" s="596"/>
      <c r="E27" s="596"/>
      <c r="F27" s="596"/>
      <c r="G27" s="596"/>
      <c r="H27" s="596"/>
      <c r="I27" s="596"/>
      <c r="J27" s="596"/>
      <c r="K27" s="596"/>
      <c r="L27" s="596"/>
      <c r="M27" s="596"/>
      <c r="N27" s="596"/>
      <c r="O27" s="596"/>
      <c r="P27" s="596"/>
      <c r="Q27" s="596"/>
      <c r="R27" s="596"/>
      <c r="S27" s="597"/>
    </row>
    <row r="28" spans="2:19" ht="20.100000000000001" customHeight="1">
      <c r="B28" s="611" t="s">
        <v>14</v>
      </c>
      <c r="C28" s="612"/>
      <c r="D28" s="612"/>
      <c r="E28" s="612"/>
      <c r="F28" s="612"/>
      <c r="G28" s="612"/>
      <c r="H28" s="612"/>
      <c r="I28" s="612"/>
      <c r="J28" s="613"/>
      <c r="K28" s="611" t="s">
        <v>15</v>
      </c>
      <c r="L28" s="612"/>
      <c r="M28" s="612"/>
      <c r="N28" s="612"/>
      <c r="O28" s="612"/>
      <c r="P28" s="612"/>
      <c r="Q28" s="612"/>
      <c r="R28" s="612"/>
      <c r="S28" s="613"/>
    </row>
    <row r="29" spans="2:19" ht="20.100000000000001" customHeight="1">
      <c r="B29" s="608" t="s">
        <v>442</v>
      </c>
      <c r="C29" s="609"/>
      <c r="D29" s="609"/>
      <c r="E29" s="609"/>
      <c r="F29" s="609"/>
      <c r="G29" s="609"/>
      <c r="H29" s="609"/>
      <c r="I29" s="609"/>
      <c r="J29" s="610"/>
      <c r="K29" s="608" t="s">
        <v>443</v>
      </c>
      <c r="L29" s="609"/>
      <c r="M29" s="609"/>
      <c r="N29" s="609"/>
      <c r="O29" s="609"/>
      <c r="P29" s="609"/>
      <c r="Q29" s="609"/>
      <c r="R29" s="609"/>
      <c r="S29" s="610"/>
    </row>
    <row r="30" spans="2:19" ht="20.100000000000001" customHeight="1">
      <c r="B30" s="602"/>
      <c r="C30" s="603"/>
      <c r="D30" s="603"/>
      <c r="E30" s="603"/>
      <c r="F30" s="603"/>
      <c r="G30" s="603"/>
      <c r="H30" s="603"/>
      <c r="I30" s="603"/>
      <c r="J30" s="604"/>
      <c r="K30" s="602"/>
      <c r="L30" s="603"/>
      <c r="M30" s="603"/>
      <c r="N30" s="603"/>
      <c r="O30" s="603"/>
      <c r="P30" s="603"/>
      <c r="Q30" s="603"/>
      <c r="R30" s="603"/>
      <c r="S30" s="604"/>
    </row>
    <row r="31" spans="2:19" ht="20.100000000000001" customHeight="1">
      <c r="B31" s="605"/>
      <c r="C31" s="606"/>
      <c r="D31" s="606"/>
      <c r="E31" s="606"/>
      <c r="F31" s="606"/>
      <c r="G31" s="606"/>
      <c r="H31" s="606"/>
      <c r="I31" s="606"/>
      <c r="J31" s="607"/>
      <c r="K31" s="605"/>
      <c r="L31" s="606"/>
      <c r="M31" s="606"/>
      <c r="N31" s="606"/>
      <c r="O31" s="606"/>
      <c r="P31" s="606"/>
      <c r="Q31" s="606"/>
      <c r="R31" s="606"/>
      <c r="S31" s="607"/>
    </row>
  </sheetData>
  <mergeCells count="35">
    <mergeCell ref="B27:S27"/>
    <mergeCell ref="B29:J29"/>
    <mergeCell ref="K29:S29"/>
    <mergeCell ref="B30:J31"/>
    <mergeCell ref="K30:S31"/>
    <mergeCell ref="B28:J28"/>
    <mergeCell ref="K28:S28"/>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9:S9"/>
    <mergeCell ref="B10:G10"/>
    <mergeCell ref="H10:M10"/>
    <mergeCell ref="N10:S10"/>
    <mergeCell ref="A3:S3"/>
    <mergeCell ref="G5:I5"/>
    <mergeCell ref="G6:I6"/>
    <mergeCell ref="J5:M5"/>
    <mergeCell ref="J6:M6"/>
    <mergeCell ref="P5:S5"/>
    <mergeCell ref="P6:S6"/>
    <mergeCell ref="N5:O5"/>
    <mergeCell ref="N6:O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topLeftCell="A10" zoomScaleNormal="100" zoomScaleSheetLayoutView="100" workbookViewId="0">
      <selection activeCell="B1" sqref="B1"/>
    </sheetView>
  </sheetViews>
  <sheetFormatPr defaultColWidth="4.625" defaultRowHeight="20.100000000000001" customHeight="1"/>
  <cols>
    <col min="1" max="1" width="4.625" style="179"/>
    <col min="2" max="2" width="10.75" style="179" customWidth="1"/>
    <col min="3" max="10" width="10.625" style="179" customWidth="1"/>
    <col min="11" max="16384" width="4.625" style="179"/>
  </cols>
  <sheetData>
    <row r="1" spans="1:8" ht="20.100000000000001"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14" t="s">
        <v>409</v>
      </c>
      <c r="D6" s="615"/>
      <c r="E6" s="182" t="s">
        <v>448</v>
      </c>
      <c r="F6" s="182" t="s">
        <v>446</v>
      </c>
      <c r="G6" s="181" t="s">
        <v>447</v>
      </c>
    </row>
    <row r="7" spans="1:8" ht="50.1" customHeight="1">
      <c r="B7" s="276"/>
      <c r="C7" s="605"/>
      <c r="D7" s="607"/>
      <c r="E7" s="276"/>
      <c r="F7" s="276"/>
      <c r="G7" s="277"/>
    </row>
    <row r="9" spans="1:8" ht="20.100000000000001" customHeight="1">
      <c r="B9" s="595" t="s">
        <v>18</v>
      </c>
      <c r="C9" s="596"/>
      <c r="D9" s="596"/>
      <c r="E9" s="596"/>
      <c r="F9" s="596"/>
      <c r="G9" s="596"/>
      <c r="H9" s="597"/>
    </row>
    <row r="10" spans="1:8" ht="20.100000000000001" customHeight="1">
      <c r="B10" s="595" t="s">
        <v>19</v>
      </c>
      <c r="C10" s="597"/>
      <c r="D10" s="614" t="s">
        <v>20</v>
      </c>
      <c r="E10" s="615"/>
      <c r="F10" s="614" t="s">
        <v>21</v>
      </c>
      <c r="G10" s="628"/>
      <c r="H10" s="615"/>
    </row>
    <row r="11" spans="1:8" ht="50.1" customHeight="1">
      <c r="B11" s="622"/>
      <c r="C11" s="623"/>
      <c r="D11" s="622"/>
      <c r="E11" s="623"/>
      <c r="F11" s="622"/>
      <c r="G11" s="624"/>
      <c r="H11" s="623"/>
    </row>
    <row r="13" spans="1:8" ht="47.25" customHeight="1">
      <c r="B13" s="614" t="s">
        <v>281</v>
      </c>
      <c r="C13" s="615"/>
      <c r="D13" s="625" t="s">
        <v>280</v>
      </c>
      <c r="E13" s="626"/>
      <c r="F13" s="626"/>
      <c r="G13" s="626"/>
      <c r="H13" s="627"/>
    </row>
    <row r="14" spans="1:8" ht="20.100000000000001" customHeight="1">
      <c r="B14" s="602"/>
      <c r="C14" s="604"/>
      <c r="D14" s="616"/>
      <c r="E14" s="617"/>
      <c r="F14" s="617"/>
      <c r="G14" s="617"/>
      <c r="H14" s="618"/>
    </row>
    <row r="15" spans="1:8" ht="20.100000000000001" customHeight="1">
      <c r="B15" s="605"/>
      <c r="C15" s="607"/>
      <c r="D15" s="619"/>
      <c r="E15" s="620"/>
      <c r="F15" s="620"/>
      <c r="G15" s="620"/>
      <c r="H15" s="621"/>
    </row>
    <row r="17" spans="1:2" ht="20.100000000000001" customHeight="1">
      <c r="A17" s="179" t="s">
        <v>22</v>
      </c>
    </row>
    <row r="18" spans="1:2" ht="20.100000000000001" customHeight="1">
      <c r="A18" s="179" t="s">
        <v>410</v>
      </c>
    </row>
    <row r="19" spans="1:2" ht="20.100000000000001" customHeight="1">
      <c r="B19" s="179" t="s">
        <v>23</v>
      </c>
    </row>
    <row r="20" spans="1:2" ht="20.100000000000001" customHeight="1">
      <c r="B20" s="179" t="s">
        <v>24</v>
      </c>
    </row>
    <row r="21" spans="1:2" ht="20.100000000000001" customHeight="1">
      <c r="B21" s="179" t="s">
        <v>25</v>
      </c>
    </row>
    <row r="22" spans="1:2" ht="20.100000000000001" customHeight="1">
      <c r="B22" s="179" t="s">
        <v>26</v>
      </c>
    </row>
    <row r="23" spans="1:2" ht="20.100000000000001" customHeight="1">
      <c r="A23" s="179" t="s">
        <v>445</v>
      </c>
    </row>
    <row r="24" spans="1:2" ht="20.100000000000001" customHeight="1">
      <c r="A24" s="179" t="s">
        <v>411</v>
      </c>
    </row>
    <row r="25" spans="1:2" ht="20.100000000000001"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449</v>
      </c>
      <c r="AH1" t="s">
        <v>474</v>
      </c>
    </row>
    <row r="2" spans="1:34" ht="19.5" customHeight="1">
      <c r="A2" s="631" t="s">
        <v>450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row>
    <row r="3" spans="1:34" ht="19.5" customHeight="1" thickBot="1"/>
    <row r="4" spans="1:34" ht="19.5" customHeight="1" thickBot="1">
      <c r="B4" s="629" t="s">
        <v>451</v>
      </c>
      <c r="C4" s="629"/>
      <c r="D4" s="629"/>
      <c r="E4" s="629"/>
      <c r="X4" t="s">
        <v>452</v>
      </c>
      <c r="AA4" s="634"/>
      <c r="AB4" s="635"/>
      <c r="AC4" s="635"/>
      <c r="AD4" s="635"/>
      <c r="AE4" s="635"/>
      <c r="AF4" s="635"/>
      <c r="AG4" s="636"/>
    </row>
    <row r="5" spans="1:34">
      <c r="A5" s="369" t="s">
        <v>457</v>
      </c>
      <c r="B5" s="637">
        <v>1</v>
      </c>
      <c r="C5" s="630">
        <v>2</v>
      </c>
      <c r="D5" s="630">
        <v>3</v>
      </c>
      <c r="E5" s="630">
        <v>4</v>
      </c>
      <c r="F5" s="630">
        <v>5</v>
      </c>
      <c r="G5" s="630">
        <v>6</v>
      </c>
      <c r="H5" s="630">
        <v>7</v>
      </c>
      <c r="I5" s="630">
        <v>8</v>
      </c>
      <c r="J5" s="630">
        <v>9</v>
      </c>
      <c r="K5" s="632">
        <v>10</v>
      </c>
      <c r="L5" s="637">
        <v>11</v>
      </c>
      <c r="M5" s="630">
        <v>12</v>
      </c>
      <c r="N5" s="630">
        <v>13</v>
      </c>
      <c r="O5" s="630">
        <v>14</v>
      </c>
      <c r="P5" s="630">
        <v>15</v>
      </c>
      <c r="Q5" s="630">
        <v>16</v>
      </c>
      <c r="R5" s="630">
        <v>17</v>
      </c>
      <c r="S5" s="630">
        <v>18</v>
      </c>
      <c r="T5" s="630">
        <v>19</v>
      </c>
      <c r="U5" s="632">
        <v>20</v>
      </c>
      <c r="V5" s="637">
        <v>21</v>
      </c>
      <c r="W5" s="630">
        <v>22</v>
      </c>
      <c r="X5" s="630">
        <v>23</v>
      </c>
      <c r="Y5" s="630">
        <v>24</v>
      </c>
      <c r="Z5" s="630">
        <v>25</v>
      </c>
      <c r="AA5" s="630">
        <v>26</v>
      </c>
      <c r="AB5" s="630">
        <v>27</v>
      </c>
      <c r="AC5" s="630">
        <v>28</v>
      </c>
      <c r="AD5" s="630">
        <v>29</v>
      </c>
      <c r="AE5" s="632">
        <v>30</v>
      </c>
      <c r="AF5" s="642">
        <v>31</v>
      </c>
      <c r="AG5" s="632" t="s">
        <v>453</v>
      </c>
    </row>
    <row r="6" spans="1:34">
      <c r="A6" s="370" t="s">
        <v>393</v>
      </c>
      <c r="B6" s="638"/>
      <c r="C6" s="452"/>
      <c r="D6" s="452"/>
      <c r="E6" s="452"/>
      <c r="F6" s="452"/>
      <c r="G6" s="452"/>
      <c r="H6" s="452"/>
      <c r="I6" s="452"/>
      <c r="J6" s="452"/>
      <c r="K6" s="633"/>
      <c r="L6" s="638"/>
      <c r="M6" s="452"/>
      <c r="N6" s="452"/>
      <c r="O6" s="452"/>
      <c r="P6" s="452"/>
      <c r="Q6" s="452"/>
      <c r="R6" s="452"/>
      <c r="S6" s="452"/>
      <c r="T6" s="452"/>
      <c r="U6" s="633"/>
      <c r="V6" s="638"/>
      <c r="W6" s="452"/>
      <c r="X6" s="452"/>
      <c r="Y6" s="452"/>
      <c r="Z6" s="452"/>
      <c r="AA6" s="452"/>
      <c r="AB6" s="452"/>
      <c r="AC6" s="452"/>
      <c r="AD6" s="452"/>
      <c r="AE6" s="633"/>
      <c r="AF6" s="643"/>
      <c r="AG6" s="633"/>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39" t="s">
        <v>454</v>
      </c>
      <c r="B19" s="640"/>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1"/>
      <c r="AG19" s="306">
        <f>SUM(AG7:AG18)</f>
        <v>0</v>
      </c>
    </row>
    <row r="21" spans="1:33">
      <c r="A21" t="s">
        <v>455</v>
      </c>
    </row>
    <row r="22" spans="1:33">
      <c r="A22" t="s">
        <v>456</v>
      </c>
    </row>
  </sheetData>
  <mergeCells count="36">
    <mergeCell ref="A19:AF19"/>
    <mergeCell ref="AA5:AA6"/>
    <mergeCell ref="AB5:AB6"/>
    <mergeCell ref="AC5:AC6"/>
    <mergeCell ref="AD5:AD6"/>
    <mergeCell ref="AE5:AE6"/>
    <mergeCell ref="AF5:AF6"/>
    <mergeCell ref="U5:U6"/>
    <mergeCell ref="V5:V6"/>
    <mergeCell ref="W5:W6"/>
    <mergeCell ref="X5:X6"/>
    <mergeCell ref="Y5:Y6"/>
    <mergeCell ref="J5:J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B4:E4"/>
    <mergeCell ref="T5:T6"/>
    <mergeCell ref="R5:R6"/>
    <mergeCell ref="Z5:Z6"/>
    <mergeCell ref="M5:M6"/>
    <mergeCell ref="P5:P6"/>
    <mergeCell ref="Q5:Q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 min="34" max="34" width="5.375" style="308" customWidth="1"/>
  </cols>
  <sheetData>
    <row r="1" spans="1:34" ht="19.5" customHeight="1">
      <c r="A1" s="307" t="s">
        <v>470</v>
      </c>
    </row>
    <row r="2" spans="1:34" ht="19.5" customHeight="1">
      <c r="A2" s="631" t="s">
        <v>450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row>
    <row r="3" spans="1:34" ht="19.5" customHeight="1" thickBot="1"/>
    <row r="4" spans="1:34" ht="19.5" customHeight="1" thickBot="1">
      <c r="B4" s="646" t="s">
        <v>458</v>
      </c>
      <c r="C4" s="646"/>
      <c r="D4" s="646"/>
      <c r="E4" s="646"/>
      <c r="X4" t="s">
        <v>452</v>
      </c>
      <c r="AA4" s="634"/>
      <c r="AB4" s="635"/>
      <c r="AC4" s="635"/>
      <c r="AD4" s="635"/>
      <c r="AE4" s="635"/>
      <c r="AF4" s="635"/>
      <c r="AG4" s="636"/>
    </row>
    <row r="5" spans="1:34">
      <c r="A5" s="304" t="s">
        <v>457</v>
      </c>
      <c r="B5" s="637">
        <v>1</v>
      </c>
      <c r="C5" s="630">
        <v>2</v>
      </c>
      <c r="D5" s="630">
        <v>3</v>
      </c>
      <c r="E5" s="630">
        <v>4</v>
      </c>
      <c r="F5" s="630">
        <v>5</v>
      </c>
      <c r="G5" s="630">
        <v>6</v>
      </c>
      <c r="H5" s="630">
        <v>7</v>
      </c>
      <c r="I5" s="630">
        <v>8</v>
      </c>
      <c r="J5" s="630">
        <v>9</v>
      </c>
      <c r="K5" s="632">
        <v>10</v>
      </c>
      <c r="L5" s="637">
        <v>11</v>
      </c>
      <c r="M5" s="630">
        <v>12</v>
      </c>
      <c r="N5" s="630">
        <v>13</v>
      </c>
      <c r="O5" s="630">
        <v>14</v>
      </c>
      <c r="P5" s="630">
        <v>15</v>
      </c>
      <c r="Q5" s="630">
        <v>16</v>
      </c>
      <c r="R5" s="630">
        <v>17</v>
      </c>
      <c r="S5" s="630">
        <v>18</v>
      </c>
      <c r="T5" s="630">
        <v>19</v>
      </c>
      <c r="U5" s="632">
        <v>20</v>
      </c>
      <c r="V5" s="637">
        <v>21</v>
      </c>
      <c r="W5" s="630">
        <v>22</v>
      </c>
      <c r="X5" s="630">
        <v>23</v>
      </c>
      <c r="Y5" s="630">
        <v>24</v>
      </c>
      <c r="Z5" s="630">
        <v>25</v>
      </c>
      <c r="AA5" s="630">
        <v>26</v>
      </c>
      <c r="AB5" s="630">
        <v>27</v>
      </c>
      <c r="AC5" s="630">
        <v>28</v>
      </c>
      <c r="AD5" s="630">
        <v>29</v>
      </c>
      <c r="AE5" s="632">
        <v>30</v>
      </c>
      <c r="AF5" s="642">
        <v>31</v>
      </c>
      <c r="AG5" s="644" t="s">
        <v>459</v>
      </c>
    </row>
    <row r="6" spans="1:34">
      <c r="A6" s="305" t="s">
        <v>393</v>
      </c>
      <c r="B6" s="638"/>
      <c r="C6" s="452"/>
      <c r="D6" s="452"/>
      <c r="E6" s="452"/>
      <c r="F6" s="452"/>
      <c r="G6" s="452"/>
      <c r="H6" s="452"/>
      <c r="I6" s="452"/>
      <c r="J6" s="452"/>
      <c r="K6" s="633"/>
      <c r="L6" s="638"/>
      <c r="M6" s="452"/>
      <c r="N6" s="452"/>
      <c r="O6" s="452"/>
      <c r="P6" s="452"/>
      <c r="Q6" s="452"/>
      <c r="R6" s="452"/>
      <c r="S6" s="452"/>
      <c r="T6" s="452"/>
      <c r="U6" s="633"/>
      <c r="V6" s="638"/>
      <c r="W6" s="452"/>
      <c r="X6" s="452"/>
      <c r="Y6" s="452"/>
      <c r="Z6" s="452"/>
      <c r="AA6" s="452"/>
      <c r="AB6" s="452"/>
      <c r="AC6" s="452"/>
      <c r="AD6" s="452"/>
      <c r="AE6" s="633"/>
      <c r="AF6" s="643"/>
      <c r="AG6" s="645"/>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47" t="s">
        <v>462</v>
      </c>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9"/>
      <c r="AG19" s="306">
        <f>COUNTIF(AG7:AG18,"○")</f>
        <v>0</v>
      </c>
    </row>
    <row r="21" spans="1:34">
      <c r="A21" s="299" t="s">
        <v>460</v>
      </c>
    </row>
    <row r="22" spans="1:34">
      <c r="A22" s="299" t="s">
        <v>461</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zoomScale="85" zoomScaleNormal="85" workbookViewId="0">
      <selection activeCell="A2" sqref="A2:AG2"/>
    </sheetView>
  </sheetViews>
  <sheetFormatPr defaultRowHeight="13.5"/>
  <cols>
    <col min="1" max="1" width="6.5" customWidth="1"/>
    <col min="2" max="32" width="3.875" customWidth="1"/>
    <col min="33" max="33" width="6.5" bestFit="1" customWidth="1"/>
  </cols>
  <sheetData>
    <row r="1" spans="1:33" ht="19.5" customHeight="1">
      <c r="A1" s="307" t="s">
        <v>469</v>
      </c>
    </row>
    <row r="2" spans="1:33" ht="19.5" customHeight="1">
      <c r="A2" s="631" t="s">
        <v>450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row>
    <row r="3" spans="1:33" ht="19.5" customHeight="1" thickBot="1"/>
    <row r="4" spans="1:33" ht="19.5" customHeight="1" thickBot="1">
      <c r="B4" s="650" t="s">
        <v>463</v>
      </c>
      <c r="C4" s="650"/>
      <c r="D4" s="650"/>
      <c r="E4" s="650"/>
      <c r="X4" t="s">
        <v>452</v>
      </c>
      <c r="AA4" s="634"/>
      <c r="AB4" s="635"/>
      <c r="AC4" s="635"/>
      <c r="AD4" s="635"/>
      <c r="AE4" s="635"/>
      <c r="AF4" s="635"/>
      <c r="AG4" s="636"/>
    </row>
    <row r="5" spans="1:33">
      <c r="A5" s="304" t="s">
        <v>457</v>
      </c>
      <c r="B5" s="637">
        <v>1</v>
      </c>
      <c r="C5" s="630">
        <v>2</v>
      </c>
      <c r="D5" s="630">
        <v>3</v>
      </c>
      <c r="E5" s="630">
        <v>4</v>
      </c>
      <c r="F5" s="630">
        <v>5</v>
      </c>
      <c r="G5" s="630">
        <v>6</v>
      </c>
      <c r="H5" s="630">
        <v>7</v>
      </c>
      <c r="I5" s="630">
        <v>8</v>
      </c>
      <c r="J5" s="630">
        <v>9</v>
      </c>
      <c r="K5" s="632">
        <v>10</v>
      </c>
      <c r="L5" s="637">
        <v>11</v>
      </c>
      <c r="M5" s="630">
        <v>12</v>
      </c>
      <c r="N5" s="630">
        <v>13</v>
      </c>
      <c r="O5" s="630">
        <v>14</v>
      </c>
      <c r="P5" s="630">
        <v>15</v>
      </c>
      <c r="Q5" s="630">
        <v>16</v>
      </c>
      <c r="R5" s="630">
        <v>17</v>
      </c>
      <c r="S5" s="630">
        <v>18</v>
      </c>
      <c r="T5" s="630">
        <v>19</v>
      </c>
      <c r="U5" s="632">
        <v>20</v>
      </c>
      <c r="V5" s="637">
        <v>21</v>
      </c>
      <c r="W5" s="630">
        <v>22</v>
      </c>
      <c r="X5" s="630">
        <v>23</v>
      </c>
      <c r="Y5" s="630">
        <v>24</v>
      </c>
      <c r="Z5" s="630">
        <v>25</v>
      </c>
      <c r="AA5" s="630">
        <v>26</v>
      </c>
      <c r="AB5" s="630">
        <v>27</v>
      </c>
      <c r="AC5" s="630">
        <v>28</v>
      </c>
      <c r="AD5" s="630">
        <v>29</v>
      </c>
      <c r="AE5" s="632">
        <v>30</v>
      </c>
      <c r="AF5" s="642">
        <v>31</v>
      </c>
      <c r="AG5" s="632" t="s">
        <v>453</v>
      </c>
    </row>
    <row r="6" spans="1:33">
      <c r="A6" s="305" t="s">
        <v>393</v>
      </c>
      <c r="B6" s="638"/>
      <c r="C6" s="452"/>
      <c r="D6" s="452"/>
      <c r="E6" s="452"/>
      <c r="F6" s="452"/>
      <c r="G6" s="452"/>
      <c r="H6" s="452"/>
      <c r="I6" s="452"/>
      <c r="J6" s="452"/>
      <c r="K6" s="633"/>
      <c r="L6" s="638"/>
      <c r="M6" s="452"/>
      <c r="N6" s="452"/>
      <c r="O6" s="452"/>
      <c r="P6" s="452"/>
      <c r="Q6" s="452"/>
      <c r="R6" s="452"/>
      <c r="S6" s="452"/>
      <c r="T6" s="452"/>
      <c r="U6" s="633"/>
      <c r="V6" s="638"/>
      <c r="W6" s="452"/>
      <c r="X6" s="452"/>
      <c r="Y6" s="452"/>
      <c r="Z6" s="452"/>
      <c r="AA6" s="452"/>
      <c r="AB6" s="452"/>
      <c r="AC6" s="452"/>
      <c r="AD6" s="452"/>
      <c r="AE6" s="633"/>
      <c r="AF6" s="643"/>
      <c r="AG6" s="633"/>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39" t="s">
        <v>454</v>
      </c>
      <c r="B19" s="640"/>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1"/>
      <c r="AG19" s="306">
        <f>SUM(AG7:AG18)</f>
        <v>0</v>
      </c>
    </row>
    <row r="21" spans="1:33">
      <c r="A21" s="299" t="s">
        <v>464</v>
      </c>
    </row>
    <row r="22" spans="1:33">
      <c r="A22" s="299" t="s">
        <v>465</v>
      </c>
    </row>
  </sheetData>
  <mergeCells count="36">
    <mergeCell ref="A19:AF19"/>
    <mergeCell ref="AB5:AB6"/>
    <mergeCell ref="AC5:AC6"/>
    <mergeCell ref="AD5:AD6"/>
    <mergeCell ref="AE5:AE6"/>
    <mergeCell ref="AF5:AF6"/>
    <mergeCell ref="P5:P6"/>
    <mergeCell ref="Q5:Q6"/>
    <mergeCell ref="R5:R6"/>
    <mergeCell ref="S5:S6"/>
    <mergeCell ref="T5:T6"/>
    <mergeCell ref="U5:U6"/>
    <mergeCell ref="B4:E4"/>
    <mergeCell ref="N5:N6"/>
    <mergeCell ref="O5:O6"/>
    <mergeCell ref="Z5:Z6"/>
    <mergeCell ref="W5:W6"/>
    <mergeCell ref="M5:M6"/>
    <mergeCell ref="Y5:Y6"/>
    <mergeCell ref="X5:X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2025-05-19T00:14:05Z</dcterms:modified>
</cp:coreProperties>
</file>