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＿地域医療連携課\02 医師看護師確保対策室\50 看護関係\110 新型コロナウイルス感染症関連\03_コロナウイルス宿泊療養施設\R3契約\１棟目（入札）\R3.1.2 公告・入札説明書・仕様書作成\"/>
    </mc:Choice>
  </mc:AlternateContent>
  <bookViews>
    <workbookView xWindow="0" yWindow="0" windowWidth="20490" windowHeight="7770"/>
  </bookViews>
  <sheets>
    <sheet name="見積様式" sheetId="2" r:id="rId1"/>
  </sheets>
  <definedNames>
    <definedName name="_xlnm.Print_Area" localSheetId="0">見積様式!$A$1:$L$46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" l="1"/>
  <c r="I21" i="2"/>
  <c r="K17" i="2"/>
  <c r="C41" i="2" s="1"/>
  <c r="E27" i="2"/>
  <c r="K27" i="2" s="1"/>
  <c r="E30" i="2"/>
  <c r="K30" i="2" s="1"/>
  <c r="G41" i="2" l="1"/>
  <c r="C46" i="2" s="1"/>
  <c r="E43" i="2"/>
</calcChain>
</file>

<file path=xl/sharedStrings.xml><?xml version="1.0" encoding="utf-8"?>
<sst xmlns="http://schemas.openxmlformats.org/spreadsheetml/2006/main" count="84" uniqueCount="54">
  <si>
    <t>日勤</t>
    <rPh sb="0" eb="2">
      <t>ニッキン</t>
    </rPh>
    <phoneticPr fontId="2"/>
  </si>
  <si>
    <t>～</t>
    <phoneticPr fontId="2"/>
  </si>
  <si>
    <t>勤務時間</t>
    <rPh sb="0" eb="2">
      <t>キンム</t>
    </rPh>
    <rPh sb="2" eb="4">
      <t>ジカン</t>
    </rPh>
    <phoneticPr fontId="2"/>
  </si>
  <si>
    <t>（実働８時間・休憩60分）</t>
    <rPh sb="1" eb="3">
      <t>ジツドウ</t>
    </rPh>
    <rPh sb="4" eb="6">
      <t>ジカン</t>
    </rPh>
    <rPh sb="7" eb="9">
      <t>キュウケイ</t>
    </rPh>
    <rPh sb="11" eb="12">
      <t>フン</t>
    </rPh>
    <phoneticPr fontId="2"/>
  </si>
  <si>
    <t>17時</t>
    <rPh sb="2" eb="3">
      <t>ジ</t>
    </rPh>
    <phoneticPr fontId="2"/>
  </si>
  <si>
    <t>９時</t>
    <rPh sb="1" eb="2">
      <t>ジ</t>
    </rPh>
    <phoneticPr fontId="2"/>
  </si>
  <si>
    <t>夜勤</t>
    <rPh sb="0" eb="2">
      <t>ヤキン</t>
    </rPh>
    <phoneticPr fontId="2"/>
  </si>
  <si>
    <t>（実働14時間・休憩120分）</t>
    <rPh sb="1" eb="3">
      <t>ジツドウ</t>
    </rPh>
    <rPh sb="5" eb="7">
      <t>ジカン</t>
    </rPh>
    <rPh sb="8" eb="10">
      <t>キュウケイ</t>
    </rPh>
    <rPh sb="13" eb="14">
      <t>フン</t>
    </rPh>
    <phoneticPr fontId="2"/>
  </si>
  <si>
    <t>×</t>
    <phoneticPr fontId="2"/>
  </si>
  <si>
    <t>×</t>
    <phoneticPr fontId="2"/>
  </si>
  <si>
    <t>人数
（人）</t>
    <rPh sb="0" eb="2">
      <t>ニンズウ</t>
    </rPh>
    <rPh sb="4" eb="5">
      <t>ニン</t>
    </rPh>
    <phoneticPr fontId="2"/>
  </si>
  <si>
    <t>日数
（日）</t>
    <rPh sb="0" eb="2">
      <t>ニッスウ</t>
    </rPh>
    <rPh sb="4" eb="5">
      <t>ニチ</t>
    </rPh>
    <phoneticPr fontId="2"/>
  </si>
  <si>
    <t>勤務帯</t>
    <rPh sb="0" eb="2">
      <t>キンム</t>
    </rPh>
    <rPh sb="2" eb="3">
      <t>タイ</t>
    </rPh>
    <phoneticPr fontId="2"/>
  </si>
  <si>
    <t>＝</t>
    <phoneticPr fontId="2"/>
  </si>
  <si>
    <t>計
（円）</t>
    <rPh sb="0" eb="1">
      <t>ケイ</t>
    </rPh>
    <rPh sb="3" eb="4">
      <t>エン</t>
    </rPh>
    <phoneticPr fontId="2"/>
  </si>
  <si>
    <t>…①</t>
    <phoneticPr fontId="2"/>
  </si>
  <si>
    <t>…②</t>
    <phoneticPr fontId="2"/>
  </si>
  <si>
    <t>…③</t>
    <phoneticPr fontId="2"/>
  </si>
  <si>
    <t>…⑤</t>
    <phoneticPr fontId="2"/>
  </si>
  <si>
    <t>増加
割合</t>
    <rPh sb="0" eb="2">
      <t>ゾウカ</t>
    </rPh>
    <rPh sb="3" eb="5">
      <t>ワリアイ</t>
    </rPh>
    <phoneticPr fontId="2"/>
  </si>
  <si>
    <t>１人あたり
単価（円）</t>
    <rPh sb="1" eb="2">
      <t>ヒト</t>
    </rPh>
    <rPh sb="6" eb="8">
      <t>タンカ</t>
    </rPh>
    <rPh sb="9" eb="10">
      <t>エン</t>
    </rPh>
    <phoneticPr fontId="2"/>
  </si>
  <si>
    <t>×</t>
    <phoneticPr fontId="2"/>
  </si>
  <si>
    <t>＝</t>
    <phoneticPr fontId="2"/>
  </si>
  <si>
    <t>＋</t>
    <phoneticPr fontId="2"/>
  </si>
  <si>
    <t>記</t>
    <rPh sb="0" eb="1">
      <t>キ</t>
    </rPh>
    <phoneticPr fontId="2"/>
  </si>
  <si>
    <t>割増条件名</t>
    <rPh sb="0" eb="2">
      <t>ワリマシ</t>
    </rPh>
    <rPh sb="2" eb="4">
      <t>ジョウケン</t>
    </rPh>
    <rPh sb="4" eb="5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</si>
  <si>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</si>
  <si>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（実働14時間・休憩120分※）
※休憩は22時～５時の間</t>
    <rPh sb="1" eb="3">
      <t>ジツドウ</t>
    </rPh>
    <rPh sb="5" eb="7">
      <t>ジカン</t>
    </rPh>
    <rPh sb="8" eb="10">
      <t>キュウケイ</t>
    </rPh>
    <rPh sb="13" eb="14">
      <t>フン</t>
    </rPh>
    <rPh sb="18" eb="20">
      <t>キュウケイ</t>
    </rPh>
    <rPh sb="23" eb="24">
      <t>ジ</t>
    </rPh>
    <rPh sb="26" eb="27">
      <t>ジ</t>
    </rPh>
    <rPh sb="28" eb="29">
      <t>アイダ</t>
    </rPh>
    <phoneticPr fontId="2"/>
  </si>
  <si>
    <t>１．履行期間</t>
    <rPh sb="2" eb="4">
      <t>リコウ</t>
    </rPh>
    <rPh sb="4" eb="6">
      <t>キカン</t>
    </rPh>
    <phoneticPr fontId="2"/>
  </si>
  <si>
    <t>２．１回（日勤１日・夜勤１回）あたりの派遣料金</t>
    <rPh sb="3" eb="4">
      <t>カイ</t>
    </rPh>
    <rPh sb="5" eb="7">
      <t>ニッキン</t>
    </rPh>
    <rPh sb="8" eb="9">
      <t>ニチ</t>
    </rPh>
    <rPh sb="10" eb="12">
      <t>ヤキン</t>
    </rPh>
    <rPh sb="13" eb="14">
      <t>カイ</t>
    </rPh>
    <rPh sb="19" eb="21">
      <t>ハケン</t>
    </rPh>
    <rPh sb="21" eb="23">
      <t>リョウキン</t>
    </rPh>
    <phoneticPr fontId="2"/>
  </si>
  <si>
    <t>３．人材確保のための割増等、①と異なる積算方法がある場合の１回１回（日勤１日・夜勤１回）あたりの
　　派遣料金</t>
    <rPh sb="2" eb="4">
      <t>ジンザイ</t>
    </rPh>
    <rPh sb="4" eb="6">
      <t>カクホ</t>
    </rPh>
    <rPh sb="10" eb="12">
      <t>ワリマシ</t>
    </rPh>
    <rPh sb="12" eb="13">
      <t>トウ</t>
    </rPh>
    <rPh sb="16" eb="17">
      <t>コト</t>
    </rPh>
    <rPh sb="19" eb="21">
      <t>セキサン</t>
    </rPh>
    <rPh sb="21" eb="23">
      <t>ホウホウ</t>
    </rPh>
    <rPh sb="26" eb="28">
      <t>バアイ</t>
    </rPh>
    <rPh sb="30" eb="31">
      <t>カイ</t>
    </rPh>
    <rPh sb="51" eb="53">
      <t>ハケン</t>
    </rPh>
    <rPh sb="53" eb="55">
      <t>リョウキン</t>
    </rPh>
    <phoneticPr fontId="2"/>
  </si>
  <si>
    <t>４．交通費（派遣期間中の合計）</t>
    <rPh sb="2" eb="5">
      <t>コウツウヒ</t>
    </rPh>
    <rPh sb="6" eb="8">
      <t>ハケン</t>
    </rPh>
    <rPh sb="8" eb="11">
      <t>キカンチュウ</t>
    </rPh>
    <rPh sb="12" eb="14">
      <t>ゴウケイ</t>
    </rPh>
    <phoneticPr fontId="2"/>
  </si>
  <si>
    <t>令和３年４月１日から令和４年３月３１日まで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</si>
  <si>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r>
      <rPr>
        <sz val="9"/>
        <color theme="1"/>
        <rFont val="ＭＳ ゴシック"/>
        <family val="3"/>
        <charset val="128"/>
      </rPr>
      <t>１時間あたり</t>
    </r>
    <r>
      <rPr>
        <sz val="11"/>
        <color theme="1"/>
        <rFont val="ＭＳ ゴシック"/>
        <family val="3"/>
        <charset val="128"/>
      </rPr>
      <t xml:space="preserve">
単価（円）</t>
    </r>
    <rPh sb="1" eb="3">
      <t>ジカン</t>
    </rPh>
    <rPh sb="7" eb="9">
      <t>タンカ</t>
    </rPh>
    <rPh sb="10" eb="11">
      <t>エン</t>
    </rPh>
    <phoneticPr fontId="2"/>
  </si>
  <si>
    <t>勤務時間
（時間）</t>
    <rPh sb="0" eb="2">
      <t>キンム</t>
    </rPh>
    <rPh sb="2" eb="4">
      <t>ジカン</t>
    </rPh>
    <rPh sb="6" eb="8">
      <t>ジカン</t>
    </rPh>
    <phoneticPr fontId="2"/>
  </si>
  <si>
    <r>
      <rPr>
        <sz val="9"/>
        <color theme="1"/>
        <rFont val="ＭＳ ゴシック"/>
        <family val="3"/>
        <charset val="128"/>
      </rPr>
      <t>１回あたり</t>
    </r>
    <r>
      <rPr>
        <sz val="11"/>
        <color theme="1"/>
        <rFont val="ＭＳ ゴシック"/>
        <family val="3"/>
        <charset val="128"/>
      </rPr>
      <t xml:space="preserve">
単価（円）</t>
    </r>
    <rPh sb="1" eb="2">
      <t>カイ</t>
    </rPh>
    <rPh sb="6" eb="8">
      <t>タンカ</t>
    </rPh>
    <rPh sb="9" eb="10">
      <t>エン</t>
    </rPh>
    <phoneticPr fontId="2"/>
  </si>
  <si>
    <t>…④</t>
    <phoneticPr fontId="2"/>
  </si>
  <si>
    <t>日数</t>
    <rPh sb="0" eb="2">
      <t>ニッスウ</t>
    </rPh>
    <phoneticPr fontId="2"/>
  </si>
  <si>
    <t>①＋②</t>
    <phoneticPr fontId="2"/>
  </si>
  <si>
    <t>③＋④</t>
    <phoneticPr fontId="2"/>
  </si>
  <si>
    <t>＋</t>
    <phoneticPr fontId="2"/>
  </si>
  <si>
    <t>⑤</t>
    <phoneticPr fontId="2"/>
  </si>
  <si>
    <t>×</t>
    <phoneticPr fontId="2"/>
  </si>
  <si>
    <t>消費税</t>
    <rPh sb="0" eb="3">
      <t>ショウヒゼイ</t>
    </rPh>
    <phoneticPr fontId="2"/>
  </si>
  <si>
    <t>　軽症者療養施設（第１棟）の運営に係る労働者（看護師）派遣に係る入札金額の算出根拠は、下記のとおり。</t>
    <rPh sb="1" eb="4">
      <t>ケイショウシャ</t>
    </rPh>
    <rPh sb="4" eb="6">
      <t>リョウヨウ</t>
    </rPh>
    <rPh sb="6" eb="8">
      <t>シセツ</t>
    </rPh>
    <rPh sb="9" eb="10">
      <t>ダイ</t>
    </rPh>
    <rPh sb="11" eb="12">
      <t>トウ</t>
    </rPh>
    <rPh sb="14" eb="16">
      <t>ウンエイ</t>
    </rPh>
    <rPh sb="17" eb="18">
      <t>カカ</t>
    </rPh>
    <rPh sb="19" eb="22">
      <t>ロウドウシャ</t>
    </rPh>
    <rPh sb="23" eb="26">
      <t>カンゴシ</t>
    </rPh>
    <rPh sb="27" eb="29">
      <t>ハケン</t>
    </rPh>
    <rPh sb="30" eb="31">
      <t>カカ</t>
    </rPh>
    <rPh sb="32" eb="34">
      <t>ニュウサツ</t>
    </rPh>
    <rPh sb="34" eb="36">
      <t>キンガク</t>
    </rPh>
    <rPh sb="37" eb="39">
      <t>サンシュツ</t>
    </rPh>
    <rPh sb="39" eb="41">
      <t>コンキョ</t>
    </rPh>
    <rPh sb="43" eb="45">
      <t>カキ</t>
    </rPh>
    <phoneticPr fontId="2"/>
  </si>
  <si>
    <t>算出根拠（様式例）</t>
    <rPh sb="0" eb="2">
      <t>サンシュツ</t>
    </rPh>
    <rPh sb="2" eb="4">
      <t>コンキョ</t>
    </rPh>
    <rPh sb="5" eb="7">
      <t>ヨウシキ</t>
    </rPh>
    <rPh sb="7" eb="8">
      <t>レイ</t>
    </rPh>
    <phoneticPr fontId="2"/>
  </si>
  <si>
    <t>例：年末年始（○月○日～△月△日）の割増</t>
    <rPh sb="0" eb="1">
      <t>レイ</t>
    </rPh>
    <rPh sb="2" eb="4">
      <t>ネンマツ</t>
    </rPh>
    <rPh sb="4" eb="6">
      <t>ネンシ</t>
    </rPh>
    <rPh sb="8" eb="9">
      <t>ガツ</t>
    </rPh>
    <rPh sb="10" eb="11">
      <t>ニチ</t>
    </rPh>
    <rPh sb="13" eb="14">
      <t>ガツ</t>
    </rPh>
    <rPh sb="15" eb="16">
      <t>ニチ</t>
    </rPh>
    <rPh sb="18" eb="20">
      <t>ワリマシ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</si>
  <si>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</si>
  <si>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</si>
  <si>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…⑥</t>
    <phoneticPr fontId="2"/>
  </si>
  <si>
    <t>⑥</t>
    <phoneticPr fontId="2"/>
  </si>
  <si>
    <t>×１００／１１０</t>
    <phoneticPr fontId="2"/>
  </si>
  <si>
    <t>＝</t>
    <phoneticPr fontId="2"/>
  </si>
  <si>
    <t>５．２～４の総額（最終見積もり金額）</t>
    <rPh sb="6" eb="8">
      <t>ソウガク</t>
    </rPh>
    <rPh sb="9" eb="11">
      <t>サイシュウ</t>
    </rPh>
    <rPh sb="11" eb="13">
      <t>ミツ</t>
    </rPh>
    <rPh sb="15" eb="1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</si>
</sst>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&quot;日&quot;"/>
    <numFmt numFmtId="177" formatCode="#,###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2" fontId="3" fillId="0" borderId="0" xfId="0" applyNumberFormat="1" applyFont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176" fontId="3" fillId="2" borderId="0" xfId="1" applyNumberFormat="1" applyFont="1" applyFill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center"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177" fontId="8" fillId="3" borderId="4" xfId="0" applyNumberFormat="1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459440</xdr:colOff>
      <xdr:row>39</xdr:row>
      <xdr:rowOff>168088</xdr:rowOff>
    </xdr:from>
    <xdr:to>
      <xdr:col>9</xdr:col>
      <xdr:colOff>112057</xdr:colOff>
      <xdr:row>41</xdr:row>
      <xdr:rowOff>11205</xdr:rowOff>
    </xdr:to>
    <xdr:sp macro="" textlink="">
      <xdr:nvSpPr>
        <xdr:cNvPr id="2" name="大かっこ 1"/>
        <xdr:cNvSpPr/>
      </xdr:nvSpPr>
      <xdr:spPr>
        <a:xfrm>
          <a:off x="1030940" y="11542059"/>
          <a:ext cx="5221941" cy="5266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212911</xdr:colOff>
      <xdr:row>14</xdr:row>
      <xdr:rowOff>156882</xdr:rowOff>
    </xdr:from>
    <xdr:to>
      <xdr:col>17</xdr:col>
      <xdr:colOff>190500</xdr:colOff>
      <xdr:row>18</xdr:row>
      <xdr:rowOff>11205</xdr:rowOff>
    </xdr:to>
    <xdr:sp macro="" textlink="">
      <xdr:nvSpPr>
        <xdr:cNvPr id="5" name="テキスト ボックス 4"/>
        <xdr:cNvSpPr txBox="1"/>
      </xdr:nvSpPr>
      <xdr:spPr>
        <a:xfrm>
          <a:off x="8236323" y="3630706"/>
          <a:ext cx="3272118" cy="113179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水色のセルに入力すると自動計算されます。</a:t>
          </a:r>
          <a:endParaRPr kumimoji="1" lang="en-US" altLang="ja-JP" sz="1200"/>
        </a:p>
      </xdr:txBody>
    </xdr:sp>
    <xdr:clientData/>
  </xdr:twoCellAnchor>
  <xdr:twoCellAnchor>
    <xdr:from>
      <xdr:col>12</xdr:col>
      <xdr:colOff>212911</xdr:colOff>
      <xdr:row>42</xdr:row>
      <xdr:rowOff>67236</xdr:rowOff>
    </xdr:from>
    <xdr:to>
      <xdr:col>17</xdr:col>
      <xdr:colOff>190500</xdr:colOff>
      <xdr:row>45</xdr:row>
      <xdr:rowOff>358589</xdr:rowOff>
    </xdr:to>
    <xdr:sp macro="" textlink="">
      <xdr:nvSpPr>
        <xdr:cNvPr id="4" name="テキスト ボックス 3"/>
        <xdr:cNvSpPr txBox="1"/>
      </xdr:nvSpPr>
      <xdr:spPr>
        <a:xfrm>
          <a:off x="8236323" y="11295530"/>
          <a:ext cx="3272118" cy="86285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最終見積もり金額については、入札者が数式を入れる等して計算してください。</a:t>
          </a:r>
          <a:endParaRPr kumimoji="1" lang="en-US" altLang="ja-JP" sz="1200"/>
        </a:p>
      </xdr:txBody>
    </xdr:sp>
    <xdr:clientData/>
  </xdr:twoCellAnchor>
  <xdr:twoCellAnchor>
    <xdr:from>
      <xdr:col>12</xdr:col>
      <xdr:colOff>212911</xdr:colOff>
      <xdr:row>9</xdr:row>
      <xdr:rowOff>112059</xdr:rowOff>
    </xdr:from>
    <xdr:to>
      <xdr:col>17</xdr:col>
      <xdr:colOff>190500</xdr:colOff>
      <xdr:row>14</xdr:row>
      <xdr:rowOff>78440</xdr:rowOff>
    </xdr:to>
    <xdr:sp macro="" textlink="">
      <xdr:nvSpPr>
        <xdr:cNvPr id="6" name="テキスト ボックス 5"/>
        <xdr:cNvSpPr txBox="1"/>
      </xdr:nvSpPr>
      <xdr:spPr>
        <a:xfrm>
          <a:off x="8236323" y="2420471"/>
          <a:ext cx="3272118" cy="113179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算出根拠の様式は任意です。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="85" zoomScaleNormal="100" zoomScaleSheetLayoutView="85" workbookViewId="0">
      <selection activeCell="Q22" sqref="Q22"/>
    </sheetView>
  </sheetViews>
  <sheetFormatPr defaultRowHeight="13.5" x14ac:dyDescent="0.15"/>
  <cols>
    <col min="1" max="1" width="7.5" bestFit="1" customWidth="1"/>
    <col min="2" max="2" width="8.5" bestFit="1" customWidth="1"/>
    <col min="3" max="3" width="10.625" customWidth="1"/>
    <col min="4" max="4" width="9.5" bestFit="1" customWidth="1"/>
    <col min="5" max="5" width="12.875" customWidth="1"/>
    <col min="6" max="6" width="3.5" bestFit="1" customWidth="1"/>
    <col min="7" max="7" width="13.125" customWidth="1"/>
    <col min="8" max="8" width="4" customWidth="1"/>
    <col min="9" max="9" width="11.875" customWidth="1"/>
    <col min="10" max="10" width="5.5" bestFit="1" customWidth="1"/>
    <col min="11" max="11" width="12.75" bestFit="1" customWidth="1"/>
    <col min="12" max="12" width="5.5" bestFit="1" customWidth="1"/>
    <col min="13" max="13" width="10.875" customWidth="1"/>
    <col min="14" max="14" width="5.5" bestFit="1" customWidth="1"/>
  </cols>
  <sheetData>
    <row r="1" spans="1:14" ht="17.25" x14ac:dyDescent="0.15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3"/>
      <c r="N1" s="13"/>
    </row>
    <row r="2" spans="1:14" ht="20.25" customHeight="1" x14ac:dyDescent="0.15">
      <c r="A2" s="14"/>
      <c r="B2" s="14"/>
      <c r="C2" s="14"/>
      <c r="D2" s="14"/>
      <c r="E2" s="14"/>
      <c r="F2" s="14"/>
      <c r="G2" s="14"/>
      <c r="H2" s="50" t="s">
        <v>26</v>
      </c>
      <c r="I2" s="50"/>
      <c r="J2" s="50"/>
      <c r="K2" s="50"/>
      <c r="L2" s="50"/>
      <c r="M2" s="13"/>
      <c r="N2" s="13"/>
    </row>
    <row r="3" spans="1:14" ht="17.25" x14ac:dyDescent="0.15">
      <c r="A3" s="25"/>
      <c r="B3" s="25"/>
      <c r="C3" s="25"/>
      <c r="D3" s="25"/>
      <c r="E3" s="25"/>
      <c r="F3" s="14"/>
      <c r="G3" s="14"/>
      <c r="H3" s="14"/>
      <c r="I3" s="14"/>
      <c r="J3" s="14"/>
      <c r="K3" s="14"/>
      <c r="L3" s="14"/>
      <c r="M3" s="13"/>
      <c r="N3" s="13"/>
    </row>
    <row r="4" spans="1:14" ht="24.75" customHeight="1" x14ac:dyDescent="0.15">
      <c r="A4" s="14"/>
      <c r="B4" s="14"/>
      <c r="C4" s="14"/>
      <c r="D4" s="14"/>
      <c r="E4" s="6"/>
      <c r="F4" s="6"/>
      <c r="G4" s="2" t="s">
        <v>47</v>
      </c>
      <c r="H4" s="44"/>
      <c r="I4" s="44"/>
      <c r="J4" s="44"/>
      <c r="K4" s="44"/>
      <c r="L4" s="44"/>
      <c r="M4" s="13"/>
      <c r="N4" s="13"/>
    </row>
    <row r="5" spans="1:14" ht="6.75" customHeight="1" x14ac:dyDescent="0.15">
      <c r="A5" s="14"/>
      <c r="B5" s="14"/>
      <c r="C5" s="14"/>
      <c r="D5" s="14"/>
      <c r="E5" s="6"/>
      <c r="F5" s="6"/>
      <c r="G5" s="2"/>
      <c r="H5" s="16"/>
      <c r="I5" s="16"/>
      <c r="J5" s="16"/>
      <c r="K5" s="16"/>
      <c r="L5" s="16"/>
      <c r="M5" s="13"/>
      <c r="N5" s="13"/>
    </row>
    <row r="6" spans="1:14" ht="21" customHeight="1" x14ac:dyDescent="0.15">
      <c r="A6" s="14"/>
      <c r="B6" s="14"/>
      <c r="C6" s="14"/>
      <c r="D6" s="14"/>
      <c r="E6" s="14"/>
      <c r="F6" s="14"/>
      <c r="G6" s="34" t="s">
        <v>48</v>
      </c>
      <c r="H6" s="54"/>
      <c r="I6" s="54"/>
      <c r="J6" s="54"/>
      <c r="K6" s="54"/>
      <c r="L6" s="54"/>
      <c r="M6" s="13"/>
      <c r="N6" s="13"/>
    </row>
    <row r="7" spans="1:14" ht="21" customHeight="1" x14ac:dyDescent="0.15">
      <c r="A7" s="14"/>
      <c r="B7" s="14"/>
      <c r="C7" s="14"/>
      <c r="D7" s="14"/>
      <c r="E7" s="14"/>
      <c r="F7" s="14"/>
      <c r="G7" s="34"/>
      <c r="H7" s="44"/>
      <c r="I7" s="44"/>
      <c r="J7" s="44"/>
      <c r="K7" s="44"/>
      <c r="L7" s="27"/>
      <c r="M7" s="13"/>
      <c r="N7" s="13"/>
    </row>
    <row r="8" spans="1:14" ht="17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3"/>
      <c r="N8" s="13"/>
    </row>
    <row r="9" spans="1:14" ht="34.5" customHeight="1" x14ac:dyDescent="0.15">
      <c r="A9" s="41" t="s">
        <v>44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13"/>
      <c r="N9" s="13"/>
    </row>
    <row r="10" spans="1:14" ht="12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  <c r="N10" s="13"/>
    </row>
    <row r="11" spans="1:14" ht="21.75" customHeight="1" x14ac:dyDescent="0.15">
      <c r="A11" s="34" t="s">
        <v>24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3"/>
      <c r="N11" s="13"/>
    </row>
    <row r="12" spans="1:14" ht="21.75" customHeight="1" x14ac:dyDescent="0.15">
      <c r="A12" s="20" t="s">
        <v>28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3"/>
      <c r="N12" s="13"/>
    </row>
    <row r="13" spans="1:14" ht="21.75" customHeight="1" x14ac:dyDescent="0.15">
      <c r="A13" s="20"/>
      <c r="B13" s="19" t="s">
        <v>32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3"/>
      <c r="N13" s="13"/>
    </row>
    <row r="14" spans="1:1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7" customHeight="1" x14ac:dyDescent="0.15">
      <c r="A15" s="39" t="s">
        <v>29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"/>
      <c r="N15" s="1"/>
    </row>
    <row r="16" spans="1:14" ht="27.75" thickBot="1" x14ac:dyDescent="0.2">
      <c r="A16" s="2" t="s">
        <v>12</v>
      </c>
      <c r="B16" s="34" t="s">
        <v>2</v>
      </c>
      <c r="C16" s="34"/>
      <c r="D16" s="34"/>
      <c r="E16" s="3" t="s">
        <v>33</v>
      </c>
      <c r="F16" s="2"/>
      <c r="G16" s="21" t="s">
        <v>34</v>
      </c>
      <c r="H16" s="18"/>
      <c r="I16" s="21" t="s">
        <v>10</v>
      </c>
      <c r="J16" s="1"/>
      <c r="K16" s="21" t="s">
        <v>14</v>
      </c>
      <c r="L16" s="1"/>
    </row>
    <row r="17" spans="1:14" ht="22.5" customHeight="1" x14ac:dyDescent="0.15">
      <c r="A17" s="34" t="s">
        <v>0</v>
      </c>
      <c r="B17" s="4">
        <v>0.35416666666666669</v>
      </c>
      <c r="C17" s="4" t="s">
        <v>1</v>
      </c>
      <c r="D17" s="4">
        <v>0.72916666666666663</v>
      </c>
      <c r="E17" s="46"/>
      <c r="F17" s="34" t="s">
        <v>8</v>
      </c>
      <c r="G17" s="45">
        <v>8</v>
      </c>
      <c r="H17" s="34" t="s">
        <v>8</v>
      </c>
      <c r="I17" s="34">
        <v>2</v>
      </c>
      <c r="J17" s="48" t="s">
        <v>13</v>
      </c>
      <c r="K17" s="36">
        <f>E17*G17*I17</f>
        <v>0</v>
      </c>
      <c r="L17" s="49" t="s">
        <v>15</v>
      </c>
    </row>
    <row r="18" spans="1:14" ht="22.5" customHeight="1" thickBot="1" x14ac:dyDescent="0.2">
      <c r="A18" s="34"/>
      <c r="B18" s="34" t="s">
        <v>3</v>
      </c>
      <c r="C18" s="34"/>
      <c r="D18" s="34"/>
      <c r="E18" s="46"/>
      <c r="F18" s="34"/>
      <c r="G18" s="45"/>
      <c r="H18" s="34"/>
      <c r="I18" s="34"/>
      <c r="J18" s="48"/>
      <c r="K18" s="37"/>
      <c r="L18" s="49"/>
    </row>
    <row r="19" spans="1:14" ht="9.75" customHeight="1" x14ac:dyDescent="0.15">
      <c r="A19" s="2"/>
      <c r="B19" s="2"/>
      <c r="C19" s="2"/>
      <c r="D19" s="2"/>
      <c r="E19" s="5"/>
      <c r="F19" s="2"/>
      <c r="G19" s="2"/>
      <c r="H19" s="2"/>
      <c r="I19" s="5"/>
      <c r="J19" s="2"/>
      <c r="K19" s="1"/>
      <c r="L19" s="1"/>
    </row>
    <row r="20" spans="1:14" ht="28.5" customHeight="1" thickBot="1" x14ac:dyDescent="0.2">
      <c r="A20" s="18"/>
      <c r="B20" s="18"/>
      <c r="C20" s="18"/>
      <c r="D20" s="18"/>
      <c r="E20" s="21" t="s">
        <v>35</v>
      </c>
      <c r="F20" s="18"/>
      <c r="G20" s="21" t="s">
        <v>10</v>
      </c>
      <c r="H20" s="18"/>
      <c r="I20" s="21" t="s">
        <v>14</v>
      </c>
      <c r="J20" s="1"/>
      <c r="K20" s="21"/>
      <c r="L20" s="1"/>
    </row>
    <row r="21" spans="1:14" ht="21" customHeight="1" x14ac:dyDescent="0.15">
      <c r="A21" s="34" t="s">
        <v>6</v>
      </c>
      <c r="B21" s="2" t="s">
        <v>4</v>
      </c>
      <c r="C21" s="2" t="s">
        <v>1</v>
      </c>
      <c r="D21" s="2" t="s">
        <v>5</v>
      </c>
      <c r="E21" s="46"/>
      <c r="F21" s="34" t="s">
        <v>9</v>
      </c>
      <c r="G21" s="34">
        <v>2</v>
      </c>
      <c r="H21" s="34" t="s">
        <v>13</v>
      </c>
      <c r="I21" s="36">
        <f>E21*G21</f>
        <v>0</v>
      </c>
      <c r="J21" s="34" t="s">
        <v>16</v>
      </c>
      <c r="K21" s="1"/>
      <c r="L21" s="1"/>
    </row>
    <row r="22" spans="1:14" ht="33" customHeight="1" thickBot="1" x14ac:dyDescent="0.2">
      <c r="A22" s="34"/>
      <c r="B22" s="47" t="s">
        <v>27</v>
      </c>
      <c r="C22" s="34"/>
      <c r="D22" s="34"/>
      <c r="E22" s="46"/>
      <c r="F22" s="34"/>
      <c r="G22" s="34"/>
      <c r="H22" s="34"/>
      <c r="I22" s="37"/>
      <c r="J22" s="34"/>
      <c r="K22" s="1"/>
      <c r="L22" s="1"/>
    </row>
    <row r="23" spans="1:14" ht="8.25" customHeight="1" x14ac:dyDescent="0.15">
      <c r="A23" s="2"/>
      <c r="B23" s="2"/>
      <c r="C23" s="2"/>
      <c r="D23" s="2"/>
      <c r="E23" s="5"/>
      <c r="F23" s="2"/>
      <c r="G23" s="2"/>
      <c r="H23" s="2"/>
      <c r="I23" s="2"/>
      <c r="J23" s="2"/>
      <c r="K23" s="5"/>
      <c r="L23" s="2"/>
      <c r="M23" s="1"/>
      <c r="N23" s="1"/>
    </row>
    <row r="24" spans="1:14" x14ac:dyDescent="0.15">
      <c r="A24" s="1"/>
      <c r="B24" s="1"/>
      <c r="C24" s="1"/>
      <c r="D24" s="1"/>
      <c r="E24" s="1"/>
      <c r="F24" s="2"/>
      <c r="G24" s="1"/>
      <c r="H24" s="2"/>
      <c r="I24" s="1"/>
      <c r="J24" s="1"/>
      <c r="K24" s="1"/>
      <c r="L24" s="1"/>
      <c r="M24" s="1"/>
      <c r="N24" s="1"/>
    </row>
    <row r="25" spans="1:14" ht="36.75" customHeight="1" x14ac:dyDescent="0.15">
      <c r="A25" s="40" t="s">
        <v>30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"/>
      <c r="N25" s="1"/>
    </row>
    <row r="26" spans="1:14" ht="27.75" thickBot="1" x14ac:dyDescent="0.2">
      <c r="A26" s="2" t="s">
        <v>12</v>
      </c>
      <c r="B26" s="34" t="s">
        <v>2</v>
      </c>
      <c r="C26" s="34"/>
      <c r="D26" s="34"/>
      <c r="E26" s="21" t="s">
        <v>35</v>
      </c>
      <c r="F26" s="2"/>
      <c r="G26" s="3" t="s">
        <v>10</v>
      </c>
      <c r="H26" s="2"/>
      <c r="I26" s="3" t="s">
        <v>19</v>
      </c>
      <c r="J26" s="1"/>
      <c r="K26" s="3" t="s">
        <v>14</v>
      </c>
      <c r="L26" s="1"/>
    </row>
    <row r="27" spans="1:14" ht="22.5" customHeight="1" x14ac:dyDescent="0.15">
      <c r="A27" s="34" t="s">
        <v>0</v>
      </c>
      <c r="B27" s="4">
        <v>0.35416666666666669</v>
      </c>
      <c r="C27" s="4" t="s">
        <v>1</v>
      </c>
      <c r="D27" s="4">
        <v>0.72916666666666663</v>
      </c>
      <c r="E27" s="45">
        <f>E17*G17</f>
        <v>0</v>
      </c>
      <c r="F27" s="34" t="s">
        <v>8</v>
      </c>
      <c r="G27" s="34">
        <v>2</v>
      </c>
      <c r="H27" s="34" t="s">
        <v>8</v>
      </c>
      <c r="I27" s="35"/>
      <c r="J27" s="34" t="s">
        <v>13</v>
      </c>
      <c r="K27" s="36">
        <f>ROUNDDOWN(E27*G27*I27,0)</f>
        <v>0</v>
      </c>
      <c r="L27" s="34" t="s">
        <v>17</v>
      </c>
    </row>
    <row r="28" spans="1:14" ht="22.5" customHeight="1" thickBot="1" x14ac:dyDescent="0.2">
      <c r="A28" s="34"/>
      <c r="B28" s="34" t="s">
        <v>3</v>
      </c>
      <c r="C28" s="34"/>
      <c r="D28" s="34"/>
      <c r="E28" s="45"/>
      <c r="F28" s="34"/>
      <c r="G28" s="34"/>
      <c r="H28" s="34"/>
      <c r="I28" s="35"/>
      <c r="J28" s="34"/>
      <c r="K28" s="37"/>
      <c r="L28" s="34"/>
    </row>
    <row r="29" spans="1:14" ht="8.25" customHeight="1" thickBot="1" x14ac:dyDescent="0.2">
      <c r="A29" s="2"/>
      <c r="B29" s="2"/>
      <c r="C29" s="7"/>
      <c r="D29" s="7"/>
      <c r="E29" s="5"/>
      <c r="F29" s="7"/>
      <c r="G29" s="7"/>
      <c r="H29" s="7"/>
      <c r="I29" s="7"/>
      <c r="J29" s="7"/>
      <c r="K29" s="5"/>
      <c r="L29" s="2"/>
    </row>
    <row r="30" spans="1:14" ht="22.5" customHeight="1" x14ac:dyDescent="0.15">
      <c r="A30" s="34" t="s">
        <v>6</v>
      </c>
      <c r="B30" s="2" t="s">
        <v>4</v>
      </c>
      <c r="C30" s="2" t="s">
        <v>1</v>
      </c>
      <c r="D30" s="2" t="s">
        <v>5</v>
      </c>
      <c r="E30" s="45">
        <f>E21</f>
        <v>0</v>
      </c>
      <c r="F30" s="34" t="s">
        <v>9</v>
      </c>
      <c r="G30" s="34">
        <v>2</v>
      </c>
      <c r="H30" s="34" t="s">
        <v>8</v>
      </c>
      <c r="I30" s="35"/>
      <c r="J30" s="34" t="s">
        <v>13</v>
      </c>
      <c r="K30" s="36">
        <f>ROUNDDOWN(E30*G30*I30,0)</f>
        <v>0</v>
      </c>
      <c r="L30" s="34" t="s">
        <v>36</v>
      </c>
    </row>
    <row r="31" spans="1:14" ht="22.5" customHeight="1" thickBot="1" x14ac:dyDescent="0.2">
      <c r="A31" s="34"/>
      <c r="B31" s="34" t="s">
        <v>7</v>
      </c>
      <c r="C31" s="34"/>
      <c r="D31" s="34"/>
      <c r="E31" s="45"/>
      <c r="F31" s="34"/>
      <c r="G31" s="34"/>
      <c r="H31" s="34"/>
      <c r="I31" s="35"/>
      <c r="J31" s="34"/>
      <c r="K31" s="37"/>
      <c r="L31" s="34"/>
    </row>
    <row r="32" spans="1:14" ht="9" customHeight="1" x14ac:dyDescent="0.15">
      <c r="A32" s="2"/>
      <c r="B32" s="2"/>
      <c r="C32" s="2"/>
      <c r="D32" s="2"/>
      <c r="E32" s="5"/>
      <c r="F32" s="7"/>
      <c r="G32" s="7"/>
      <c r="H32" s="7"/>
      <c r="I32" s="7"/>
      <c r="J32" s="7"/>
      <c r="K32" s="7"/>
      <c r="L32" s="7"/>
      <c r="M32" s="5"/>
      <c r="N32" s="2"/>
    </row>
    <row r="33" spans="1:14" ht="30.75" customHeight="1" x14ac:dyDescent="0.15">
      <c r="A33" s="42" t="s">
        <v>25</v>
      </c>
      <c r="B33" s="42"/>
      <c r="C33" s="43" t="s">
        <v>46</v>
      </c>
      <c r="D33" s="43"/>
      <c r="E33" s="43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7" customHeight="1" x14ac:dyDescent="0.15">
      <c r="A35" s="39" t="s">
        <v>31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"/>
      <c r="N35" s="1"/>
    </row>
    <row r="36" spans="1:14" ht="27.75" thickBot="1" x14ac:dyDescent="0.2">
      <c r="A36" s="1"/>
      <c r="B36" s="3"/>
      <c r="C36" s="1"/>
      <c r="D36" s="3"/>
      <c r="E36" s="3" t="s">
        <v>20</v>
      </c>
      <c r="F36" s="1"/>
      <c r="G36" s="3" t="s">
        <v>10</v>
      </c>
      <c r="H36" s="1"/>
      <c r="I36" s="3" t="s">
        <v>11</v>
      </c>
      <c r="J36" s="1"/>
      <c r="K36" s="3" t="s">
        <v>14</v>
      </c>
      <c r="L36" s="1"/>
      <c r="M36" s="3"/>
      <c r="N36" s="1"/>
    </row>
    <row r="37" spans="1:14" ht="25.5" customHeight="1" thickBot="1" x14ac:dyDescent="0.2">
      <c r="A37" s="1"/>
      <c r="B37" s="8"/>
      <c r="C37" s="2"/>
      <c r="D37" s="2"/>
      <c r="E37" s="24">
        <v>3000</v>
      </c>
      <c r="F37" s="2" t="s">
        <v>21</v>
      </c>
      <c r="G37" s="2">
        <v>4</v>
      </c>
      <c r="H37" s="2" t="s">
        <v>9</v>
      </c>
      <c r="I37" s="2">
        <v>365</v>
      </c>
      <c r="J37" s="2" t="s">
        <v>22</v>
      </c>
      <c r="K37" s="12">
        <f>E37*G37*I37</f>
        <v>4380000</v>
      </c>
      <c r="L37" s="2" t="s">
        <v>18</v>
      </c>
      <c r="M37" s="8"/>
      <c r="N37" s="2"/>
    </row>
    <row r="38" spans="1:1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7" customHeight="1" x14ac:dyDescent="0.15">
      <c r="A39" s="39" t="s">
        <v>53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1"/>
      <c r="N39" s="1"/>
    </row>
    <row r="40" spans="1:14" ht="14.25" thickBot="1" x14ac:dyDescent="0.2">
      <c r="A40" s="2"/>
      <c r="B40" s="9"/>
      <c r="C40" s="2" t="s">
        <v>38</v>
      </c>
      <c r="D40" s="2"/>
      <c r="E40" s="2" t="s">
        <v>37</v>
      </c>
      <c r="F40" s="2"/>
      <c r="G40" s="2" t="s">
        <v>39</v>
      </c>
      <c r="H40" s="2"/>
      <c r="I40" s="2" t="s">
        <v>37</v>
      </c>
      <c r="J40" s="2"/>
      <c r="K40" s="2" t="s">
        <v>43</v>
      </c>
      <c r="L40" s="1"/>
    </row>
    <row r="41" spans="1:14" ht="30.75" customHeight="1" thickBot="1" x14ac:dyDescent="0.2">
      <c r="A41" s="1"/>
      <c r="B41" s="10"/>
      <c r="C41" s="17">
        <f>K17+I21</f>
        <v>0</v>
      </c>
      <c r="D41" s="8" t="s">
        <v>9</v>
      </c>
      <c r="E41" s="11"/>
      <c r="F41" s="8" t="s">
        <v>23</v>
      </c>
      <c r="G41" s="17">
        <f>K27+K30</f>
        <v>0</v>
      </c>
      <c r="H41" s="8" t="s">
        <v>9</v>
      </c>
      <c r="I41" s="11"/>
      <c r="J41" s="8" t="s">
        <v>42</v>
      </c>
      <c r="K41" s="18">
        <v>1.1000000000000001</v>
      </c>
    </row>
    <row r="42" spans="1:14" ht="14.25" thickBot="1" x14ac:dyDescent="0.2">
      <c r="A42" s="1"/>
      <c r="B42" s="1"/>
      <c r="C42" s="1"/>
      <c r="D42" s="1"/>
      <c r="E42" s="18" t="s">
        <v>41</v>
      </c>
      <c r="F42" s="1"/>
      <c r="G42" s="1"/>
      <c r="H42" s="1"/>
      <c r="I42" s="1"/>
      <c r="J42" s="1"/>
      <c r="K42" s="1"/>
      <c r="L42" s="1"/>
    </row>
    <row r="43" spans="1:14" ht="27.75" customHeight="1" thickBot="1" x14ac:dyDescent="0.2">
      <c r="A43" s="1"/>
      <c r="B43" s="1"/>
      <c r="C43" s="1"/>
      <c r="D43" s="18" t="s">
        <v>40</v>
      </c>
      <c r="E43" s="22">
        <f>K37</f>
        <v>4380000</v>
      </c>
      <c r="F43" s="6"/>
      <c r="G43" s="26" t="s">
        <v>52</v>
      </c>
      <c r="H43" s="51"/>
      <c r="I43" s="52"/>
      <c r="J43" s="52"/>
      <c r="K43" s="53"/>
      <c r="L43" s="23" t="s">
        <v>49</v>
      </c>
    </row>
    <row r="44" spans="1:14" ht="3.75" customHeight="1" x14ac:dyDescent="0.15"/>
    <row r="45" spans="1:14" ht="14.25" thickBot="1" x14ac:dyDescent="0.2">
      <c r="C45" s="28" t="s">
        <v>50</v>
      </c>
      <c r="D45" s="28"/>
    </row>
    <row r="46" spans="1:14" ht="30.75" customHeight="1" thickBot="1" x14ac:dyDescent="0.2">
      <c r="C46" s="29">
        <f>H43</f>
        <v>0</v>
      </c>
      <c r="D46" s="30"/>
      <c r="E46" s="28" t="s">
        <v>51</v>
      </c>
      <c r="F46" s="28"/>
      <c r="G46" s="26" t="s">
        <v>52</v>
      </c>
      <c r="H46" s="31"/>
      <c r="I46" s="32"/>
      <c r="J46" s="32"/>
      <c r="K46" s="33"/>
    </row>
  </sheetData>
  <mergeCells count="59">
    <mergeCell ref="E30:E31"/>
    <mergeCell ref="F30:F31"/>
    <mergeCell ref="G30:G31"/>
    <mergeCell ref="K17:K18"/>
    <mergeCell ref="L17:L18"/>
    <mergeCell ref="H2:L2"/>
    <mergeCell ref="B16:D16"/>
    <mergeCell ref="B26:D26"/>
    <mergeCell ref="H6:L6"/>
    <mergeCell ref="H7:K7"/>
    <mergeCell ref="G6:G7"/>
    <mergeCell ref="A11:L11"/>
    <mergeCell ref="J21:J22"/>
    <mergeCell ref="B22:D22"/>
    <mergeCell ref="H17:H18"/>
    <mergeCell ref="I17:I18"/>
    <mergeCell ref="J17:J18"/>
    <mergeCell ref="B18:D18"/>
    <mergeCell ref="H21:H22"/>
    <mergeCell ref="E21:E22"/>
    <mergeCell ref="F21:F22"/>
    <mergeCell ref="G21:G22"/>
    <mergeCell ref="B28:D28"/>
    <mergeCell ref="A17:A18"/>
    <mergeCell ref="E17:E18"/>
    <mergeCell ref="F17:F18"/>
    <mergeCell ref="G17:G18"/>
    <mergeCell ref="H27:H28"/>
    <mergeCell ref="I21:I22"/>
    <mergeCell ref="I27:I28"/>
    <mergeCell ref="A1:L1"/>
    <mergeCell ref="A15:L15"/>
    <mergeCell ref="A25:L25"/>
    <mergeCell ref="A9:L9"/>
    <mergeCell ref="J27:J28"/>
    <mergeCell ref="K27:K28"/>
    <mergeCell ref="L27:L28"/>
    <mergeCell ref="H4:L4"/>
    <mergeCell ref="A27:A28"/>
    <mergeCell ref="E27:E28"/>
    <mergeCell ref="F27:F28"/>
    <mergeCell ref="G27:G28"/>
    <mergeCell ref="A21:A22"/>
    <mergeCell ref="C45:D45"/>
    <mergeCell ref="C46:D46"/>
    <mergeCell ref="E46:F46"/>
    <mergeCell ref="H46:K46"/>
    <mergeCell ref="H30:H31"/>
    <mergeCell ref="I30:I31"/>
    <mergeCell ref="A35:L35"/>
    <mergeCell ref="A39:L39"/>
    <mergeCell ref="J30:J31"/>
    <mergeCell ref="K30:K31"/>
    <mergeCell ref="L30:L31"/>
    <mergeCell ref="B31:D31"/>
    <mergeCell ref="A33:B33"/>
    <mergeCell ref="C33:E33"/>
    <mergeCell ref="H43:K43"/>
    <mergeCell ref="A30:A31"/>
  </mergeCells>
  <phoneticPr fontId="2"/>
  <pageMargins left="0.39370078740157483" right="0.39370078740157483" top="0.31496062992125984" bottom="0.31496062992125984" header="0.31496062992125984" footer="0.31496062992125984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見積様式</vt:lpstr>
      <vt:lpstr>見積様式!Print_Area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2021-02-12T01:37:56Z</cp:lastPrinted>
  <dcterms:created xsi:type="dcterms:W3CDTF">2020-12-10T11:03:41Z</dcterms:created>
  <dcterms:modified xsi:type="dcterms:W3CDTF">2021-02-12T02:42:03Z</dcterms:modified>
</cp:coreProperties>
</file>