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7B" sheetId="1" r:id="rId1"/>
  </sheets>
  <definedNames>
    <definedName name="_１５２">#REF!</definedName>
    <definedName name="_１５３">#REF!</definedName>
    <definedName name="_６２">#REF!</definedName>
    <definedName name="_xlnm.Print_Area" localSheetId="0">'7B'!$A$1:$I$65</definedName>
  </definedNames>
  <calcPr fullCalcOnLoad="1"/>
</workbook>
</file>

<file path=xl/sharedStrings.xml><?xml version="1.0" encoding="utf-8"?>
<sst xmlns="http://schemas.openxmlformats.org/spreadsheetml/2006/main" count="69" uniqueCount="69">
  <si>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</si>
  <si>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</si>
  <si>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</si>
  <si>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</si>
  <si>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</si>
  <si>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</si>
  <si>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</si>
  <si>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</si>
  <si>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</si>
  <si>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</si>
  <si>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</si>
  <si>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</si>
  <si>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</si>
  <si>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</si>
  <si>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</si>
  <si>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</si>
  <si>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</si>
  <si>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</si>
  <si>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</si>
  <si>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</si>
  <si>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</si>
  <si>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</si>
  <si>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</si>
  <si>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</si>
  <si>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</si>
  <si>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</si>
  <si>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</si>
  <si>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</si>
  <si>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</si>
  <si>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</si>
  <si>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</si>
  <si>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</si>
  <si>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</si>
  <si>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</si>
  <si>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</si>
  <si>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</si>
  <si>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</si>
  <si>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</si>
  <si>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</si>
  <si>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</si>
  <si>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</si>
  <si>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</si>
  <si>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</si>
  <si>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</si>
  <si>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</si>
  <si>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</si>
  <si>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総　数</t>
  </si>
  <si>
    <t>四輪乗用</t>
  </si>
  <si>
    <t>四輪貨物</t>
  </si>
  <si>
    <t>年度及び　　市町村別</t>
  </si>
  <si>
    <t>（各年4月1日現在）</t>
  </si>
  <si>
    <t xml:space="preserve"> (単位：両)</t>
  </si>
  <si>
    <t>葛　城　市</t>
  </si>
  <si>
    <t>宇　陀　市</t>
  </si>
  <si>
    <t>　　2.二輪車には側車付のものを含む。</t>
  </si>
  <si>
    <r>
      <t xml:space="preserve">二輪車
</t>
    </r>
    <r>
      <rPr>
        <sz val="9"/>
        <rFont val="ＭＳ 明朝"/>
        <family val="1"/>
      </rPr>
      <t>(250㏄以下)</t>
    </r>
  </si>
  <si>
    <t>三輪車</t>
  </si>
  <si>
    <t>資料：県市町村振興課</t>
  </si>
  <si>
    <r>
      <t xml:space="preserve">原動機付   自 転 車   </t>
    </r>
    <r>
      <rPr>
        <sz val="9"/>
        <rFont val="ＭＳ 明朝"/>
        <family val="1"/>
      </rPr>
      <t xml:space="preserve"> (125㏄以下)</t>
    </r>
  </si>
  <si>
    <t>小型特殊</t>
  </si>
  <si>
    <r>
      <t>二輪小型　　　自 動 車</t>
    </r>
    <r>
      <rPr>
        <sz val="9"/>
        <rFont val="ＭＳ 明朝"/>
        <family val="1"/>
      </rPr>
      <t>(250㏄超)</t>
    </r>
  </si>
  <si>
    <t>(注)1.原動機付自転車にはミニカーを含む。</t>
  </si>
  <si>
    <t>　　3.小型特殊は、雪上車、農耕用、特殊自動車の合計である。</t>
  </si>
  <si>
    <t>７－Ｂ．軽　自　動　車　等　課　税　数</t>
  </si>
  <si>
    <t xml:space="preserve">     29</t>
  </si>
  <si>
    <t xml:space="preserve">     30</t>
  </si>
  <si>
    <t>平成28年度</t>
  </si>
  <si>
    <t>－</t>
  </si>
  <si>
    <t>31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</si>
</sst>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5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0" fontId="1" fillId="0" borderId="0" xfId="0" applyFont="1" applyAlignment="1">
      <alignment horizontal="centerContinuous" vertical="center"/>
    </xf>
    <xf numFmtId="0" fontId="9" fillId="0" borderId="0" xfId="0" applyNumberFormat="1" applyFont="1" applyAlignment="1" applyProtection="1">
      <alignment vertical="center"/>
      <protection locked="0"/>
    </xf>
    <xf numFmtId="177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49" fontId="9" fillId="0" borderId="1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vertical="center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11" xfId="0" applyNumberFormat="1" applyFont="1" applyFill="1" applyBorder="1" applyAlignment="1" applyProtection="1">
      <alignment horizontal="right" vertical="center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177" fontId="9" fillId="0" borderId="0" xfId="0" applyNumberFormat="1" applyFont="1" applyFill="1" applyAlignment="1" quotePrefix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185" fontId="50" fillId="0" borderId="0" xfId="0" applyNumberFormat="1" applyFont="1" applyFill="1" applyAlignment="1">
      <alignment/>
    </xf>
    <xf numFmtId="0" fontId="10" fillId="0" borderId="0" xfId="0" applyFont="1" applyFill="1" applyAlignment="1">
      <alignment vertical="center"/>
    </xf>
    <xf numFmtId="177" fontId="9" fillId="0" borderId="0" xfId="0" applyNumberFormat="1" applyFont="1" applyFill="1" applyAlignment="1" quotePrefix="1">
      <alignment horizontal="right"/>
    </xf>
    <xf numFmtId="177" fontId="9" fillId="0" borderId="12" xfId="0" applyNumberFormat="1" applyFont="1" applyFill="1" applyBorder="1" applyAlignment="1" quotePrefix="1">
      <alignment/>
    </xf>
    <xf numFmtId="177" fontId="9" fillId="0" borderId="13" xfId="0" applyNumberFormat="1" applyFont="1" applyFill="1" applyBorder="1" applyAlignment="1" quotePrefix="1">
      <alignment/>
    </xf>
    <xf numFmtId="177" fontId="9" fillId="0" borderId="13" xfId="0" applyNumberFormat="1" applyFont="1" applyFill="1" applyBorder="1" applyAlignment="1">
      <alignment vertical="center"/>
    </xf>
    <xf numFmtId="185" fontId="9" fillId="0" borderId="0" xfId="0" applyNumberFormat="1" applyFont="1" applyFill="1" applyAlignment="1">
      <alignment/>
    </xf>
    <xf numFmtId="185" fontId="51" fillId="0" borderId="0" xfId="0" applyNumberFormat="1" applyFont="1" applyFill="1" applyAlignment="1">
      <alignment/>
    </xf>
    <xf numFmtId="177" fontId="10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177" fontId="10" fillId="0" borderId="0" xfId="0" applyNumberFormat="1" applyFont="1" applyFill="1" applyAlignment="1">
      <alignment vertical="center"/>
    </xf>
    <xf numFmtId="0" fontId="9" fillId="0" borderId="13" xfId="0" applyNumberFormat="1" applyFont="1" applyBorder="1" applyAlignment="1" applyProtection="1">
      <alignment horizontal="right" vertical="center"/>
      <protection locked="0"/>
    </xf>
    <xf numFmtId="0" fontId="9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16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NumberFormat="1" applyFont="1" applyBorder="1" applyAlignment="1" applyProtection="1">
      <alignment horizontal="center" vertical="center" wrapText="1"/>
      <protection locked="0"/>
    </xf>
    <xf numFmtId="0" fontId="9" fillId="0" borderId="18" xfId="0" applyNumberFormat="1" applyFont="1" applyBorder="1" applyAlignment="1" applyProtection="1">
      <alignment horizontal="center" vertical="center" wrapText="1"/>
      <protection locked="0"/>
    </xf>
    <xf numFmtId="0" fontId="9" fillId="0" borderId="19" xfId="0" applyNumberFormat="1" applyFont="1" applyBorder="1" applyAlignment="1" applyProtection="1">
      <alignment horizontal="center" vertical="center" wrapText="1"/>
      <protection locked="0"/>
    </xf>
    <xf numFmtId="0" fontId="9" fillId="0" borderId="2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21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T20" sqref="T20"/>
    </sheetView>
  </sheetViews>
  <sheetFormatPr defaultColWidth="8.796875" defaultRowHeight="12.75" customHeight="1"/>
  <cols>
    <col min="1" max="1" width="11.19921875" style="2" customWidth="1"/>
    <col min="2" max="2" width="8.8984375" style="2" customWidth="1"/>
    <col min="3" max="3" width="9.8984375" style="2" customWidth="1"/>
    <col min="4" max="4" width="9.19921875" style="2" customWidth="1"/>
    <col min="5" max="5" width="7.8984375" style="2" customWidth="1"/>
    <col min="6" max="6" width="9.3984375" style="2" customWidth="1"/>
    <col min="7" max="7" width="9.09765625" style="2" customWidth="1"/>
    <col min="8" max="8" width="10.09765625" style="2" customWidth="1"/>
    <col min="9" max="9" width="9.09765625" style="2" customWidth="1"/>
    <col min="10" max="10" width="8.69921875" style="2" customWidth="1"/>
    <col min="11" max="13" width="8.8984375" style="2" bestFit="1" customWidth="1"/>
    <col min="14" max="14" width="9.3984375" style="2" bestFit="1" customWidth="1"/>
    <col min="15" max="17" width="8.8984375" style="2" bestFit="1" customWidth="1"/>
    <col min="18" max="16384" width="8.69921875" style="2" customWidth="1"/>
  </cols>
  <sheetData>
    <row r="1" spans="1:9" s="1" customFormat="1" ht="20.25" customHeight="1">
      <c r="A1" s="4" t="s">
        <v>63</v>
      </c>
      <c r="B1" s="5"/>
      <c r="C1" s="4"/>
      <c r="D1" s="4"/>
      <c r="E1" s="4"/>
      <c r="F1" s="4"/>
      <c r="G1" s="4"/>
      <c r="H1" s="4"/>
      <c r="I1" s="4"/>
    </row>
    <row r="2" spans="1:9" ht="16.5" customHeight="1" thickBot="1">
      <c r="A2" s="6" t="s">
        <v>51</v>
      </c>
      <c r="B2" s="6"/>
      <c r="C2" s="6"/>
      <c r="D2" s="6"/>
      <c r="E2" s="6"/>
      <c r="F2" s="6"/>
      <c r="G2" s="6"/>
      <c r="H2" s="32" t="s">
        <v>50</v>
      </c>
      <c r="I2" s="32"/>
    </row>
    <row r="3" spans="1:9" ht="15" customHeight="1">
      <c r="A3" s="39" t="s">
        <v>49</v>
      </c>
      <c r="B3" s="36" t="s">
        <v>46</v>
      </c>
      <c r="C3" s="36" t="s">
        <v>58</v>
      </c>
      <c r="D3" s="36" t="s">
        <v>55</v>
      </c>
      <c r="E3" s="36" t="s">
        <v>56</v>
      </c>
      <c r="F3" s="36" t="s">
        <v>47</v>
      </c>
      <c r="G3" s="36" t="s">
        <v>48</v>
      </c>
      <c r="H3" s="36" t="s">
        <v>59</v>
      </c>
      <c r="I3" s="33" t="s">
        <v>60</v>
      </c>
    </row>
    <row r="4" spans="1:9" ht="15" customHeight="1">
      <c r="A4" s="40"/>
      <c r="B4" s="37"/>
      <c r="C4" s="37"/>
      <c r="D4" s="37"/>
      <c r="E4" s="37"/>
      <c r="F4" s="37"/>
      <c r="G4" s="37"/>
      <c r="H4" s="37"/>
      <c r="I4" s="34"/>
    </row>
    <row r="5" spans="1:9" ht="15" customHeight="1">
      <c r="A5" s="41"/>
      <c r="B5" s="38"/>
      <c r="C5" s="38"/>
      <c r="D5" s="38"/>
      <c r="E5" s="38"/>
      <c r="F5" s="38"/>
      <c r="G5" s="38"/>
      <c r="H5" s="38"/>
      <c r="I5" s="35"/>
    </row>
    <row r="6" spans="1:9" ht="14.25" customHeight="1">
      <c r="A6" s="20" t="s">
        <v>66</v>
      </c>
      <c r="B6" s="12">
        <v>497237</v>
      </c>
      <c r="C6" s="12">
        <v>145262</v>
      </c>
      <c r="D6" s="12">
        <v>14532</v>
      </c>
      <c r="E6" s="12">
        <v>19</v>
      </c>
      <c r="F6" s="12">
        <v>240310</v>
      </c>
      <c r="G6" s="12">
        <v>78506</v>
      </c>
      <c r="H6" s="12">
        <v>4597</v>
      </c>
      <c r="I6" s="12">
        <v>14011</v>
      </c>
    </row>
    <row r="7" spans="1:9" ht="14.25" customHeight="1">
      <c r="A7" s="10" t="s">
        <v>64</v>
      </c>
      <c r="B7" s="27">
        <v>494744</v>
      </c>
      <c r="C7" s="12">
        <v>140020</v>
      </c>
      <c r="D7" s="12">
        <v>14437</v>
      </c>
      <c r="E7" s="12">
        <v>19</v>
      </c>
      <c r="F7" s="12">
        <v>243696</v>
      </c>
      <c r="G7" s="12">
        <v>77742</v>
      </c>
      <c r="H7" s="12">
        <v>4659</v>
      </c>
      <c r="I7" s="12">
        <v>14171</v>
      </c>
    </row>
    <row r="8" spans="1:9" s="3" customFormat="1" ht="14.25" customHeight="1">
      <c r="A8" s="10" t="s">
        <v>65</v>
      </c>
      <c r="B8" s="21">
        <v>491599</v>
      </c>
      <c r="C8" s="21">
        <v>135005</v>
      </c>
      <c r="D8" s="21">
        <v>14589</v>
      </c>
      <c r="E8" s="21">
        <v>18</v>
      </c>
      <c r="F8" s="21">
        <v>246271</v>
      </c>
      <c r="G8" s="21">
        <v>76817</v>
      </c>
      <c r="H8" s="21">
        <v>4572</v>
      </c>
      <c r="I8" s="21">
        <v>14327</v>
      </c>
    </row>
    <row r="9" spans="1:9" s="3" customFormat="1" ht="14.25" customHeight="1">
      <c r="A9" s="13" t="s">
        <v>68</v>
      </c>
      <c r="B9" s="28">
        <f>B11+B26</f>
        <v>490219</v>
      </c>
      <c r="C9" s="28">
        <f aca="true" t="shared" si="0" ref="C9:I9">C11+C26</f>
        <v>130780</v>
      </c>
      <c r="D9" s="28">
        <f t="shared" si="0"/>
        <v>14673</v>
      </c>
      <c r="E9" s="28">
        <f t="shared" si="0"/>
        <v>15</v>
      </c>
      <c r="F9" s="28">
        <f t="shared" si="0"/>
        <v>249230</v>
      </c>
      <c r="G9" s="28">
        <f t="shared" si="0"/>
        <v>76448</v>
      </c>
      <c r="H9" s="28">
        <f t="shared" si="0"/>
        <v>4586</v>
      </c>
      <c r="I9" s="28">
        <f t="shared" si="0"/>
        <v>14487</v>
      </c>
    </row>
    <row r="10" spans="1:9" s="3" customFormat="1" ht="5.25" customHeight="1">
      <c r="A10" s="13"/>
      <c r="B10" s="9"/>
      <c r="C10" s="9"/>
      <c r="D10" s="9"/>
      <c r="E10" s="9"/>
      <c r="F10" s="9"/>
      <c r="G10" s="9"/>
      <c r="H10" s="9"/>
      <c r="I10" s="9"/>
    </row>
    <row r="11" spans="1:17" s="3" customFormat="1" ht="14.25" customHeight="1">
      <c r="A11" s="14" t="s">
        <v>0</v>
      </c>
      <c r="B11" s="9">
        <f aca="true" t="shared" si="1" ref="B11:I11">SUM(B13:B24)</f>
        <v>373654</v>
      </c>
      <c r="C11" s="9">
        <f t="shared" si="1"/>
        <v>99254</v>
      </c>
      <c r="D11" s="9">
        <f t="shared" si="1"/>
        <v>11536</v>
      </c>
      <c r="E11" s="9">
        <f t="shared" si="1"/>
        <v>12</v>
      </c>
      <c r="F11" s="9">
        <f t="shared" si="1"/>
        <v>191374</v>
      </c>
      <c r="G11" s="9">
        <f t="shared" si="1"/>
        <v>56571</v>
      </c>
      <c r="H11" s="9">
        <f t="shared" si="1"/>
        <v>3615</v>
      </c>
      <c r="I11" s="9">
        <f t="shared" si="1"/>
        <v>11292</v>
      </c>
      <c r="J11" s="29"/>
      <c r="K11" s="30"/>
      <c r="L11" s="30"/>
      <c r="M11" s="30"/>
      <c r="N11" s="30"/>
      <c r="O11" s="30"/>
      <c r="P11" s="30"/>
      <c r="Q11" s="30"/>
    </row>
    <row r="12" spans="1:9" s="3" customFormat="1" ht="5.25" customHeight="1">
      <c r="A12" s="14"/>
      <c r="B12" s="9"/>
      <c r="C12" s="9"/>
      <c r="D12" s="9"/>
      <c r="E12" s="9"/>
      <c r="F12" s="9"/>
      <c r="G12" s="9"/>
      <c r="H12" s="9"/>
      <c r="I12" s="9"/>
    </row>
    <row r="13" spans="1:9" s="3" customFormat="1" ht="14.25" customHeight="1">
      <c r="A13" s="15" t="s">
        <v>1</v>
      </c>
      <c r="B13" s="12">
        <v>101115</v>
      </c>
      <c r="C13" s="19">
        <v>29522</v>
      </c>
      <c r="D13" s="19">
        <v>3680</v>
      </c>
      <c r="E13" s="19">
        <v>1</v>
      </c>
      <c r="F13" s="7">
        <v>49879</v>
      </c>
      <c r="G13" s="7">
        <v>14316</v>
      </c>
      <c r="H13" s="7">
        <v>374</v>
      </c>
      <c r="I13" s="7">
        <v>3343</v>
      </c>
    </row>
    <row r="14" spans="1:9" s="3" customFormat="1" ht="14.25" customHeight="1">
      <c r="A14" s="15" t="s">
        <v>2</v>
      </c>
      <c r="B14" s="12">
        <v>24335</v>
      </c>
      <c r="C14" s="19">
        <v>6474</v>
      </c>
      <c r="D14" s="19">
        <v>729</v>
      </c>
      <c r="E14" s="19">
        <v>0</v>
      </c>
      <c r="F14" s="7">
        <v>13175</v>
      </c>
      <c r="G14" s="7">
        <v>3130</v>
      </c>
      <c r="H14" s="7">
        <v>57</v>
      </c>
      <c r="I14" s="7">
        <v>770</v>
      </c>
    </row>
    <row r="15" spans="1:9" s="3" customFormat="1" ht="14.25" customHeight="1">
      <c r="A15" s="15" t="s">
        <v>3</v>
      </c>
      <c r="B15" s="12">
        <v>33743</v>
      </c>
      <c r="C15" s="19">
        <v>9781</v>
      </c>
      <c r="D15" s="19">
        <v>968</v>
      </c>
      <c r="E15" s="19">
        <v>1</v>
      </c>
      <c r="F15" s="7">
        <v>17166</v>
      </c>
      <c r="G15" s="7">
        <v>4680</v>
      </c>
      <c r="H15" s="7">
        <v>281</v>
      </c>
      <c r="I15" s="7">
        <v>866</v>
      </c>
    </row>
    <row r="16" spans="1:9" s="3" customFormat="1" ht="14.25" customHeight="1">
      <c r="A16" s="15" t="s">
        <v>4</v>
      </c>
      <c r="B16" s="12">
        <v>29023</v>
      </c>
      <c r="C16" s="19">
        <v>7102</v>
      </c>
      <c r="D16" s="19">
        <v>730</v>
      </c>
      <c r="E16" s="19">
        <v>4</v>
      </c>
      <c r="F16" s="7">
        <v>15317</v>
      </c>
      <c r="G16" s="7">
        <v>5034</v>
      </c>
      <c r="H16" s="7">
        <v>127</v>
      </c>
      <c r="I16" s="7">
        <v>709</v>
      </c>
    </row>
    <row r="17" spans="1:9" s="3" customFormat="1" ht="14.25" customHeight="1">
      <c r="A17" s="15" t="s">
        <v>5</v>
      </c>
      <c r="B17" s="12">
        <v>42580</v>
      </c>
      <c r="C17" s="19">
        <v>10042</v>
      </c>
      <c r="D17" s="19">
        <v>1191</v>
      </c>
      <c r="E17" s="19">
        <v>1</v>
      </c>
      <c r="F17" s="7">
        <v>24415</v>
      </c>
      <c r="G17" s="7">
        <v>5507</v>
      </c>
      <c r="H17" s="7">
        <v>140</v>
      </c>
      <c r="I17" s="7">
        <v>1284</v>
      </c>
    </row>
    <row r="18" spans="1:9" s="3" customFormat="1" ht="14.25" customHeight="1">
      <c r="A18" s="15" t="s">
        <v>6</v>
      </c>
      <c r="B18" s="12">
        <v>24916</v>
      </c>
      <c r="C18" s="19">
        <v>5737</v>
      </c>
      <c r="D18" s="19">
        <v>640</v>
      </c>
      <c r="E18" s="19">
        <v>0</v>
      </c>
      <c r="F18" s="7">
        <v>13577</v>
      </c>
      <c r="G18" s="7">
        <v>4106</v>
      </c>
      <c r="H18" s="7">
        <v>104</v>
      </c>
      <c r="I18" s="7">
        <v>752</v>
      </c>
    </row>
    <row r="19" spans="1:9" s="3" customFormat="1" ht="14.25" customHeight="1">
      <c r="A19" s="15" t="s">
        <v>7</v>
      </c>
      <c r="B19" s="12">
        <v>20022</v>
      </c>
      <c r="C19" s="19">
        <v>4718</v>
      </c>
      <c r="D19" s="19">
        <v>520</v>
      </c>
      <c r="E19" s="19">
        <v>0</v>
      </c>
      <c r="F19" s="7">
        <v>8824</v>
      </c>
      <c r="G19" s="7">
        <v>5214</v>
      </c>
      <c r="H19" s="7">
        <v>194</v>
      </c>
      <c r="I19" s="7">
        <v>552</v>
      </c>
    </row>
    <row r="20" spans="1:9" s="3" customFormat="1" ht="14.25" customHeight="1">
      <c r="A20" s="15" t="s">
        <v>8</v>
      </c>
      <c r="B20" s="12">
        <v>13690</v>
      </c>
      <c r="C20" s="19">
        <v>3398</v>
      </c>
      <c r="D20" s="19">
        <v>293</v>
      </c>
      <c r="E20" s="19">
        <v>2</v>
      </c>
      <c r="F20" s="7">
        <v>6889</v>
      </c>
      <c r="G20" s="7">
        <v>2726</v>
      </c>
      <c r="H20" s="7">
        <v>77</v>
      </c>
      <c r="I20" s="7">
        <v>305</v>
      </c>
    </row>
    <row r="21" spans="1:9" s="3" customFormat="1" ht="14.25" customHeight="1">
      <c r="A21" s="15" t="s">
        <v>9</v>
      </c>
      <c r="B21" s="12">
        <v>26391</v>
      </c>
      <c r="C21" s="19">
        <v>8849</v>
      </c>
      <c r="D21" s="19">
        <v>1247</v>
      </c>
      <c r="E21" s="19">
        <v>1</v>
      </c>
      <c r="F21" s="7">
        <v>12359</v>
      </c>
      <c r="G21" s="7">
        <v>2792</v>
      </c>
      <c r="H21" s="7">
        <v>94</v>
      </c>
      <c r="I21" s="7">
        <v>1049</v>
      </c>
    </row>
    <row r="22" spans="1:9" s="3" customFormat="1" ht="14.25" customHeight="1">
      <c r="A22" s="15" t="s">
        <v>10</v>
      </c>
      <c r="B22" s="12">
        <v>24657</v>
      </c>
      <c r="C22" s="19">
        <v>6718</v>
      </c>
      <c r="D22" s="19">
        <v>769</v>
      </c>
      <c r="E22" s="19">
        <v>1</v>
      </c>
      <c r="F22" s="7">
        <v>13831</v>
      </c>
      <c r="G22" s="7">
        <v>2471</v>
      </c>
      <c r="H22" s="7">
        <v>139</v>
      </c>
      <c r="I22" s="7">
        <v>728</v>
      </c>
    </row>
    <row r="23" spans="1:9" s="3" customFormat="1" ht="14.25" customHeight="1">
      <c r="A23" s="15" t="s">
        <v>52</v>
      </c>
      <c r="B23" s="12">
        <v>16113</v>
      </c>
      <c r="C23" s="19">
        <v>3834</v>
      </c>
      <c r="D23" s="19">
        <v>428</v>
      </c>
      <c r="E23" s="19">
        <v>0</v>
      </c>
      <c r="F23" s="7">
        <v>8373</v>
      </c>
      <c r="G23" s="7">
        <v>2576</v>
      </c>
      <c r="H23" s="7">
        <v>450</v>
      </c>
      <c r="I23" s="7">
        <v>452</v>
      </c>
    </row>
    <row r="24" spans="1:9" s="3" customFormat="1" ht="14.25" customHeight="1">
      <c r="A24" s="15" t="s">
        <v>53</v>
      </c>
      <c r="B24" s="12">
        <v>17069</v>
      </c>
      <c r="C24" s="19">
        <v>3079</v>
      </c>
      <c r="D24" s="19">
        <v>341</v>
      </c>
      <c r="E24" s="19">
        <v>1</v>
      </c>
      <c r="F24" s="7">
        <v>7569</v>
      </c>
      <c r="G24" s="7">
        <v>4019</v>
      </c>
      <c r="H24" s="7">
        <v>1578</v>
      </c>
      <c r="I24" s="7">
        <v>482</v>
      </c>
    </row>
    <row r="25" spans="1:9" s="3" customFormat="1" ht="5.25" customHeight="1">
      <c r="A25" s="14"/>
      <c r="B25" s="9"/>
      <c r="C25" s="9"/>
      <c r="D25" s="9"/>
      <c r="E25" s="9"/>
      <c r="F25" s="9"/>
      <c r="G25" s="9"/>
      <c r="H25" s="9"/>
      <c r="I25" s="9"/>
    </row>
    <row r="26" spans="1:9" s="3" customFormat="1" ht="14.25" customHeight="1">
      <c r="A26" s="14" t="s">
        <v>11</v>
      </c>
      <c r="B26" s="9">
        <f>B28+B30+B35+B39+B42+B50+B45</f>
        <v>116565</v>
      </c>
      <c r="C26" s="9">
        <f aca="true" t="shared" si="2" ref="C26:I26">C28+C30+C35+C39+C42+C45+C50</f>
        <v>31526</v>
      </c>
      <c r="D26" s="9">
        <f t="shared" si="2"/>
        <v>3137</v>
      </c>
      <c r="E26" s="9">
        <f t="shared" si="2"/>
        <v>3</v>
      </c>
      <c r="F26" s="9">
        <f t="shared" si="2"/>
        <v>57856</v>
      </c>
      <c r="G26" s="9">
        <f t="shared" si="2"/>
        <v>19877</v>
      </c>
      <c r="H26" s="9">
        <f t="shared" si="2"/>
        <v>971</v>
      </c>
      <c r="I26" s="9">
        <f t="shared" si="2"/>
        <v>3195</v>
      </c>
    </row>
    <row r="27" spans="1:9" s="3" customFormat="1" ht="5.25" customHeight="1">
      <c r="A27" s="14"/>
      <c r="B27" s="9"/>
      <c r="C27" s="9"/>
      <c r="D27" s="9"/>
      <c r="E27" s="9"/>
      <c r="F27" s="9"/>
      <c r="G27" s="9"/>
      <c r="H27" s="9"/>
      <c r="I27" s="9"/>
    </row>
    <row r="28" spans="1:17" s="3" customFormat="1" ht="14.25" customHeight="1">
      <c r="A28" s="14" t="s">
        <v>12</v>
      </c>
      <c r="B28" s="9">
        <f>B29</f>
        <v>2619</v>
      </c>
      <c r="C28" s="9">
        <f aca="true" t="shared" si="3" ref="C28:I28">C29</f>
        <v>276</v>
      </c>
      <c r="D28" s="9">
        <f t="shared" si="3"/>
        <v>45</v>
      </c>
      <c r="E28" s="9">
        <f t="shared" si="3"/>
        <v>1</v>
      </c>
      <c r="F28" s="9">
        <f t="shared" si="3"/>
        <v>973</v>
      </c>
      <c r="G28" s="9">
        <f t="shared" si="3"/>
        <v>1208</v>
      </c>
      <c r="H28" s="9">
        <f t="shared" si="3"/>
        <v>83</v>
      </c>
      <c r="I28" s="9">
        <f t="shared" si="3"/>
        <v>33</v>
      </c>
      <c r="J28" s="29"/>
      <c r="Q28" s="29"/>
    </row>
    <row r="29" spans="1:9" ht="14.25" customHeight="1">
      <c r="A29" s="16" t="s">
        <v>13</v>
      </c>
      <c r="B29" s="19">
        <v>2619</v>
      </c>
      <c r="C29" s="19">
        <v>276</v>
      </c>
      <c r="D29" s="19">
        <v>45</v>
      </c>
      <c r="E29" s="19">
        <v>1</v>
      </c>
      <c r="F29" s="7">
        <v>973</v>
      </c>
      <c r="G29" s="7">
        <v>1208</v>
      </c>
      <c r="H29" s="7">
        <v>83</v>
      </c>
      <c r="I29" s="7">
        <v>33</v>
      </c>
    </row>
    <row r="30" spans="1:17" s="3" customFormat="1" ht="14.25" customHeight="1">
      <c r="A30" s="14" t="s">
        <v>14</v>
      </c>
      <c r="B30" s="9">
        <f>SUM(B31:B34)</f>
        <v>26983</v>
      </c>
      <c r="C30" s="9">
        <f aca="true" t="shared" si="4" ref="C30:I30">SUM(C31:C34)</f>
        <v>8922</v>
      </c>
      <c r="D30" s="9">
        <f t="shared" si="4"/>
        <v>790</v>
      </c>
      <c r="E30" s="9">
        <f t="shared" si="4"/>
        <v>1</v>
      </c>
      <c r="F30" s="9">
        <f t="shared" si="4"/>
        <v>13284</v>
      </c>
      <c r="G30" s="9">
        <f t="shared" si="4"/>
        <v>3129</v>
      </c>
      <c r="H30" s="9">
        <f t="shared" si="4"/>
        <v>93</v>
      </c>
      <c r="I30" s="9">
        <f t="shared" si="4"/>
        <v>764</v>
      </c>
      <c r="J30" s="29"/>
      <c r="K30" s="29"/>
      <c r="L30" s="29"/>
      <c r="M30" s="29"/>
      <c r="N30" s="29"/>
      <c r="O30" s="29"/>
      <c r="P30" s="29"/>
      <c r="Q30" s="29"/>
    </row>
    <row r="31" spans="1:9" ht="14.25" customHeight="1">
      <c r="A31" s="16" t="s">
        <v>15</v>
      </c>
      <c r="B31" s="19">
        <v>6998</v>
      </c>
      <c r="C31" s="19">
        <v>2220</v>
      </c>
      <c r="D31" s="19">
        <v>196</v>
      </c>
      <c r="E31" s="19">
        <v>0</v>
      </c>
      <c r="F31" s="7">
        <v>3292</v>
      </c>
      <c r="G31" s="7">
        <v>1075</v>
      </c>
      <c r="H31" s="7">
        <v>32</v>
      </c>
      <c r="I31" s="7">
        <v>183</v>
      </c>
    </row>
    <row r="32" spans="1:9" ht="14.25" customHeight="1">
      <c r="A32" s="16" t="s">
        <v>16</v>
      </c>
      <c r="B32" s="19">
        <v>7909</v>
      </c>
      <c r="C32" s="19">
        <v>3105</v>
      </c>
      <c r="D32" s="19">
        <v>246</v>
      </c>
      <c r="E32" s="19">
        <v>1</v>
      </c>
      <c r="F32" s="7">
        <v>3735</v>
      </c>
      <c r="G32" s="7">
        <v>577</v>
      </c>
      <c r="H32" s="7">
        <v>9</v>
      </c>
      <c r="I32" s="7">
        <v>236</v>
      </c>
    </row>
    <row r="33" spans="1:9" ht="14.25" customHeight="1">
      <c r="A33" s="16" t="s">
        <v>17</v>
      </c>
      <c r="B33" s="19">
        <v>8920</v>
      </c>
      <c r="C33" s="19">
        <v>2637</v>
      </c>
      <c r="D33" s="19">
        <v>272</v>
      </c>
      <c r="E33" s="19">
        <v>0</v>
      </c>
      <c r="F33" s="7">
        <v>4603</v>
      </c>
      <c r="G33" s="7">
        <v>1102</v>
      </c>
      <c r="H33" s="7">
        <v>43</v>
      </c>
      <c r="I33" s="7">
        <v>263</v>
      </c>
    </row>
    <row r="34" spans="1:9" ht="14.25" customHeight="1">
      <c r="A34" s="16" t="s">
        <v>18</v>
      </c>
      <c r="B34" s="19">
        <v>3156</v>
      </c>
      <c r="C34" s="19">
        <v>960</v>
      </c>
      <c r="D34" s="19">
        <v>76</v>
      </c>
      <c r="E34" s="19">
        <v>0</v>
      </c>
      <c r="F34" s="7">
        <v>1654</v>
      </c>
      <c r="G34" s="7">
        <v>375</v>
      </c>
      <c r="H34" s="7">
        <v>9</v>
      </c>
      <c r="I34" s="7">
        <v>82</v>
      </c>
    </row>
    <row r="35" spans="1:10" s="3" customFormat="1" ht="14.25" customHeight="1">
      <c r="A35" s="14" t="s">
        <v>19</v>
      </c>
      <c r="B35" s="9">
        <f>SUM(B36:B38)</f>
        <v>20400</v>
      </c>
      <c r="C35" s="9">
        <f aca="true" t="shared" si="5" ref="C35:I35">SUM(C36:C38)</f>
        <v>4330</v>
      </c>
      <c r="D35" s="9">
        <f t="shared" si="5"/>
        <v>578</v>
      </c>
      <c r="E35" s="9">
        <f t="shared" si="5"/>
        <v>0</v>
      </c>
      <c r="F35" s="9">
        <f t="shared" si="5"/>
        <v>11244</v>
      </c>
      <c r="G35" s="9">
        <f t="shared" si="5"/>
        <v>3434</v>
      </c>
      <c r="H35" s="9">
        <f t="shared" si="5"/>
        <v>164</v>
      </c>
      <c r="I35" s="9">
        <f t="shared" si="5"/>
        <v>650</v>
      </c>
      <c r="J35" s="29"/>
    </row>
    <row r="36" spans="1:9" ht="14.25" customHeight="1">
      <c r="A36" s="16" t="s">
        <v>20</v>
      </c>
      <c r="B36" s="19">
        <v>3672</v>
      </c>
      <c r="C36" s="19">
        <v>927</v>
      </c>
      <c r="D36" s="19">
        <v>106</v>
      </c>
      <c r="E36" s="19">
        <v>0</v>
      </c>
      <c r="F36" s="7">
        <v>1950</v>
      </c>
      <c r="G36" s="7">
        <v>555</v>
      </c>
      <c r="H36" s="7">
        <v>18</v>
      </c>
      <c r="I36" s="7">
        <v>116</v>
      </c>
    </row>
    <row r="37" spans="1:9" ht="14.25" customHeight="1">
      <c r="A37" s="16" t="s">
        <v>21</v>
      </c>
      <c r="B37" s="19">
        <v>2993</v>
      </c>
      <c r="C37" s="19">
        <v>689</v>
      </c>
      <c r="D37" s="19">
        <v>77</v>
      </c>
      <c r="E37" s="19">
        <v>0</v>
      </c>
      <c r="F37" s="7">
        <v>1653</v>
      </c>
      <c r="G37" s="7">
        <v>463</v>
      </c>
      <c r="H37" s="7">
        <v>25</v>
      </c>
      <c r="I37" s="7">
        <v>86</v>
      </c>
    </row>
    <row r="38" spans="1:9" ht="14.25" customHeight="1">
      <c r="A38" s="16" t="s">
        <v>22</v>
      </c>
      <c r="B38" s="19">
        <v>13735</v>
      </c>
      <c r="C38" s="19">
        <v>2714</v>
      </c>
      <c r="D38" s="19">
        <v>395</v>
      </c>
      <c r="E38" s="19">
        <v>0</v>
      </c>
      <c r="F38" s="7">
        <v>7641</v>
      </c>
      <c r="G38" s="7">
        <v>2416</v>
      </c>
      <c r="H38" s="7">
        <v>121</v>
      </c>
      <c r="I38" s="7">
        <v>448</v>
      </c>
    </row>
    <row r="39" spans="1:17" s="22" customFormat="1" ht="14.25" customHeight="1">
      <c r="A39" s="14" t="s">
        <v>23</v>
      </c>
      <c r="B39" s="9">
        <f>SUM(B40:B41)</f>
        <v>2123</v>
      </c>
      <c r="C39" s="9">
        <f aca="true" t="shared" si="6" ref="C39:I39">SUM(C40:C41)</f>
        <v>242</v>
      </c>
      <c r="D39" s="9">
        <f t="shared" si="6"/>
        <v>23</v>
      </c>
      <c r="E39" s="9">
        <f t="shared" si="6"/>
        <v>0</v>
      </c>
      <c r="F39" s="9">
        <f t="shared" si="6"/>
        <v>848</v>
      </c>
      <c r="G39" s="9">
        <f t="shared" si="6"/>
        <v>893</v>
      </c>
      <c r="H39" s="9">
        <f t="shared" si="6"/>
        <v>84</v>
      </c>
      <c r="I39" s="9">
        <f t="shared" si="6"/>
        <v>33</v>
      </c>
      <c r="J39" s="31"/>
      <c r="K39" s="31"/>
      <c r="L39" s="31"/>
      <c r="M39" s="31"/>
      <c r="N39" s="31"/>
      <c r="O39" s="31"/>
      <c r="P39" s="31"/>
      <c r="Q39" s="31"/>
    </row>
    <row r="40" spans="1:9" ht="14.25" customHeight="1">
      <c r="A40" s="16" t="s">
        <v>24</v>
      </c>
      <c r="B40" s="19">
        <v>1050</v>
      </c>
      <c r="C40" s="19">
        <v>106</v>
      </c>
      <c r="D40" s="19">
        <v>12</v>
      </c>
      <c r="E40" s="19">
        <v>0</v>
      </c>
      <c r="F40" s="7">
        <v>423</v>
      </c>
      <c r="G40" s="7">
        <v>418</v>
      </c>
      <c r="H40" s="7">
        <v>72</v>
      </c>
      <c r="I40" s="7">
        <v>19</v>
      </c>
    </row>
    <row r="41" spans="1:9" ht="14.25" customHeight="1">
      <c r="A41" s="16" t="s">
        <v>25</v>
      </c>
      <c r="B41" s="19">
        <v>1073</v>
      </c>
      <c r="C41" s="19">
        <v>136</v>
      </c>
      <c r="D41" s="19">
        <v>11</v>
      </c>
      <c r="E41" s="19">
        <v>0</v>
      </c>
      <c r="F41" s="7">
        <v>425</v>
      </c>
      <c r="G41" s="7">
        <v>475</v>
      </c>
      <c r="H41" s="7">
        <v>12</v>
      </c>
      <c r="I41" s="7">
        <v>14</v>
      </c>
    </row>
    <row r="42" spans="1:17" s="22" customFormat="1" ht="14.25" customHeight="1">
      <c r="A42" s="14" t="s">
        <v>26</v>
      </c>
      <c r="B42" s="9">
        <f>SUM(B43:B44)</f>
        <v>6694</v>
      </c>
      <c r="C42" s="9">
        <f aca="true" t="shared" si="7" ref="C42:I42">SUM(C43:C44)</f>
        <v>1873</v>
      </c>
      <c r="D42" s="9">
        <f t="shared" si="7"/>
        <v>172</v>
      </c>
      <c r="E42" s="9">
        <f t="shared" si="7"/>
        <v>0</v>
      </c>
      <c r="F42" s="9">
        <f t="shared" si="7"/>
        <v>3101</v>
      </c>
      <c r="G42" s="9">
        <f t="shared" si="7"/>
        <v>1340</v>
      </c>
      <c r="H42" s="9">
        <f t="shared" si="7"/>
        <v>50</v>
      </c>
      <c r="I42" s="9">
        <f t="shared" si="7"/>
        <v>158</v>
      </c>
      <c r="J42" s="31"/>
      <c r="K42" s="31"/>
      <c r="L42" s="31"/>
      <c r="M42" s="31"/>
      <c r="N42" s="31"/>
      <c r="O42" s="31"/>
      <c r="P42" s="31"/>
      <c r="Q42" s="31"/>
    </row>
    <row r="43" spans="1:9" ht="14.25" customHeight="1">
      <c r="A43" s="16" t="s">
        <v>27</v>
      </c>
      <c r="B43" s="19">
        <v>3490</v>
      </c>
      <c r="C43" s="19">
        <v>947</v>
      </c>
      <c r="D43" s="19">
        <v>98</v>
      </c>
      <c r="E43" s="19">
        <v>0</v>
      </c>
      <c r="F43" s="7">
        <v>1725</v>
      </c>
      <c r="G43" s="7">
        <v>605</v>
      </c>
      <c r="H43" s="7">
        <v>18</v>
      </c>
      <c r="I43" s="7">
        <v>97</v>
      </c>
    </row>
    <row r="44" spans="1:9" ht="14.25" customHeight="1">
      <c r="A44" s="16" t="s">
        <v>28</v>
      </c>
      <c r="B44" s="19">
        <v>3204</v>
      </c>
      <c r="C44" s="19">
        <v>926</v>
      </c>
      <c r="D44" s="19">
        <v>74</v>
      </c>
      <c r="E44" s="19">
        <v>0</v>
      </c>
      <c r="F44" s="7">
        <v>1376</v>
      </c>
      <c r="G44" s="7">
        <v>735</v>
      </c>
      <c r="H44" s="7">
        <v>32</v>
      </c>
      <c r="I44" s="7">
        <v>61</v>
      </c>
    </row>
    <row r="45" spans="1:17" s="22" customFormat="1" ht="14.25" customHeight="1">
      <c r="A45" s="18" t="s">
        <v>29</v>
      </c>
      <c r="B45" s="9">
        <f>SUM(B46:B49)</f>
        <v>33954</v>
      </c>
      <c r="C45" s="9">
        <f aca="true" t="shared" si="8" ref="C45:I45">SUM(C46:C49)</f>
        <v>10628</v>
      </c>
      <c r="D45" s="9">
        <f t="shared" si="8"/>
        <v>976</v>
      </c>
      <c r="E45" s="9">
        <f t="shared" si="8"/>
        <v>0</v>
      </c>
      <c r="F45" s="9">
        <f t="shared" si="8"/>
        <v>17311</v>
      </c>
      <c r="G45" s="9">
        <f t="shared" si="8"/>
        <v>3835</v>
      </c>
      <c r="H45" s="9">
        <f t="shared" si="8"/>
        <v>243</v>
      </c>
      <c r="I45" s="9">
        <f t="shared" si="8"/>
        <v>961</v>
      </c>
      <c r="J45" s="31"/>
      <c r="K45" s="31"/>
      <c r="L45" s="31"/>
      <c r="M45" s="31"/>
      <c r="N45" s="31"/>
      <c r="O45" s="31"/>
      <c r="P45" s="31"/>
      <c r="Q45" s="31"/>
    </row>
    <row r="46" spans="1:9" ht="14.25" customHeight="1">
      <c r="A46" s="16" t="s">
        <v>30</v>
      </c>
      <c r="B46" s="19">
        <v>8383</v>
      </c>
      <c r="C46" s="19">
        <v>2969</v>
      </c>
      <c r="D46" s="19">
        <v>274</v>
      </c>
      <c r="E46" s="19">
        <v>0</v>
      </c>
      <c r="F46" s="7">
        <v>4227</v>
      </c>
      <c r="G46" s="7">
        <v>617</v>
      </c>
      <c r="H46" s="7">
        <v>65</v>
      </c>
      <c r="I46" s="7">
        <v>231</v>
      </c>
    </row>
    <row r="47" spans="1:9" ht="14.25" customHeight="1">
      <c r="A47" s="16" t="s">
        <v>31</v>
      </c>
      <c r="B47" s="19">
        <v>6810</v>
      </c>
      <c r="C47" s="19">
        <v>2532</v>
      </c>
      <c r="D47" s="19">
        <v>185</v>
      </c>
      <c r="E47" s="19">
        <v>0</v>
      </c>
      <c r="F47" s="7">
        <v>3234</v>
      </c>
      <c r="G47" s="7">
        <v>651</v>
      </c>
      <c r="H47" s="7">
        <v>18</v>
      </c>
      <c r="I47" s="7">
        <v>190</v>
      </c>
    </row>
    <row r="48" spans="1:9" ht="14.25" customHeight="1">
      <c r="A48" s="16" t="s">
        <v>32</v>
      </c>
      <c r="B48" s="19">
        <v>12613</v>
      </c>
      <c r="C48" s="19">
        <v>3095</v>
      </c>
      <c r="D48" s="19">
        <v>365</v>
      </c>
      <c r="E48" s="19">
        <v>0</v>
      </c>
      <c r="F48" s="7">
        <v>6821</v>
      </c>
      <c r="G48" s="7">
        <v>1800</v>
      </c>
      <c r="H48" s="7">
        <v>141</v>
      </c>
      <c r="I48" s="7">
        <v>391</v>
      </c>
    </row>
    <row r="49" spans="1:9" ht="14.25" customHeight="1">
      <c r="A49" s="16" t="s">
        <v>33</v>
      </c>
      <c r="B49" s="19">
        <v>6148</v>
      </c>
      <c r="C49" s="19">
        <v>2032</v>
      </c>
      <c r="D49" s="19">
        <v>152</v>
      </c>
      <c r="E49" s="19">
        <v>0</v>
      </c>
      <c r="F49" s="7">
        <v>3029</v>
      </c>
      <c r="G49" s="7">
        <v>767</v>
      </c>
      <c r="H49" s="7">
        <v>19</v>
      </c>
      <c r="I49" s="7">
        <v>149</v>
      </c>
    </row>
    <row r="50" spans="1:18" s="22" customFormat="1" ht="14.25" customHeight="1">
      <c r="A50" s="14" t="s">
        <v>34</v>
      </c>
      <c r="B50" s="9">
        <f>SUM(B51:B61)</f>
        <v>23792</v>
      </c>
      <c r="C50" s="9">
        <f aca="true" t="shared" si="9" ref="C50:I50">SUM(C51:C61)</f>
        <v>5255</v>
      </c>
      <c r="D50" s="9">
        <f t="shared" si="9"/>
        <v>553</v>
      </c>
      <c r="E50" s="9">
        <f t="shared" si="9"/>
        <v>1</v>
      </c>
      <c r="F50" s="9">
        <f t="shared" si="9"/>
        <v>11095</v>
      </c>
      <c r="G50" s="9">
        <f t="shared" si="9"/>
        <v>6038</v>
      </c>
      <c r="H50" s="9">
        <f t="shared" si="9"/>
        <v>254</v>
      </c>
      <c r="I50" s="9">
        <f t="shared" si="9"/>
        <v>596</v>
      </c>
      <c r="J50" s="31"/>
      <c r="K50" s="31"/>
      <c r="L50" s="31"/>
      <c r="M50" s="31"/>
      <c r="N50" s="31"/>
      <c r="O50" s="31"/>
      <c r="P50" s="31"/>
      <c r="Q50" s="31"/>
      <c r="R50" s="31"/>
    </row>
    <row r="51" spans="1:9" ht="14.25" customHeight="1">
      <c r="A51" s="16" t="s">
        <v>35</v>
      </c>
      <c r="B51" s="19">
        <v>4388</v>
      </c>
      <c r="C51" s="19">
        <v>1119</v>
      </c>
      <c r="D51" s="19">
        <v>87</v>
      </c>
      <c r="E51" s="19">
        <v>0</v>
      </c>
      <c r="F51" s="7">
        <v>1891</v>
      </c>
      <c r="G51" s="7">
        <v>1132</v>
      </c>
      <c r="H51" s="7">
        <v>74</v>
      </c>
      <c r="I51" s="7">
        <v>85</v>
      </c>
    </row>
    <row r="52" spans="1:9" ht="14.25" customHeight="1">
      <c r="A52" s="16" t="s">
        <v>36</v>
      </c>
      <c r="B52" s="19">
        <v>9352</v>
      </c>
      <c r="C52" s="19">
        <v>2059</v>
      </c>
      <c r="D52" s="19">
        <v>248</v>
      </c>
      <c r="E52" s="19">
        <v>1</v>
      </c>
      <c r="F52" s="7">
        <v>5058</v>
      </c>
      <c r="G52" s="7">
        <v>1651</v>
      </c>
      <c r="H52" s="7">
        <v>45</v>
      </c>
      <c r="I52" s="7">
        <v>290</v>
      </c>
    </row>
    <row r="53" spans="1:9" ht="14.25" customHeight="1">
      <c r="A53" s="16" t="s">
        <v>37</v>
      </c>
      <c r="B53" s="19">
        <v>3473</v>
      </c>
      <c r="C53" s="19">
        <v>893</v>
      </c>
      <c r="D53" s="19">
        <v>103</v>
      </c>
      <c r="E53" s="19">
        <v>0</v>
      </c>
      <c r="F53" s="7">
        <v>1465</v>
      </c>
      <c r="G53" s="7">
        <v>860</v>
      </c>
      <c r="H53" s="7">
        <v>56</v>
      </c>
      <c r="I53" s="7">
        <v>96</v>
      </c>
    </row>
    <row r="54" spans="1:9" ht="14.25" customHeight="1">
      <c r="A54" s="16" t="s">
        <v>38</v>
      </c>
      <c r="B54" s="19">
        <v>523</v>
      </c>
      <c r="C54" s="19">
        <v>108</v>
      </c>
      <c r="D54" s="19">
        <v>8</v>
      </c>
      <c r="E54" s="19">
        <v>0</v>
      </c>
      <c r="F54" s="7">
        <v>218</v>
      </c>
      <c r="G54" s="7">
        <v>168</v>
      </c>
      <c r="H54" s="7">
        <v>8</v>
      </c>
      <c r="I54" s="7">
        <v>13</v>
      </c>
    </row>
    <row r="55" spans="1:9" ht="14.25" customHeight="1">
      <c r="A55" s="16" t="s">
        <v>39</v>
      </c>
      <c r="B55" s="19">
        <v>957</v>
      </c>
      <c r="C55" s="19">
        <v>264</v>
      </c>
      <c r="D55" s="19">
        <v>19</v>
      </c>
      <c r="E55" s="19">
        <v>0</v>
      </c>
      <c r="F55" s="7">
        <v>317</v>
      </c>
      <c r="G55" s="7">
        <v>340</v>
      </c>
      <c r="H55" s="7">
        <v>7</v>
      </c>
      <c r="I55" s="7">
        <v>10</v>
      </c>
    </row>
    <row r="56" spans="1:9" ht="14.25" customHeight="1">
      <c r="A56" s="16" t="s">
        <v>40</v>
      </c>
      <c r="B56" s="19">
        <v>271</v>
      </c>
      <c r="C56" s="19">
        <v>44</v>
      </c>
      <c r="D56" s="23" t="s">
        <v>67</v>
      </c>
      <c r="E56" s="19">
        <v>0</v>
      </c>
      <c r="F56" s="7">
        <v>107</v>
      </c>
      <c r="G56" s="7">
        <v>115</v>
      </c>
      <c r="H56" s="7">
        <v>3</v>
      </c>
      <c r="I56" s="7">
        <v>2</v>
      </c>
    </row>
    <row r="57" spans="1:9" ht="14.25" customHeight="1">
      <c r="A57" s="16" t="s">
        <v>41</v>
      </c>
      <c r="B57" s="19">
        <v>2008</v>
      </c>
      <c r="C57" s="19">
        <v>312</v>
      </c>
      <c r="D57" s="19">
        <v>32</v>
      </c>
      <c r="E57" s="19">
        <v>0</v>
      </c>
      <c r="F57" s="7">
        <v>803</v>
      </c>
      <c r="G57" s="7">
        <v>806</v>
      </c>
      <c r="H57" s="7">
        <v>19</v>
      </c>
      <c r="I57" s="7">
        <v>36</v>
      </c>
    </row>
    <row r="58" spans="1:9" ht="14.25" customHeight="1">
      <c r="A58" s="16" t="s">
        <v>42</v>
      </c>
      <c r="B58" s="19">
        <v>603</v>
      </c>
      <c r="C58" s="19">
        <v>122</v>
      </c>
      <c r="D58" s="19">
        <v>18</v>
      </c>
      <c r="E58" s="19">
        <v>0</v>
      </c>
      <c r="F58" s="7">
        <v>237</v>
      </c>
      <c r="G58" s="7">
        <v>210</v>
      </c>
      <c r="H58" s="7">
        <v>2</v>
      </c>
      <c r="I58" s="7">
        <v>14</v>
      </c>
    </row>
    <row r="59" spans="1:9" ht="14.25" customHeight="1">
      <c r="A59" s="16" t="s">
        <v>43</v>
      </c>
      <c r="B59" s="19">
        <v>292</v>
      </c>
      <c r="C59" s="19">
        <v>26</v>
      </c>
      <c r="D59" s="19">
        <v>4</v>
      </c>
      <c r="E59" s="19">
        <v>0</v>
      </c>
      <c r="F59" s="7">
        <v>124</v>
      </c>
      <c r="G59" s="7">
        <v>131</v>
      </c>
      <c r="H59" s="7">
        <v>1</v>
      </c>
      <c r="I59" s="7">
        <v>6</v>
      </c>
    </row>
    <row r="60" spans="1:9" ht="14.25" customHeight="1">
      <c r="A60" s="16" t="s">
        <v>44</v>
      </c>
      <c r="B60" s="19">
        <v>835</v>
      </c>
      <c r="C60" s="19">
        <v>124</v>
      </c>
      <c r="D60" s="19">
        <v>15</v>
      </c>
      <c r="E60" s="19">
        <v>0</v>
      </c>
      <c r="F60" s="7">
        <v>379</v>
      </c>
      <c r="G60" s="7">
        <v>280</v>
      </c>
      <c r="H60" s="7">
        <v>13</v>
      </c>
      <c r="I60" s="7">
        <v>24</v>
      </c>
    </row>
    <row r="61" spans="1:9" ht="15.75" customHeight="1" thickBot="1">
      <c r="A61" s="17" t="s">
        <v>45</v>
      </c>
      <c r="B61" s="24">
        <v>1090</v>
      </c>
      <c r="C61" s="25">
        <v>184</v>
      </c>
      <c r="D61" s="25">
        <v>19</v>
      </c>
      <c r="E61" s="25">
        <v>0</v>
      </c>
      <c r="F61" s="26">
        <v>496</v>
      </c>
      <c r="G61" s="26">
        <v>345</v>
      </c>
      <c r="H61" s="26">
        <v>26</v>
      </c>
      <c r="I61" s="26">
        <v>20</v>
      </c>
    </row>
    <row r="62" spans="1:9" ht="15.75" customHeight="1">
      <c r="A62" s="8" t="s">
        <v>61</v>
      </c>
      <c r="C62" s="6"/>
      <c r="D62" s="6"/>
      <c r="E62" s="6"/>
      <c r="F62" s="6"/>
      <c r="G62" s="6"/>
      <c r="H62" s="6"/>
      <c r="I62" s="6"/>
    </row>
    <row r="63" spans="1:9" ht="13.5" customHeight="1">
      <c r="A63" s="6" t="s">
        <v>54</v>
      </c>
      <c r="E63" s="6"/>
      <c r="F63" s="6"/>
      <c r="G63" s="6"/>
      <c r="H63" s="6"/>
      <c r="I63" s="6"/>
    </row>
    <row r="64" spans="1:9" ht="15.75" customHeight="1">
      <c r="A64" s="8" t="s">
        <v>62</v>
      </c>
      <c r="B64" s="11"/>
      <c r="E64" s="6"/>
      <c r="F64" s="6"/>
      <c r="G64" s="6"/>
      <c r="H64" s="6"/>
      <c r="I64" s="6"/>
    </row>
    <row r="65" spans="1:9" ht="15" customHeight="1">
      <c r="A65" s="8" t="s">
        <v>57</v>
      </c>
      <c r="B65" s="8"/>
      <c r="C65" s="8"/>
      <c r="D65" s="8"/>
      <c r="E65" s="8"/>
      <c r="F65" s="8"/>
      <c r="G65" s="8"/>
      <c r="H65" s="8"/>
      <c r="I65" s="8"/>
    </row>
  </sheetData>
  <sheetProtection/>
  <mergeCells count="10">
    <mergeCell ref="H2:I2"/>
    <mergeCell ref="I3:I5"/>
    <mergeCell ref="H3:H5"/>
    <mergeCell ref="A3:A5"/>
    <mergeCell ref="G3:G5"/>
    <mergeCell ref="F3:F5"/>
    <mergeCell ref="E3:E5"/>
    <mergeCell ref="D3:D5"/>
    <mergeCell ref="C3:C5"/>
    <mergeCell ref="B3:B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2019-07-30T00:43:20Z</cp:lastPrinted>
  <dcterms:created xsi:type="dcterms:W3CDTF">2003-01-14T06:59:23Z</dcterms:created>
  <dcterms:modified xsi:type="dcterms:W3CDTF">2021-03-04T09:16:45Z</dcterms:modified>
  <cp:category/>
  <cp:version/>
  <cp:contentType/>
  <cp:contentStatus/>
</cp:coreProperties>
</file>