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15345" windowHeight="50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<sst xmlns="http://schemas.openxmlformats.org/spreadsheetml/2006/main" count="1119" uniqueCount="609">
  <si>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</si>
  <si>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</si>
  <si>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</si>
  <si>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</si>
  <si>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</si>
  <si>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</si>
  <si>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</si>
  <si>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</si>
  <si>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</si>
  <si>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</si>
  <si>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</si>
  <si>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</si>
  <si>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</si>
  <si>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</si>
  <si>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</si>
  <si>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</si>
  <si>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</si>
  <si>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</si>
  <si>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</si>
  <si>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</si>
  <si>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</si>
  <si>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</si>
  <si>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</si>
  <si>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</si>
  <si>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</si>
  <si>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</si>
  <si>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</si>
  <si>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</si>
  <si>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</si>
  <si>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</si>
  <si>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</si>
  <si>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</si>
  <si>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</si>
  <si>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</si>
  <si>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</si>
  <si>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</si>
  <si>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</si>
  <si>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</si>
  <si>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</si>
  <si>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</si>
  <si>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</si>
  <si>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</si>
  <si>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</si>
  <si>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</si>
  <si>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</si>
  <si>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</si>
  <si>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</si>
  <si>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</si>
  <si>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</si>
  <si>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</si>
  <si>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</si>
  <si>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</si>
  <si>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</si>
  <si>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</si>
  <si>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</si>
  <si>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</si>
  <si>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</si>
  <si>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</si>
  <si>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</si>
  <si>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</si>
  <si>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</si>
  <si>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</si>
  <si>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</si>
  <si>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</si>
  <si>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</si>
  <si>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</si>
  <si>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</si>
  <si>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</si>
  <si>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</si>
  <si>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</si>
  <si>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</si>
  <si>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</si>
  <si>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</si>
  <si>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</si>
  <si>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</si>
  <si>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</si>
  <si>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</si>
  <si>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</si>
  <si>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</si>
  <si>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</si>
  <si>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</si>
  <si>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</si>
  <si>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</si>
  <si>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</si>
  <si>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</si>
  <si>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</si>
  <si>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</si>
  <si>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</si>
  <si>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</si>
  <si>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</si>
  <si>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</si>
  <si>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</si>
  <si>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</si>
  <si>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</si>
  <si>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</si>
  <si>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</si>
  <si>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</si>
  <si>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三郷町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</si>
  <si>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</si>
  <si>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</si>
  <si>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</si>
  <si>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</si>
  <si>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</si>
  <si>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</si>
  <si>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</si>
  <si>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</si>
  <si>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</si>
  <si>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</si>
  <si>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</si>
  <si>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</si>
  <si>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</si>
  <si>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</si>
  <si>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</si>
  <si>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</si>
  <si>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</si>
  <si>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</si>
  <si>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</si>
  <si>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</si>
  <si>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</si>
  <si>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</si>
  <si>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</si>
  <si>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</si>
  <si>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</si>
  <si>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</si>
  <si>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</si>
  <si>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</si>
  <si>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</si>
  <si>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</si>
  <si>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</si>
  <si>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</si>
  <si>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</si>
  <si>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</si>
  <si>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</si>
  <si>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</si>
  <si>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</si>
  <si>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</si>
  <si>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</si>
  <si>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</si>
  <si>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</si>
  <si>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</si>
  <si>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</si>
  <si>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</si>
  <si>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</si>
  <si>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</si>
  <si>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</si>
  <si>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</si>
  <si>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</si>
  <si>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</si>
  <si>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</si>
  <si>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</si>
  <si>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</si>
  <si>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</si>
  <si>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</si>
  <si>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</si>
  <si>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</si>
  <si>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</si>
  <si>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</si>
  <si>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</si>
  <si>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</si>
  <si>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</si>
  <si>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</si>
  <si>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</si>
  <si>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</si>
  <si>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</si>
  <si>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</si>
  <si>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</si>
  <si>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</si>
  <si>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</si>
  <si>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</si>
  <si>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</si>
  <si>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</si>
  <si>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</si>
  <si>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</si>
  <si>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</si>
  <si>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</si>
  <si>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</si>
  <si>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</si>
  <si>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</si>
  <si>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</si>
  <si>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</si>
  <si>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</si>
  <si>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</si>
  <si>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</si>
  <si>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</si>
  <si>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</si>
  <si>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</si>
  <si>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</si>
  <si>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</si>
  <si>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</si>
  <si>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</si>
  <si>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</si>
  <si>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</si>
  <si>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</si>
  <si>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</si>
  <si>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</si>
  <si>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</si>
  <si>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</si>
  <si>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</si>
  <si>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</si>
  <si>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</si>
  <si>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</si>
  <si>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</si>
  <si>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</si>
  <si>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</si>
  <si>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</si>
  <si>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</si>
  <si>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</si>
  <si>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</si>
  <si>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</si>
  <si>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</si>
  <si>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奈良県三郷町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</si>
  <si>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</si>
  <si>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</si>
  <si>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</si>
  <si>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</si>
  <si>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</si>
  <si>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</si>
  <si>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</si>
  <si>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</si>
  <si>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</si>
  <si>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</si>
  <si>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</si>
  <si>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</si>
  <si>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</si>
  <si>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</si>
  <si>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</si>
  <si>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</si>
  <si>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</si>
  <si>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</si>
  <si>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</si>
  <si>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</si>
  <si>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</si>
  <si>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</si>
  <si>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</si>
  <si>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</si>
  <si>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</si>
  <si>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</si>
  <si>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</si>
  <si>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</si>
  <si>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</si>
  <si>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</si>
  <si>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</si>
  <si>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</si>
  <si>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</si>
  <si>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</si>
  <si>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</si>
  <si>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</si>
  <si>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</si>
  <si>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</si>
  <si>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</si>
  <si>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</si>
  <si>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</si>
  <si>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</si>
  <si>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</si>
  <si>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</si>
  <si>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</si>
  <si>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</si>
  <si>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</si>
  <si>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</si>
  <si>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</si>
  <si>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</si>
  <si>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</si>
  <si>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</si>
  <si>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</si>
  <si>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</si>
  <si>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</si>
  <si>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</si>
  <si>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</si>
  <si>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</si>
  <si>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</si>
  <si>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</si>
  <si>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</si>
  <si>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</si>
  <si>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</si>
  <si>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</si>
  <si>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</si>
  <si>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</si>
  <si>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</si>
  <si>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</si>
  <si>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</si>
  <si>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</si>
  <si>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</si>
  <si>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</si>
  <si>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</si>
  <si>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</si>
  <si>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</si>
  <si>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</si>
  <si>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</si>
  <si>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</si>
  <si>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</si>
  <si>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</si>
  <si>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</si>
  <si>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</si>
  <si>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</si>
  <si>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</si>
  <si>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</si>
  <si>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</si>
  <si>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</si>
  <si>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</si>
  <si>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</si>
  <si>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</si>
  <si>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</si>
  <si>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</si>
  <si>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</si>
  <si>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</si>
  <si>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</si>
  <si>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</si>
  <si>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</si>
  <si>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</si>
  <si>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</si>
  <si>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</si>
  <si>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</si>
  <si>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</si>
  <si>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</si>
  <si>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</si>
  <si>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</si>
  <si>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</si>
  <si>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</si>
  <si>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</si>
  <si>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</si>
  <si>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</si>
  <si>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</si>
  <si>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</si>
  <si>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</si>
  <si>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</si>
  <si>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</si>
  <si>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</si>
  <si>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</si>
  <si>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</si>
  <si>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</si>
  <si>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</si>
  <si>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</si>
  <si>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</si>
  <si>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</si>
  <si>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</si>
  <si>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</si>
  <si>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</si>
  <si>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</si>
  <si>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</si>
  <si>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</si>
  <si>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</si>
  <si>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</si>
  <si>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</si>
  <si>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</si>
  <si>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</si>
  <si>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</si>
  <si>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</si>
  <si>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</si>
  <si>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</si>
  <si>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</si>
  <si>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</si>
  <si>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</si>
  <si>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</si>
  <si>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</si>
  <si>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</si>
  <si>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</si>
  <si>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</si>
  <si>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</si>
  <si>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</si>
  <si>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</si>
  <si>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</si>
  <si>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</si>
  <si>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</si>
  <si>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奈良県三郷町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</si>
  <si>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</si>
  <si>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</si>
  <si>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</si>
  <si>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</si>
  <si>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</si>
  <si>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</si>
  <si>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</si>
  <si>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</si>
  <si>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</si>
  <si>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</si>
  <si>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</si>
  <si>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</si>
  <si>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</si>
  <si>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</si>
  <si>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</si>
  <si>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</si>
  <si>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</si>
  <si>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</si>
  <si>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</si>
  <si>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</si>
  <si>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</si>
  <si>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し尿浄化槽管理特別会計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</si>
  <si>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</si>
  <si>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</si>
  <si>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</si>
  <si>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</si>
  <si>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</si>
  <si>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</si>
  <si>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</si>
  <si>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</si>
  <si>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</si>
  <si>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</si>
  <si>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</si>
  <si>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</si>
  <si>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</si>
  <si>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</si>
  <si>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</si>
  <si>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</si>
  <si>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</si>
  <si>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</si>
  <si>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</si>
  <si>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</si>
  <si>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</si>
  <si>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</si>
  <si>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</si>
  <si>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</si>
  <si>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</si>
  <si>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</si>
  <si>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</si>
  <si>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</si>
  <si>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</si>
  <si>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</si>
  <si>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</si>
  <si>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</si>
  <si>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</si>
  <si>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</si>
  <si>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</si>
  <si>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</si>
  <si>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</si>
  <si>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</si>
  <si>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</si>
  <si>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</si>
  <si>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</si>
  <si>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</si>
  <si>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</si>
  <si>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</si>
  <si>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</si>
  <si>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</si>
  <si>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</si>
  <si>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</si>
  <si>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</si>
  <si>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</si>
  <si>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</si>
  <si>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</si>
  <si>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</si>
  <si>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</si>
  <si>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</si>
  <si>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</si>
  <si>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</si>
  <si>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</si>
  <si>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</si>
  <si>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</si>
  <si>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</si>
  <si>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</si>
  <si>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</si>
  <si>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</si>
  <si>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</si>
  <si>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</si>
  <si>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</si>
  <si>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</si>
  <si>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</si>
  <si>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</si>
  <si>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</si>
  <si>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</si>
  <si>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</si>
  <si>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</si>
  <si>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</si>
  <si>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</si>
  <si>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</si>
  <si>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</si>
  <si>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</si>
  <si>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</si>
  <si>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</si>
  <si>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</si>
  <si>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</si>
  <si>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</si>
  <si>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</si>
  <si>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</si>
  <si>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</si>
  <si>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</si>
  <si>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</si>
  <si>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</si>
  <si>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</si>
  <si>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</si>
  <si>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</si>
  <si>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</si>
  <si>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</si>
  <si>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</si>
  <si>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</si>
  <si>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</si>
  <si>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</si>
  <si>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</si>
  <si>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</si>
  <si>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</si>
  <si>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</si>
  <si>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</si>
  <si>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</si>
  <si>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</si>
  <si>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</si>
  <si>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</si>
  <si>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</si>
  <si>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</si>
  <si>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</si>
  <si>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</si>
  <si>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</si>
  <si>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</si>
  <si>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</si>
  <si>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</si>
  <si>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</si>
  <si>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</si>
  <si>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</si>
  <si>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</si>
  <si>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</si>
  <si>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</si>
  <si>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</si>
  <si>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</si>
  <si>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</si>
  <si>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</si>
  <si>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</si>
  <si>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</si>
  <si>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</si>
  <si>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</si>
  <si>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</si>
  <si>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</si>
  <si>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</si>
  <si>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</si>
  <si>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</si>
  <si>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</si>
  <si>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</si>
  <si>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</si>
  <si>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</si>
  <si>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</si>
  <si>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</si>
  <si>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</si>
  <si>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</si>
  <si>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</si>
  <si>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</si>
  <si>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</si>
  <si>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</si>
  <si>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</si>
  <si>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</si>
  <si>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</si>
  <si>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</si>
  <si>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</si>
  <si>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</si>
  <si>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</si>
  <si>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</si>
  <si>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</si>
  <si>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</si>
  <si>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</si>
  <si>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</si>
  <si>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</si>
  <si>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</si>
  <si>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</si>
  <si>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</si>
  <si>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</si>
  <si>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</si>
  <si>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</si>
  <si>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</si>
  <si>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</si>
  <si>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6.88</t>
  </si>
  <si>
    <t>▲ 3.30</t>
  </si>
  <si>
    <t>▲ 2.22</t>
  </si>
  <si>
    <t>住宅新築資金等貸付事業特別会計</t>
  </si>
  <si>
    <t>▲ 5.26</t>
  </si>
  <si>
    <t>▲ 5.07</t>
  </si>
  <si>
    <t>▲ 4.78</t>
  </si>
  <si>
    <t>▲ 4.69</t>
  </si>
  <si>
    <t>▲ 4.50</t>
  </si>
  <si>
    <t>一般会計</t>
  </si>
  <si>
    <t>水道事業会計</t>
  </si>
  <si>
    <t>下水道事業会計</t>
  </si>
  <si>
    <t>国民健康保険特別会計</t>
  </si>
  <si>
    <t>介護保険特別会計</t>
  </si>
  <si>
    <t>し尿浄化槽管理特別会計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</si>
  <si>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</si>
  <si>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</si>
  <si>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</si>
  <si>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</si>
  <si>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</si>
  <si>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</si>
  <si>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</si>
  <si>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</si>
  <si>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</si>
  <si>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老人福祉施設三室園組合</t>
    <rPh sb="0" eb="2">
      <t>ロウジン</t>
    </rPh>
    <rPh sb="2" eb="4">
      <t>フクシ</t>
    </rPh>
    <rPh sb="4" eb="6">
      <t>シセツ</t>
    </rPh>
    <rPh sb="6" eb="8">
      <t>ミムロ</t>
    </rPh>
    <rPh sb="8" eb="9">
      <t>エン</t>
    </rPh>
    <rPh sb="9" eb="11">
      <t>クミアイ</t>
    </rPh>
    <phoneticPr fontId="2"/>
  </si>
  <si>
    <t>奈良県市町村総合事務組合</t>
    <rPh sb="0" eb="3">
      <t>ナラケン</t>
    </rPh>
    <rPh sb="3" eb="6">
      <t>シチョウソン</t>
    </rPh>
    <rPh sb="6" eb="8">
      <t>ソウゴウ</t>
    </rPh>
    <rPh sb="8" eb="10">
      <t>ジム</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</si>
  <si>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</si>
  <si>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</si>
  <si>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</si>
  <si>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</si>
  <si>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奈良県広域消防組合</t>
    <rPh sb="0" eb="3">
      <t>ナラケン</t>
    </rPh>
    <rPh sb="3" eb="5">
      <t>コウイキ</t>
    </rPh>
    <rPh sb="5" eb="7">
      <t>ショウボウ</t>
    </rPh>
    <rPh sb="7" eb="9">
      <t>クミアイ</t>
    </rPh>
    <phoneticPr fontId="2"/>
  </si>
  <si>
    <t>(公財)三郷町文化振興財団</t>
    <rPh sb="1" eb="2">
      <t>コウ</t>
    </rPh>
    <rPh sb="2" eb="3">
      <t>ザイ</t>
    </rPh>
    <rPh sb="4" eb="7">
      <t>サンゴウチョウ</t>
    </rPh>
    <rPh sb="7" eb="9">
      <t>ブンカ</t>
    </rPh>
    <rPh sb="9" eb="11">
      <t>シンコウ</t>
    </rPh>
    <rPh sb="11" eb="13">
      <t>ザイダン</t>
    </rPh>
    <phoneticPr fontId="2"/>
  </si>
  <si>
    <t>(財)竜の子霊園</t>
    <rPh sb="1" eb="2">
      <t>ザイ</t>
    </rPh>
    <rPh sb="3" eb="4">
      <t>タツ</t>
    </rPh>
    <rPh sb="5" eb="6">
      <t>コ</t>
    </rPh>
    <rPh sb="6" eb="7">
      <t>レイ</t>
    </rPh>
    <rPh sb="7" eb="8">
      <t>エン</t>
    </rPh>
    <phoneticPr fontId="2"/>
  </si>
  <si>
    <t>地域振興基金</t>
    <rPh sb="0" eb="2">
      <t>チイキ</t>
    </rPh>
    <rPh sb="2" eb="4">
      <t>シンコウ</t>
    </rPh>
    <rPh sb="4" eb="6">
      <t>キキン</t>
    </rPh>
    <phoneticPr fontId="19"/>
  </si>
  <si>
    <t>公共施設整備等基金</t>
    <rPh sb="0" eb="2">
      <t>コウキョウ</t>
    </rPh>
    <rPh sb="2" eb="4">
      <t>シセツ</t>
    </rPh>
    <rPh sb="4" eb="6">
      <t>セイビ</t>
    </rPh>
    <rPh sb="6" eb="7">
      <t>トウ</t>
    </rPh>
    <rPh sb="7" eb="9">
      <t>キキン</t>
    </rPh>
    <phoneticPr fontId="19"/>
  </si>
  <si>
    <t>下水処理施設管理基金</t>
    <rPh sb="0" eb="2">
      <t>ゲスイ</t>
    </rPh>
    <rPh sb="2" eb="4">
      <t>ショリ</t>
    </rPh>
    <rPh sb="4" eb="6">
      <t>シセツ</t>
    </rPh>
    <rPh sb="6" eb="8">
      <t>カンリ</t>
    </rPh>
    <rPh sb="8" eb="10">
      <t>キキン</t>
    </rPh>
    <phoneticPr fontId="19"/>
  </si>
  <si>
    <t>社会福祉振興基金</t>
    <rPh sb="0" eb="2">
      <t>シャカイ</t>
    </rPh>
    <rPh sb="2" eb="4">
      <t>フクシ</t>
    </rPh>
    <rPh sb="4" eb="6">
      <t>シンコウ</t>
    </rPh>
    <rPh sb="6" eb="8">
      <t>キキン</t>
    </rPh>
    <phoneticPr fontId="19"/>
  </si>
  <si>
    <t>観光施設整備基金</t>
    <rPh sb="0" eb="2">
      <t>カンコウ</t>
    </rPh>
    <rPh sb="2" eb="4">
      <t>シセツ</t>
    </rPh>
    <rPh sb="4" eb="6">
      <t>セイビ</t>
    </rPh>
    <rPh sb="6" eb="8">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</si>
  <si>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</si>
  <si>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</si>
  <si>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</si>
  <si>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平成30年度の中学校の建替えに伴い減価償却率が改善され、将来負担率が悪化した。令和元年度は両指標ともに悪化へと進んでいる。
今後は、将来への負担を抑えつつ、施設の更新を進めていけるよう財政状況を勘案しながら公共施設等総合管理計画に基づき進めていかなければならない。</t>
    <rPh sb="0" eb="2">
      <t>ヘイセイ</t>
    </rPh>
    <rPh sb="4" eb="6">
      <t>ネンド</t>
    </rPh>
    <rPh sb="7" eb="10">
      <t>チュウガッコウ</t>
    </rPh>
    <rPh sb="11" eb="13">
      <t>タテカ</t>
    </rPh>
    <rPh sb="15" eb="16">
      <t>トモナ</t>
    </rPh>
    <rPh sb="17" eb="19">
      <t>ゲンカ</t>
    </rPh>
    <rPh sb="19" eb="21">
      <t>ショウキャク</t>
    </rPh>
    <rPh sb="21" eb="22">
      <t>リツ</t>
    </rPh>
    <rPh sb="23" eb="25">
      <t>カイゼン</t>
    </rPh>
    <rPh sb="28" eb="30">
      <t>ショウライ</t>
    </rPh>
    <rPh sb="30" eb="32">
      <t>フタン</t>
    </rPh>
    <rPh sb="32" eb="33">
      <t>リツ</t>
    </rPh>
    <rPh sb="34" eb="36">
      <t>アッカ</t>
    </rPh>
    <rPh sb="39" eb="41">
      <t>レイワ</t>
    </rPh>
    <rPh sb="41" eb="42">
      <t>ガン</t>
    </rPh>
    <rPh sb="42" eb="44">
      <t>ネンド</t>
    </rPh>
    <rPh sb="45" eb="46">
      <t>リョウ</t>
    </rPh>
    <rPh sb="46" eb="48">
      <t>シヒョウ</t>
    </rPh>
    <rPh sb="51" eb="53">
      <t>アッカ</t>
    </rPh>
    <rPh sb="55" eb="56">
      <t>スス</t>
    </rPh>
    <rPh sb="62" eb="64">
      <t>コンゴ</t>
    </rPh>
    <rPh sb="66" eb="68">
      <t>ショウライ</t>
    </rPh>
    <rPh sb="70" eb="72">
      <t>フタン</t>
    </rPh>
    <rPh sb="73" eb="74">
      <t>オサ</t>
    </rPh>
    <rPh sb="78" eb="80">
      <t>シセツ</t>
    </rPh>
    <rPh sb="81" eb="83">
      <t>コウシン</t>
    </rPh>
    <rPh sb="84" eb="85">
      <t>スス</t>
    </rPh>
    <rPh sb="92" eb="94">
      <t>ザイセイ</t>
    </rPh>
    <rPh sb="94" eb="96">
      <t>ジョウキョウ</t>
    </rPh>
    <rPh sb="97" eb="99">
      <t>カンアン</t>
    </rPh>
    <rPh sb="103" eb="105">
      <t>コウキョウ</t>
    </rPh>
    <rPh sb="105" eb="107">
      <t>シセツ</t>
    </rPh>
    <rPh sb="107" eb="108">
      <t>トウ</t>
    </rPh>
    <rPh sb="108" eb="110">
      <t>ソウゴウ</t>
    </rPh>
    <rPh sb="110" eb="112">
      <t>カンリ</t>
    </rPh>
    <rPh sb="112" eb="114">
      <t>ケイカク</t>
    </rPh>
    <rPh sb="115" eb="116">
      <t>モト</t>
    </rPh>
    <rPh sb="118" eb="119">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</si>
  <si>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</si>
  <si>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</si>
  <si>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</si>
  <si>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</si>
  <si>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</si>
  <si>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</si>
  <si>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</si>
  <si>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</si>
  <si>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</si>
  <si>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過去の地方債の抑制により実質公債費比率は類似団体より低くなっているが、中学校の建替え等公共施設の老朽化に伴う更新費用等にかかる地方債の借入により増加傾向にある。
このため、今後も将来を見据えた適切な地方債の借入をするよう財政運営に取り組んでいく。</t>
    <rPh sb="0" eb="2">
      <t>カコ</t>
    </rPh>
    <rPh sb="3" eb="6">
      <t>チホウサイ</t>
    </rPh>
    <rPh sb="7" eb="9">
      <t>ヨクセイ</t>
    </rPh>
    <rPh sb="12" eb="14">
      <t>ジッシツ</t>
    </rPh>
    <rPh sb="14" eb="17">
      <t>コウサイヒ</t>
    </rPh>
    <rPh sb="17" eb="19">
      <t>ヒリツ</t>
    </rPh>
    <rPh sb="20" eb="22">
      <t>ルイジ</t>
    </rPh>
    <rPh sb="22" eb="24">
      <t>ダンタイ</t>
    </rPh>
    <rPh sb="26" eb="27">
      <t>ヒク</t>
    </rPh>
    <rPh sb="35" eb="38">
      <t>チュウガッコウ</t>
    </rPh>
    <rPh sb="39" eb="41">
      <t>タテカ</t>
    </rPh>
    <rPh sb="42" eb="43">
      <t>トウ</t>
    </rPh>
    <rPh sb="43" eb="45">
      <t>コウキョウ</t>
    </rPh>
    <rPh sb="45" eb="47">
      <t>シセツ</t>
    </rPh>
    <rPh sb="48" eb="51">
      <t>ロウキュウカ</t>
    </rPh>
    <rPh sb="52" eb="53">
      <t>トモナ</t>
    </rPh>
    <rPh sb="54" eb="56">
      <t>コウシン</t>
    </rPh>
    <rPh sb="56" eb="58">
      <t>ヒヨウ</t>
    </rPh>
    <rPh sb="58" eb="59">
      <t>トウ</t>
    </rPh>
    <rPh sb="63" eb="66">
      <t>チホウサイ</t>
    </rPh>
    <rPh sb="67" eb="69">
      <t>カリイレ</t>
    </rPh>
    <rPh sb="72" eb="74">
      <t>ゾウカ</t>
    </rPh>
    <rPh sb="74" eb="76">
      <t>ケイコウ</t>
    </rPh>
    <rPh sb="86" eb="88">
      <t>コンゴ</t>
    </rPh>
    <rPh sb="89" eb="91">
      <t>ショウライ</t>
    </rPh>
    <rPh sb="92" eb="94">
      <t>ミス</t>
    </rPh>
    <rPh sb="96" eb="98">
      <t>テキセツ</t>
    </rPh>
    <rPh sb="99" eb="102">
      <t>チホウサイ</t>
    </rPh>
    <rPh sb="103" eb="105">
      <t>カリイレ</t>
    </rPh>
    <rPh sb="110" eb="112">
      <t>ザイセイ</t>
    </rPh>
    <rPh sb="112" eb="114">
      <t>ウンエイ</t>
    </rPh>
    <rPh sb="115" eb="116">
      <t>ト</t>
    </rPh>
    <rPh sb="117" eb="118">
      <t>ク</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</si>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</sst>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C89A-4194-BC36-EFFC212E48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18398</c:v>
                </c:pt>
                <c:pt idx="1">
                  <c:v>32163</c:v>
                </c:pt>
                <c:pt idx="2">
                  <c:v>53919</c:v>
                </c:pt>
                <c:pt idx="3">
                  <c:v>141508</c:v>
                </c:pt>
                <c:pt idx="4">
                  <c:v>41030</c:v>
                </c:pt>
              </c:numCache>
            </c:numRef>
          </c:val>
          <c:smooth val="0"/>
          <c:extLst xmlns:c16r2="http://schemas.microsoft.com/office/drawing/2015/06/chart">
            <c:ext xmlns:c16="http://schemas.microsoft.com/office/drawing/2014/chart" uri="{C3380CC4-5D6E-409C-BE32-E72D297353CC}">
              <c16:uniqueId val="{00000001-C89A-4194-BC36-EFFC212E4831}"/>
            </c:ext>
          </c:extLst>
        </c:ser>
        <c:dLbls>
          <c:showLegendKey val="0"/>
          <c:showVal val="0"/>
          <c:showCatName val="0"/>
          <c:showSerName val="0"/>
          <c:showPercent val="0"/>
          <c:showBubbleSize val="0"/>
        </c:dLbls>
        <c:marker val="1"/>
        <c:smooth val="0"/>
        <c:axId val="385305608"/>
        <c:axId val="386586464"/>
      </c:lineChart>
      <c:catAx>
        <c:axId val="385305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586464"/>
        <c:crosses val="autoZero"/>
        <c:auto val="1"/>
        <c:lblAlgn val="ctr"/>
        <c:lblOffset val="100"/>
        <c:tickLblSkip val="1"/>
        <c:tickMarkSkip val="1"/>
        <c:noMultiLvlLbl val="0"/>
      </c:catAx>
      <c:valAx>
        <c:axId val="3865864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305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8.68</c:v>
                </c:pt>
                <c:pt idx="1">
                  <c:v>5.81</c:v>
                </c:pt>
                <c:pt idx="2">
                  <c:v>11.6</c:v>
                </c:pt>
                <c:pt idx="3">
                  <c:v>10.3</c:v>
                </c:pt>
                <c:pt idx="4">
                  <c:v>8.0399999999999991</c:v>
                </c:pt>
              </c:numCache>
            </c:numRef>
          </c:val>
          <c:extLst xmlns:c16r2="http://schemas.microsoft.com/office/drawing/2015/06/chart">
            <c:ext xmlns:c16="http://schemas.microsoft.com/office/drawing/2014/chart" uri="{C3380CC4-5D6E-409C-BE32-E72D297353CC}">
              <c16:uniqueId val="{00000000-EADC-46D4-BF0A-7738636526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24.98</c:v>
                </c:pt>
                <c:pt idx="1">
                  <c:v>20.92</c:v>
                </c:pt>
                <c:pt idx="2">
                  <c:v>26.65</c:v>
                </c:pt>
                <c:pt idx="3">
                  <c:v>24.61</c:v>
                </c:pt>
                <c:pt idx="4">
                  <c:v>24.55</c:v>
                </c:pt>
              </c:numCache>
            </c:numRef>
          </c:val>
          <c:extLst xmlns:c16r2="http://schemas.microsoft.com/office/drawing/2015/06/chart">
            <c:ext xmlns:c16="http://schemas.microsoft.com/office/drawing/2014/chart" uri="{C3380CC4-5D6E-409C-BE32-E72D297353CC}">
              <c16:uniqueId val="{00000001-EADC-46D4-BF0A-773863652687}"/>
            </c:ext>
          </c:extLst>
        </c:ser>
        <c:dLbls>
          <c:showLegendKey val="0"/>
          <c:showVal val="0"/>
          <c:showCatName val="0"/>
          <c:showSerName val="0"/>
          <c:showPercent val="0"/>
          <c:showBubbleSize val="0"/>
        </c:dLbls>
        <c:gapWidth val="250"/>
        <c:overlap val="100"/>
        <c:axId val="392282160"/>
        <c:axId val="392282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c:v>
                </c:pt>
                <c:pt idx="1">
                  <c:v>-6.88</c:v>
                </c:pt>
                <c:pt idx="2">
                  <c:v>11.94</c:v>
                </c:pt>
                <c:pt idx="3">
                  <c:v>-3.3</c:v>
                </c:pt>
                <c:pt idx="4">
                  <c:v>-2.2200000000000002</c:v>
                </c:pt>
              </c:numCache>
            </c:numRef>
          </c:val>
          <c:smooth val="0"/>
          <c:extLst xmlns:c16r2="http://schemas.microsoft.com/office/drawing/2015/06/chart">
            <c:ext xmlns:c16="http://schemas.microsoft.com/office/drawing/2014/chart" uri="{C3380CC4-5D6E-409C-BE32-E72D297353CC}">
              <c16:uniqueId val="{00000002-EADC-46D4-BF0A-773863652687}"/>
            </c:ext>
          </c:extLst>
        </c:ser>
        <c:dLbls>
          <c:showLegendKey val="0"/>
          <c:showVal val="0"/>
          <c:showCatName val="0"/>
          <c:showSerName val="0"/>
          <c:showPercent val="0"/>
          <c:showBubbleSize val="0"/>
        </c:dLbls>
        <c:marker val="1"/>
        <c:smooth val="0"/>
        <c:axId val="392282160"/>
        <c:axId val="392282544"/>
      </c:lineChart>
      <c:catAx>
        <c:axId val="39228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2282544"/>
        <c:crosses val="autoZero"/>
        <c:auto val="1"/>
        <c:lblAlgn val="ctr"/>
        <c:lblOffset val="100"/>
        <c:tickLblSkip val="1"/>
        <c:tickMarkSkip val="1"/>
        <c:noMultiLvlLbl val="0"/>
      </c:catAx>
      <c:valAx>
        <c:axId val="39228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28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4.3</c:v>
                </c:pt>
                <c:pt idx="2">
                  <c:v>#N/A</c:v>
                </c:pt>
                <c:pt idx="3">
                  <c:v>0</c:v>
                </c:pt>
                <c:pt idx="4">
                  <c:v>#N/A</c:v>
                </c:pt>
                <c:pt idx="5">
                  <c:v>0.31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DAD-443B-B018-B4F936CC44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DAD-443B-B018-B4F936CC448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2-8DAD-443B-B018-B4F936CC448B}"/>
            </c:ext>
          </c:extLst>
        </c:ser>
        <c:ser>
          <c:idx val="3"/>
          <c:order val="3"/>
          <c:tx>
            <c:strRef>
              <c:f>データシート!$A$30</c:f>
              <c:strCache>
                <c:ptCount val="1"/>
                <c:pt idx="0">
                  <c:v>し尿浄化槽管理特別会計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DAD-443B-B018-B4F936CC448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0.61</c:v>
                </c:pt>
                <c:pt idx="4">
                  <c:v>#N/A</c:v>
                </c:pt>
                <c:pt idx="5">
                  <c:v>0.88</c:v>
                </c:pt>
                <c:pt idx="6">
                  <c:v>#N/A</c:v>
                </c:pt>
                <c:pt idx="7">
                  <c:v>0.14000000000000001</c:v>
                </c:pt>
                <c:pt idx="8">
                  <c:v>#N/A</c:v>
                </c:pt>
                <c:pt idx="9">
                  <c:v>0.01</c:v>
                </c:pt>
              </c:numCache>
            </c:numRef>
          </c:val>
          <c:extLst xmlns:c16r2="http://schemas.microsoft.com/office/drawing/2015/06/chart">
            <c:ext xmlns:c16="http://schemas.microsoft.com/office/drawing/2014/chart" uri="{C3380CC4-5D6E-409C-BE32-E72D297353CC}">
              <c16:uniqueId val="{00000004-8DAD-443B-B018-B4F936CC448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1.0900000000000001</c:v>
                </c:pt>
                <c:pt idx="2">
                  <c:v>#N/A</c:v>
                </c:pt>
                <c:pt idx="3">
                  <c:v>1.22</c:v>
                </c:pt>
                <c:pt idx="4">
                  <c:v>#N/A</c:v>
                </c:pt>
                <c:pt idx="5">
                  <c:v>2.61</c:v>
                </c:pt>
                <c:pt idx="6">
                  <c:v>#N/A</c:v>
                </c:pt>
                <c:pt idx="7">
                  <c:v>0.79</c:v>
                </c:pt>
                <c:pt idx="8">
                  <c:v>#N/A</c:v>
                </c:pt>
                <c:pt idx="9">
                  <c:v>1.1599999999999999</c:v>
                </c:pt>
              </c:numCache>
            </c:numRef>
          </c:val>
          <c:extLst xmlns:c16r2="http://schemas.microsoft.com/office/drawing/2015/06/chart">
            <c:ext xmlns:c16="http://schemas.microsoft.com/office/drawing/2014/chart" uri="{C3380CC4-5D6E-409C-BE32-E72D297353CC}">
              <c16:uniqueId val="{00000005-8DAD-443B-B018-B4F936CC448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2.46</c:v>
                </c:pt>
                <c:pt idx="8">
                  <c:v>#N/A</c:v>
                </c:pt>
                <c:pt idx="9">
                  <c:v>1.9</c:v>
                </c:pt>
              </c:numCache>
            </c:numRef>
          </c:val>
          <c:extLst xmlns:c16r2="http://schemas.microsoft.com/office/drawing/2015/06/chart">
            <c:ext xmlns:c16="http://schemas.microsoft.com/office/drawing/2014/chart" uri="{C3380CC4-5D6E-409C-BE32-E72D297353CC}">
              <c16:uniqueId val="{00000006-8DAD-443B-B018-B4F936CC448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13.97</c:v>
                </c:pt>
                <c:pt idx="2">
                  <c:v>#N/A</c:v>
                </c:pt>
                <c:pt idx="3">
                  <c:v>13.86</c:v>
                </c:pt>
                <c:pt idx="4">
                  <c:v>#N/A</c:v>
                </c:pt>
                <c:pt idx="5">
                  <c:v>14.04</c:v>
                </c:pt>
                <c:pt idx="6">
                  <c:v>#N/A</c:v>
                </c:pt>
                <c:pt idx="7">
                  <c:v>11.98</c:v>
                </c:pt>
                <c:pt idx="8">
                  <c:v>#N/A</c:v>
                </c:pt>
                <c:pt idx="9">
                  <c:v>10.75</c:v>
                </c:pt>
              </c:numCache>
            </c:numRef>
          </c:val>
          <c:extLst xmlns:c16r2="http://schemas.microsoft.com/office/drawing/2015/06/chart">
            <c:ext xmlns:c16="http://schemas.microsoft.com/office/drawing/2014/chart" uri="{C3380CC4-5D6E-409C-BE32-E72D297353CC}">
              <c16:uniqueId val="{00000007-8DAD-443B-B018-B4F936CC44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9.6300000000000008</c:v>
                </c:pt>
                <c:pt idx="2">
                  <c:v>#N/A</c:v>
                </c:pt>
                <c:pt idx="3">
                  <c:v>12.74</c:v>
                </c:pt>
                <c:pt idx="4">
                  <c:v>#N/A</c:v>
                </c:pt>
                <c:pt idx="5">
                  <c:v>16.37</c:v>
                </c:pt>
                <c:pt idx="6">
                  <c:v>#N/A</c:v>
                </c:pt>
                <c:pt idx="7">
                  <c:v>14.98</c:v>
                </c:pt>
                <c:pt idx="8">
                  <c:v>#N/A</c:v>
                </c:pt>
                <c:pt idx="9">
                  <c:v>12.53</c:v>
                </c:pt>
              </c:numCache>
            </c:numRef>
          </c:val>
          <c:extLst xmlns:c16r2="http://schemas.microsoft.com/office/drawing/2015/06/chart">
            <c:ext xmlns:c16="http://schemas.microsoft.com/office/drawing/2014/chart" uri="{C3380CC4-5D6E-409C-BE32-E72D297353CC}">
              <c16:uniqueId val="{00000008-8DAD-443B-B018-B4F936CC448B}"/>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5.26</c:v>
                </c:pt>
                <c:pt idx="1">
                  <c:v>#N/A</c:v>
                </c:pt>
                <c:pt idx="2">
                  <c:v>5.07</c:v>
                </c:pt>
                <c:pt idx="3">
                  <c:v>#N/A</c:v>
                </c:pt>
                <c:pt idx="4">
                  <c:v>4.78</c:v>
                </c:pt>
                <c:pt idx="5">
                  <c:v>#N/A</c:v>
                </c:pt>
                <c:pt idx="6">
                  <c:v>4.6900000000000004</c:v>
                </c:pt>
                <c:pt idx="7">
                  <c:v>#N/A</c:v>
                </c:pt>
                <c:pt idx="8">
                  <c:v>4.5</c:v>
                </c:pt>
                <c:pt idx="9">
                  <c:v>#N/A</c:v>
                </c:pt>
              </c:numCache>
            </c:numRef>
          </c:val>
          <c:extLst xmlns:c16r2="http://schemas.microsoft.com/office/drawing/2015/06/chart">
            <c:ext xmlns:c16="http://schemas.microsoft.com/office/drawing/2014/chart" uri="{C3380CC4-5D6E-409C-BE32-E72D297353CC}">
              <c16:uniqueId val="{00000009-8DAD-443B-B018-B4F936CC448B}"/>
            </c:ext>
          </c:extLst>
        </c:ser>
        <c:dLbls>
          <c:showLegendKey val="0"/>
          <c:showVal val="0"/>
          <c:showCatName val="0"/>
          <c:showSerName val="0"/>
          <c:showPercent val="0"/>
          <c:showBubbleSize val="0"/>
        </c:dLbls>
        <c:gapWidth val="150"/>
        <c:overlap val="100"/>
        <c:axId val="502732392"/>
        <c:axId val="502732784"/>
      </c:barChart>
      <c:catAx>
        <c:axId val="50273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732784"/>
        <c:crosses val="autoZero"/>
        <c:auto val="1"/>
        <c:lblAlgn val="ctr"/>
        <c:lblOffset val="100"/>
        <c:tickLblSkip val="1"/>
        <c:tickMarkSkip val="1"/>
        <c:noMultiLvlLbl val="0"/>
      </c:catAx>
      <c:valAx>
        <c:axId val="50273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732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755</c:v>
                </c:pt>
                <c:pt idx="5">
                  <c:v>732</c:v>
                </c:pt>
                <c:pt idx="8">
                  <c:v>785</c:v>
                </c:pt>
                <c:pt idx="11">
                  <c:v>744</c:v>
                </c:pt>
                <c:pt idx="14">
                  <c:v>753</c:v>
                </c:pt>
              </c:numCache>
            </c:numRef>
          </c:val>
          <c:extLst xmlns:c16r2="http://schemas.microsoft.com/office/drawing/2015/06/chart">
            <c:ext xmlns:c16="http://schemas.microsoft.com/office/drawing/2014/chart" uri="{C3380CC4-5D6E-409C-BE32-E72D297353CC}">
              <c16:uniqueId val="{00000000-1BA0-4A55-ABFA-4F91A5691F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BA0-4A55-ABFA-4F91A5691F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BA0-4A55-ABFA-4F91A5691F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14</c:v>
                </c:pt>
                <c:pt idx="6">
                  <c:v>13</c:v>
                </c:pt>
                <c:pt idx="9">
                  <c:v>14</c:v>
                </c:pt>
                <c:pt idx="12">
                  <c:v>13</c:v>
                </c:pt>
              </c:numCache>
            </c:numRef>
          </c:val>
          <c:extLst xmlns:c16r2="http://schemas.microsoft.com/office/drawing/2015/06/chart">
            <c:ext xmlns:c16="http://schemas.microsoft.com/office/drawing/2014/chart" uri="{C3380CC4-5D6E-409C-BE32-E72D297353CC}">
              <c16:uniqueId val="{00000003-1BA0-4A55-ABFA-4F91A5691F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156</c:v>
                </c:pt>
                <c:pt idx="3">
                  <c:v>168</c:v>
                </c:pt>
                <c:pt idx="6">
                  <c:v>213</c:v>
                </c:pt>
                <c:pt idx="9">
                  <c:v>267</c:v>
                </c:pt>
                <c:pt idx="12">
                  <c:v>258</c:v>
                </c:pt>
              </c:numCache>
            </c:numRef>
          </c:val>
          <c:extLst xmlns:c16r2="http://schemas.microsoft.com/office/drawing/2015/06/chart">
            <c:ext xmlns:c16="http://schemas.microsoft.com/office/drawing/2014/chart" uri="{C3380CC4-5D6E-409C-BE32-E72D297353CC}">
              <c16:uniqueId val="{00000004-1BA0-4A55-ABFA-4F91A5691F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BA0-4A55-ABFA-4F91A5691F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BA0-4A55-ABFA-4F91A5691F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550</c:v>
                </c:pt>
                <c:pt idx="3">
                  <c:v>546</c:v>
                </c:pt>
                <c:pt idx="6">
                  <c:v>514</c:v>
                </c:pt>
                <c:pt idx="9">
                  <c:v>515</c:v>
                </c:pt>
                <c:pt idx="12">
                  <c:v>538</c:v>
                </c:pt>
              </c:numCache>
            </c:numRef>
          </c:val>
          <c:extLst xmlns:c16r2="http://schemas.microsoft.com/office/drawing/2015/06/chart">
            <c:ext xmlns:c16="http://schemas.microsoft.com/office/drawing/2014/chart" uri="{C3380CC4-5D6E-409C-BE32-E72D297353CC}">
              <c16:uniqueId val="{00000007-1BA0-4A55-ABFA-4F91A5691FD7}"/>
            </c:ext>
          </c:extLst>
        </c:ser>
        <c:dLbls>
          <c:showLegendKey val="0"/>
          <c:showVal val="0"/>
          <c:showCatName val="0"/>
          <c:showSerName val="0"/>
          <c:showPercent val="0"/>
          <c:showBubbleSize val="0"/>
        </c:dLbls>
        <c:gapWidth val="100"/>
        <c:overlap val="100"/>
        <c:axId val="502731608"/>
        <c:axId val="502732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c:v>
                </c:pt>
                <c:pt idx="2">
                  <c:v>#N/A</c:v>
                </c:pt>
                <c:pt idx="3">
                  <c:v>#N/A</c:v>
                </c:pt>
                <c:pt idx="4">
                  <c:v>-4</c:v>
                </c:pt>
                <c:pt idx="5">
                  <c:v>#N/A</c:v>
                </c:pt>
                <c:pt idx="6">
                  <c:v>#N/A</c:v>
                </c:pt>
                <c:pt idx="7">
                  <c:v>-45</c:v>
                </c:pt>
                <c:pt idx="8">
                  <c:v>#N/A</c:v>
                </c:pt>
                <c:pt idx="9">
                  <c:v>#N/A</c:v>
                </c:pt>
                <c:pt idx="10">
                  <c:v>52</c:v>
                </c:pt>
                <c:pt idx="11">
                  <c:v>#N/A</c:v>
                </c:pt>
                <c:pt idx="12">
                  <c:v>#N/A</c:v>
                </c:pt>
                <c:pt idx="13">
                  <c:v>56</c:v>
                </c:pt>
                <c:pt idx="14">
                  <c:v>#N/A</c:v>
                </c:pt>
              </c:numCache>
            </c:numRef>
          </c:val>
          <c:smooth val="0"/>
          <c:extLst xmlns:c16r2="http://schemas.microsoft.com/office/drawing/2015/06/chart">
            <c:ext xmlns:c16="http://schemas.microsoft.com/office/drawing/2014/chart" uri="{C3380CC4-5D6E-409C-BE32-E72D297353CC}">
              <c16:uniqueId val="{00000008-1BA0-4A55-ABFA-4F91A5691FD7}"/>
            </c:ext>
          </c:extLst>
        </c:ser>
        <c:dLbls>
          <c:showLegendKey val="0"/>
          <c:showVal val="0"/>
          <c:showCatName val="0"/>
          <c:showSerName val="0"/>
          <c:showPercent val="0"/>
          <c:showBubbleSize val="0"/>
        </c:dLbls>
        <c:marker val="1"/>
        <c:smooth val="0"/>
        <c:axId val="502731608"/>
        <c:axId val="502732000"/>
      </c:lineChart>
      <c:catAx>
        <c:axId val="50273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732000"/>
        <c:crosses val="autoZero"/>
        <c:auto val="1"/>
        <c:lblAlgn val="ctr"/>
        <c:lblOffset val="100"/>
        <c:tickLblSkip val="1"/>
        <c:tickMarkSkip val="1"/>
        <c:noMultiLvlLbl val="0"/>
      </c:catAx>
      <c:valAx>
        <c:axId val="50273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731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6815</c:v>
                </c:pt>
                <c:pt idx="5">
                  <c:v>6673</c:v>
                </c:pt>
                <c:pt idx="8">
                  <c:v>6211</c:v>
                </c:pt>
                <c:pt idx="11">
                  <c:v>8186</c:v>
                </c:pt>
                <c:pt idx="14">
                  <c:v>8035</c:v>
                </c:pt>
              </c:numCache>
            </c:numRef>
          </c:val>
          <c:extLst xmlns:c16r2="http://schemas.microsoft.com/office/drawing/2015/06/chart">
            <c:ext xmlns:c16="http://schemas.microsoft.com/office/drawing/2014/chart" uri="{C3380CC4-5D6E-409C-BE32-E72D297353CC}">
              <c16:uniqueId val="{00000000-A53E-435A-8F44-70AB6F5D7F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1702</c:v>
                </c:pt>
                <c:pt idx="5">
                  <c:v>1621</c:v>
                </c:pt>
                <c:pt idx="8">
                  <c:v>1500</c:v>
                </c:pt>
                <c:pt idx="11">
                  <c:v>1814</c:v>
                </c:pt>
                <c:pt idx="14">
                  <c:v>1747</c:v>
                </c:pt>
              </c:numCache>
            </c:numRef>
          </c:val>
          <c:extLst xmlns:c16r2="http://schemas.microsoft.com/office/drawing/2015/06/chart">
            <c:ext xmlns:c16="http://schemas.microsoft.com/office/drawing/2014/chart" uri="{C3380CC4-5D6E-409C-BE32-E72D297353CC}">
              <c16:uniqueId val="{00000001-A53E-435A-8F44-70AB6F5D7F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3454</c:v>
                </c:pt>
                <c:pt idx="5">
                  <c:v>2800</c:v>
                </c:pt>
                <c:pt idx="8">
                  <c:v>2185</c:v>
                </c:pt>
                <c:pt idx="11">
                  <c:v>1834</c:v>
                </c:pt>
                <c:pt idx="14">
                  <c:v>1844</c:v>
                </c:pt>
              </c:numCache>
            </c:numRef>
          </c:val>
          <c:extLst xmlns:c16r2="http://schemas.microsoft.com/office/drawing/2015/06/chart">
            <c:ext xmlns:c16="http://schemas.microsoft.com/office/drawing/2014/chart" uri="{C3380CC4-5D6E-409C-BE32-E72D297353CC}">
              <c16:uniqueId val="{00000002-A53E-435A-8F44-70AB6F5D7F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3E-435A-8F44-70AB6F5D7F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3E-435A-8F44-70AB6F5D7F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1798</c:v>
                </c:pt>
                <c:pt idx="3">
                  <c:v>896</c:v>
                </c:pt>
                <c:pt idx="6">
                  <c:v>0</c:v>
                </c:pt>
                <c:pt idx="9">
                  <c:v>0</c:v>
                </c:pt>
                <c:pt idx="12">
                  <c:v>0</c:v>
                </c:pt>
              </c:numCache>
            </c:numRef>
          </c:val>
          <c:extLst xmlns:c16r2="http://schemas.microsoft.com/office/drawing/2015/06/chart">
            <c:ext xmlns:c16="http://schemas.microsoft.com/office/drawing/2014/chart" uri="{C3380CC4-5D6E-409C-BE32-E72D297353CC}">
              <c16:uniqueId val="{00000005-A53E-435A-8F44-70AB6F5D7F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1380</c:v>
                </c:pt>
                <c:pt idx="3">
                  <c:v>1338</c:v>
                </c:pt>
                <c:pt idx="6">
                  <c:v>1209</c:v>
                </c:pt>
                <c:pt idx="9">
                  <c:v>1257</c:v>
                </c:pt>
                <c:pt idx="12">
                  <c:v>1133</c:v>
                </c:pt>
              </c:numCache>
            </c:numRef>
          </c:val>
          <c:extLst xmlns:c16r2="http://schemas.microsoft.com/office/drawing/2015/06/chart">
            <c:ext xmlns:c16="http://schemas.microsoft.com/office/drawing/2014/chart" uri="{C3380CC4-5D6E-409C-BE32-E72D297353CC}">
              <c16:uniqueId val="{00000006-A53E-435A-8F44-70AB6F5D7F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142</c:v>
                </c:pt>
                <c:pt idx="3">
                  <c:v>140</c:v>
                </c:pt>
                <c:pt idx="6">
                  <c:v>159</c:v>
                </c:pt>
                <c:pt idx="9">
                  <c:v>158</c:v>
                </c:pt>
                <c:pt idx="12">
                  <c:v>145</c:v>
                </c:pt>
              </c:numCache>
            </c:numRef>
          </c:val>
          <c:extLst xmlns:c16r2="http://schemas.microsoft.com/office/drawing/2015/06/chart">
            <c:ext xmlns:c16="http://schemas.microsoft.com/office/drawing/2014/chart" uri="{C3380CC4-5D6E-409C-BE32-E72D297353CC}">
              <c16:uniqueId val="{00000007-A53E-435A-8F44-70AB6F5D7F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2447</c:v>
                </c:pt>
                <c:pt idx="3">
                  <c:v>2339</c:v>
                </c:pt>
                <c:pt idx="6">
                  <c:v>2326</c:v>
                </c:pt>
                <c:pt idx="9">
                  <c:v>2675</c:v>
                </c:pt>
                <c:pt idx="12">
                  <c:v>3047</c:v>
                </c:pt>
              </c:numCache>
            </c:numRef>
          </c:val>
          <c:extLst xmlns:c16r2="http://schemas.microsoft.com/office/drawing/2015/06/chart">
            <c:ext xmlns:c16="http://schemas.microsoft.com/office/drawing/2014/chart" uri="{C3380CC4-5D6E-409C-BE32-E72D297353CC}">
              <c16:uniqueId val="{00000008-A53E-435A-8F44-70AB6F5D7F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53E-435A-8F44-70AB6F5D7F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6354</c:v>
                </c:pt>
                <c:pt idx="3">
                  <c:v>6351</c:v>
                </c:pt>
                <c:pt idx="6">
                  <c:v>7041</c:v>
                </c:pt>
                <c:pt idx="9">
                  <c:v>9487</c:v>
                </c:pt>
                <c:pt idx="12">
                  <c:v>9400</c:v>
                </c:pt>
              </c:numCache>
            </c:numRef>
          </c:val>
          <c:extLst xmlns:c16r2="http://schemas.microsoft.com/office/drawing/2015/06/chart">
            <c:ext xmlns:c16="http://schemas.microsoft.com/office/drawing/2014/chart" uri="{C3380CC4-5D6E-409C-BE32-E72D297353CC}">
              <c16:uniqueId val="{0000000A-A53E-435A-8F44-70AB6F5D7FD0}"/>
            </c:ext>
          </c:extLst>
        </c:ser>
        <c:dLbls>
          <c:showLegendKey val="0"/>
          <c:showVal val="0"/>
          <c:showCatName val="0"/>
          <c:showSerName val="0"/>
          <c:showPercent val="0"/>
          <c:showBubbleSize val="0"/>
        </c:dLbls>
        <c:gapWidth val="100"/>
        <c:overlap val="100"/>
        <c:axId val="502731216"/>
        <c:axId val="50273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149</c:v>
                </c:pt>
                <c:pt idx="2">
                  <c:v>#N/A</c:v>
                </c:pt>
                <c:pt idx="3">
                  <c:v>#N/A</c:v>
                </c:pt>
                <c:pt idx="4">
                  <c:v>0</c:v>
                </c:pt>
                <c:pt idx="5">
                  <c:v>#N/A</c:v>
                </c:pt>
                <c:pt idx="6">
                  <c:v>#N/A</c:v>
                </c:pt>
                <c:pt idx="7">
                  <c:v>839</c:v>
                </c:pt>
                <c:pt idx="8">
                  <c:v>#N/A</c:v>
                </c:pt>
                <c:pt idx="9">
                  <c:v>#N/A</c:v>
                </c:pt>
                <c:pt idx="10">
                  <c:v>1744</c:v>
                </c:pt>
                <c:pt idx="11">
                  <c:v>#N/A</c:v>
                </c:pt>
                <c:pt idx="12">
                  <c:v>#N/A</c:v>
                </c:pt>
                <c:pt idx="13">
                  <c:v>2098</c:v>
                </c:pt>
                <c:pt idx="14">
                  <c:v>#N/A</c:v>
                </c:pt>
              </c:numCache>
            </c:numRef>
          </c:val>
          <c:smooth val="0"/>
          <c:extLst xmlns:c16r2="http://schemas.microsoft.com/office/drawing/2015/06/chart">
            <c:ext xmlns:c16="http://schemas.microsoft.com/office/drawing/2014/chart" uri="{C3380CC4-5D6E-409C-BE32-E72D297353CC}">
              <c16:uniqueId val="{0000000B-A53E-435A-8F44-70AB6F5D7FD0}"/>
            </c:ext>
          </c:extLst>
        </c:ser>
        <c:dLbls>
          <c:showLegendKey val="0"/>
          <c:showVal val="0"/>
          <c:showCatName val="0"/>
          <c:showSerName val="0"/>
          <c:showPercent val="0"/>
          <c:showBubbleSize val="0"/>
        </c:dLbls>
        <c:marker val="1"/>
        <c:smooth val="0"/>
        <c:axId val="502731216"/>
        <c:axId val="502737488"/>
      </c:lineChart>
      <c:catAx>
        <c:axId val="50273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2737488"/>
        <c:crosses val="autoZero"/>
        <c:auto val="1"/>
        <c:lblAlgn val="ctr"/>
        <c:lblOffset val="100"/>
        <c:tickLblSkip val="1"/>
        <c:tickMarkSkip val="1"/>
        <c:noMultiLvlLbl val="0"/>
      </c:catAx>
      <c:valAx>
        <c:axId val="50273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73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1305</c:v>
                </c:pt>
                <c:pt idx="1">
                  <c:v>1207</c:v>
                </c:pt>
                <c:pt idx="2">
                  <c:v>1207</c:v>
                </c:pt>
              </c:numCache>
            </c:numRef>
          </c:val>
          <c:extLst xmlns:c16r2="http://schemas.microsoft.com/office/drawing/2015/06/chart">
            <c:ext xmlns:c16="http://schemas.microsoft.com/office/drawing/2014/chart" uri="{C3380CC4-5D6E-409C-BE32-E72D297353CC}">
              <c16:uniqueId val="{00000000-4963-44A2-9143-B19532FCCE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75</c:v>
                </c:pt>
                <c:pt idx="1">
                  <c:v>76</c:v>
                </c:pt>
                <c:pt idx="2">
                  <c:v>77</c:v>
                </c:pt>
              </c:numCache>
            </c:numRef>
          </c:val>
          <c:extLst xmlns:c16r2="http://schemas.microsoft.com/office/drawing/2015/06/chart">
            <c:ext xmlns:c16="http://schemas.microsoft.com/office/drawing/2014/chart" uri="{C3380CC4-5D6E-409C-BE32-E72D297353CC}">
              <c16:uniqueId val="{00000001-4963-44A2-9143-B19532FCCE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720</c:v>
                </c:pt>
                <c:pt idx="1">
                  <c:v>467</c:v>
                </c:pt>
                <c:pt idx="2">
                  <c:v>475</c:v>
                </c:pt>
              </c:numCache>
            </c:numRef>
          </c:val>
          <c:extLst xmlns:c16r2="http://schemas.microsoft.com/office/drawing/2015/06/chart">
            <c:ext xmlns:c16="http://schemas.microsoft.com/office/drawing/2014/chart" uri="{C3380CC4-5D6E-409C-BE32-E72D297353CC}">
              <c16:uniqueId val="{00000002-4963-44A2-9143-B19532FCCE38}"/>
            </c:ext>
          </c:extLst>
        </c:ser>
        <c:dLbls>
          <c:showLegendKey val="0"/>
          <c:showVal val="0"/>
          <c:showCatName val="0"/>
          <c:showSerName val="0"/>
          <c:showPercent val="0"/>
          <c:showBubbleSize val="0"/>
        </c:dLbls>
        <c:gapWidth val="120"/>
        <c:overlap val="100"/>
        <c:axId val="502735136"/>
        <c:axId val="502736704"/>
      </c:barChart>
      <c:catAx>
        <c:axId val="50273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2736704"/>
        <c:crosses val="autoZero"/>
        <c:auto val="1"/>
        <c:lblAlgn val="ctr"/>
        <c:lblOffset val="100"/>
        <c:tickLblSkip val="1"/>
        <c:tickMarkSkip val="1"/>
        <c:noMultiLvlLbl val="0"/>
      </c:catAx>
      <c:valAx>
        <c:axId val="502736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273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CC-4CA5-9190-06F6A3FA1216}"/>
                </c:ext>
                <c:ext xmlns:c15="http://schemas.microsoft.com/office/drawing/2012/chart" uri="{CE6537A1-D6FC-4f65-9D91-7224C49458BB}">
                  <c15:dlblFieldTable>
                    <c15:dlblFTEntry>
                      <c15:txfldGUID>{F9674BA7-A95E-4406-B363-AAA04D2DDD00}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CC-4CA5-9190-06F6A3FA1216}"/>
                </c:ext>
                <c:ext xmlns:c15="http://schemas.microsoft.com/office/drawing/2012/chart" uri="{CE6537A1-D6FC-4f65-9D91-7224C49458BB}">
                  <c15:dlblFieldTable>
                    <c15:dlblFTEntry>
                      <c15:txfldGUID>{EB8DBB98-058F-4617-A591-49B717E719DE}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CC-4CA5-9190-06F6A3FA1216}"/>
                </c:ext>
                <c:ext xmlns:c15="http://schemas.microsoft.com/office/drawing/2012/chart" uri="{CE6537A1-D6FC-4f65-9D91-7224C49458BB}">
                  <c15:dlblFieldTable>
                    <c15:dlblFTEntry>
                      <c15:txfldGUID>{2E979F04-D35F-43C5-AB1E-18476E02706E}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6CC-4CA5-9190-06F6A3FA1216}"/>
                </c:ext>
                <c:ext xmlns:c15="http://schemas.microsoft.com/office/drawing/2012/chart" uri="{CE6537A1-D6FC-4f65-9D91-7224C49458BB}">
                  <c15:dlblFieldTable>
                    <c15:dlblFTEntry>
                      <c15:txfldGUID>{CB162301-A1F1-4D51-BA15-10FCDDAEB128}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6CC-4CA5-9190-06F6A3FA1216}"/>
                </c:ext>
                <c:ext xmlns:c15="http://schemas.microsoft.com/office/drawing/2012/chart" uri="{CE6537A1-D6FC-4f65-9D91-7224C49458BB}">
                  <c15:dlblFieldTable>
                    <c15:dlblFTEntry>
                      <c15:txfldGUID>{3A623CB8-EDB2-44CB-A3D1-BADB7C7C6D3D}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6CC-4CA5-9190-06F6A3FA1216}"/>
                </c:ext>
                <c:ext xmlns:c15="http://schemas.microsoft.com/office/drawing/2012/chart" uri="{CE6537A1-D6FC-4f65-9D91-7224C49458BB}">
                  <c15:dlblFieldTable>
                    <c15:dlblFTEntry>
                      <c15:txfldGUID>{2C88F37E-764D-457D-A606-9846396AC2C8}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6CC-4CA5-9190-06F6A3FA1216}"/>
                </c:ext>
                <c:ext xmlns:c15="http://schemas.microsoft.com/office/drawing/2012/chart" uri="{CE6537A1-D6FC-4f65-9D91-7224C49458BB}">
                  <c15:dlblFieldTable>
                    <c15:dlblFTEntry>
                      <c15:txfldGUID>{DE2FE954-3843-4126-A5DE-47395DA5BCFF}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6CC-4CA5-9190-06F6A3FA1216}"/>
                </c:ext>
                <c:ext xmlns:c15="http://schemas.microsoft.com/office/drawing/2012/chart" uri="{CE6537A1-D6FC-4f65-9D91-7224C49458BB}">
                  <c15:dlblFieldTable>
                    <c15:dlblFTEntry>
                      <c15:txfldGUID>{0C0083AF-7190-461D-9BA7-A062BF85AB5F}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6CC-4CA5-9190-06F6A3FA1216}"/>
                </c:ext>
                <c:ext xmlns:c15="http://schemas.microsoft.com/office/drawing/2012/chart" uri="{CE6537A1-D6FC-4f65-9D91-7224C49458BB}">
                  <c15:dlblFieldTable>
                    <c15:dlblFTEntry>
                      <c15:txfldGUID>{9FFA09B9-4F46-40CC-93B8-DB556FD4BBA1}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67.400000000000006</c:v>
                </c:pt>
                <c:pt idx="16">
                  <c:v>69.400000000000006</c:v>
                </c:pt>
                <c:pt idx="24">
                  <c:v>65.099999999999994</c:v>
                </c:pt>
                <c:pt idx="32">
                  <c:v>66.400000000000006</c:v>
                </c:pt>
              </c:numCache>
            </c:numRef>
          </c:xVal>
          <c:yVal>
            <c:numRef>
              <c:f>公会計指標分析・財政指標組合せ分析表!$BP$51:$DC$51</c:f>
              <c:numCache>
                <c:formatCode>#,##0.0;"▲ "#,##0.0</c:formatCode>
                <c:ptCount val="40"/>
                <c:pt idx="0">
                  <c:v>3.5</c:v>
                </c:pt>
                <c:pt idx="16">
                  <c:v>19.399999999999999</c:v>
                </c:pt>
                <c:pt idx="24">
                  <c:v>40.299999999999997</c:v>
                </c:pt>
                <c:pt idx="32">
                  <c:v>48.2</c:v>
                </c:pt>
              </c:numCache>
            </c:numRef>
          </c:yVal>
          <c:smooth val="0"/>
          <c:extLst xmlns:c16r2="http://schemas.microsoft.com/office/drawing/2015/06/chart">
            <c:ext xmlns:c16="http://schemas.microsoft.com/office/drawing/2014/chart" uri="{C3380CC4-5D6E-409C-BE32-E72D297353CC}">
              <c16:uniqueId val="{00000009-96CC-4CA5-9190-06F6A3FA12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6CC-4CA5-9190-06F6A3FA1216}"/>
                </c:ext>
                <c:ext xmlns:c15="http://schemas.microsoft.com/office/drawing/2012/chart" uri="{CE6537A1-D6FC-4f65-9D91-7224C49458BB}">
                  <c15:dlblFieldTable>
                    <c15:dlblFTEntry>
                      <c15:txfldGUID>{AC56D012-D40E-4F40-91C7-626383B62706}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6CC-4CA5-9190-06F6A3FA1216}"/>
                </c:ext>
                <c:ext xmlns:c15="http://schemas.microsoft.com/office/drawing/2012/chart" uri="{CE6537A1-D6FC-4f65-9D91-7224C49458BB}">
                  <c15:dlblFieldTable>
                    <c15:dlblFTEntry>
                      <c15:txfldGUID>{0389BD70-64BD-4881-8248-DC29C4FD047B}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6CC-4CA5-9190-06F6A3FA1216}"/>
                </c:ext>
                <c:ext xmlns:c15="http://schemas.microsoft.com/office/drawing/2012/chart" uri="{CE6537A1-D6FC-4f65-9D91-7224C49458BB}">
                  <c15:dlblFieldTable>
                    <c15:dlblFTEntry>
                      <c15:txfldGUID>{323989F3-E4BC-4458-8B81-5F0BC05B9B54}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6CC-4CA5-9190-06F6A3FA1216}"/>
                </c:ext>
                <c:ext xmlns:c15="http://schemas.microsoft.com/office/drawing/2012/chart" uri="{CE6537A1-D6FC-4f65-9D91-7224C49458BB}">
                  <c15:dlblFieldTable>
                    <c15:dlblFTEntry>
                      <c15:txfldGUID>{8DD1FA86-9A41-42E6-B954-2CCB337B9782}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6CC-4CA5-9190-06F6A3FA1216}"/>
                </c:ext>
                <c:ext xmlns:c15="http://schemas.microsoft.com/office/drawing/2012/chart" uri="{CE6537A1-D6FC-4f65-9D91-7224C49458BB}">
                  <c15:dlblFieldTable>
                    <c15:dlblFTEntry>
                      <c15:txfldGUID>{EBFB819B-2A3D-4636-A8C5-576A2D6FCDC0}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6CC-4CA5-9190-06F6A3FA1216}"/>
                </c:ext>
                <c:ext xmlns:c15="http://schemas.microsoft.com/office/drawing/2012/chart" uri="{CE6537A1-D6FC-4f65-9D91-7224C49458BB}">
                  <c15:dlblFieldTable>
                    <c15:dlblFTEntry>
                      <c15:txfldGUID>{81C964B1-133D-46B5-895F-5A78B4EC98CE}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6CC-4CA5-9190-06F6A3FA1216}"/>
                </c:ext>
                <c:ext xmlns:c15="http://schemas.microsoft.com/office/drawing/2012/chart" uri="{CE6537A1-D6FC-4f65-9D91-7224C49458BB}">
                  <c15:dlblFieldTable>
                    <c15:dlblFTEntry>
                      <c15:txfldGUID>{5DDD2EF5-10A1-476C-9975-C63A0B4480C1}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6CC-4CA5-9190-06F6A3FA1216}"/>
                </c:ext>
                <c:ext xmlns:c15="http://schemas.microsoft.com/office/drawing/2012/chart" uri="{CE6537A1-D6FC-4f65-9D91-7224C49458BB}">
                  <c15:dlblFieldTable>
                    <c15:dlblFTEntry>
                      <c15:txfldGUID>{B1642538-E5E2-44F6-A8D0-62ACF01775FF}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6CC-4CA5-9190-06F6A3FA1216}"/>
                </c:ext>
                <c:ext xmlns:c15="http://schemas.microsoft.com/office/drawing/2012/chart" uri="{CE6537A1-D6FC-4f65-9D91-7224C49458BB}">
                  <c15:dlblFieldTable>
                    <c15:dlblFTEntry>
                      <c15:txfldGUID>{CC6702E7-F48D-436E-ADB4-11EAFC651E8B}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96CC-4CA5-9190-06F6A3FA1216}"/>
            </c:ext>
          </c:extLst>
        </c:ser>
        <c:dLbls>
          <c:showLegendKey val="0"/>
          <c:showVal val="1"/>
          <c:showCatName val="0"/>
          <c:showSerName val="0"/>
          <c:showPercent val="0"/>
          <c:showBubbleSize val="0"/>
        </c:dLbls>
        <c:axId val="502730824"/>
        <c:axId val="502733176"/>
      </c:scatterChart>
      <c:valAx>
        <c:axId val="502730824"/>
        <c:scaling>
          <c:orientation val="minMax"/>
          <c:max val="71"/>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733176"/>
        <c:crosses val="autoZero"/>
        <c:crossBetween val="midCat"/>
      </c:valAx>
      <c:valAx>
        <c:axId val="502733176"/>
        <c:scaling>
          <c:orientation val="minMax"/>
          <c:max val="5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730824"/>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74-4B83-8420-D81DC099FD54}"/>
                </c:ext>
                <c:ext xmlns:c15="http://schemas.microsoft.com/office/drawing/2012/chart" uri="{CE6537A1-D6FC-4f65-9D91-7224C49458BB}">
                  <c15:dlblFieldTable>
                    <c15:dlblFTEntry>
                      <c15:txfldGUID>{BDA12B29-FB16-49E8-8CC7-E74DAB6D4744}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74-4B83-8420-D81DC099FD54}"/>
                </c:ext>
                <c:ext xmlns:c15="http://schemas.microsoft.com/office/drawing/2012/chart" uri="{CE6537A1-D6FC-4f65-9D91-7224C49458BB}">
                  <c15:dlblFieldTable>
                    <c15:dlblFTEntry>
                      <c15:txfldGUID>{64C53646-88CF-4687-B7BA-233C58096CCB}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74-4B83-8420-D81DC099FD54}"/>
                </c:ext>
                <c:ext xmlns:c15="http://schemas.microsoft.com/office/drawing/2012/chart" uri="{CE6537A1-D6FC-4f65-9D91-7224C49458BB}">
                  <c15:dlblFieldTable>
                    <c15:dlblFTEntry>
                      <c15:txfldGUID>{C91A7C37-8244-4685-AE4D-52F21421857E}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74-4B83-8420-D81DC099FD54}"/>
                </c:ext>
                <c:ext xmlns:c15="http://schemas.microsoft.com/office/drawing/2012/chart" uri="{CE6537A1-D6FC-4f65-9D91-7224C49458BB}">
                  <c15:dlblFieldTable>
                    <c15:dlblFTEntry>
                      <c15:txfldGUID>{92ACA797-7E85-4EBC-B7C9-FCF8164CD3CE}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74-4B83-8420-D81DC099FD54}"/>
                </c:ext>
                <c:ext xmlns:c15="http://schemas.microsoft.com/office/drawing/2012/chart" uri="{CE6537A1-D6FC-4f65-9D91-7224C49458BB}">
                  <c15:dlblFieldTable>
                    <c15:dlblFTEntry>
                      <c15:txfldGUID>{6268902B-A685-44B8-A7E9-1C3009EEFC95}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74-4B83-8420-D81DC099FD54}"/>
                </c:ext>
                <c:ext xmlns:c15="http://schemas.microsoft.com/office/drawing/2012/chart" uri="{CE6537A1-D6FC-4f65-9D91-7224C49458BB}">
                  <c15:dlblFieldTable>
                    <c15:dlblFTEntry>
                      <c15:txfldGUID>{3BCC162E-9C9D-4235-B256-01115F4C3CC4}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74-4B83-8420-D81DC099FD54}"/>
                </c:ext>
                <c:ext xmlns:c15="http://schemas.microsoft.com/office/drawing/2012/chart" uri="{CE6537A1-D6FC-4f65-9D91-7224C49458BB}">
                  <c15:dlblFieldTable>
                    <c15:dlblFTEntry>
                      <c15:txfldGUID>{15CC1EB6-C101-40F9-8592-FD9118E03EE0}</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74-4B83-8420-D81DC099FD54}"/>
                </c:ext>
                <c:ext xmlns:c15="http://schemas.microsoft.com/office/drawing/2012/chart" uri="{CE6537A1-D6FC-4f65-9D91-7224C49458BB}">
                  <c15:dlblFieldTable>
                    <c15:dlblFTEntry>
                      <c15:txfldGUID>{3056EC45-65A2-4C4F-8F57-7081B37F6F59}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74-4B83-8420-D81DC099FD54}"/>
                </c:ext>
                <c:ext xmlns:c15="http://schemas.microsoft.com/office/drawing/2012/chart" uri="{CE6537A1-D6FC-4f65-9D91-7224C49458BB}">
                  <c15:dlblFieldTable>
                    <c15:dlblFTEntry>
                      <c15:txfldGUID>{FD72378D-2DC9-4FF8-8BBD-57FF7334E16C}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-0.4</c:v>
                </c:pt>
                <c:pt idx="16">
                  <c:v>-0.7</c:v>
                </c:pt>
                <c:pt idx="24">
                  <c:v>0</c:v>
                </c:pt>
                <c:pt idx="32">
                  <c:v>0.4</c:v>
                </c:pt>
              </c:numCache>
            </c:numRef>
          </c:xVal>
          <c:yVal>
            <c:numRef>
              <c:f>公会計指標分析・財政指標組合せ分析表!$BP$73:$DC$73</c:f>
              <c:numCache>
                <c:formatCode>#,##0.0;"▲ "#,##0.0</c:formatCode>
                <c:ptCount val="40"/>
                <c:pt idx="0">
                  <c:v>3.5</c:v>
                </c:pt>
                <c:pt idx="16">
                  <c:v>19.399999999999999</c:v>
                </c:pt>
                <c:pt idx="24">
                  <c:v>40.299999999999997</c:v>
                </c:pt>
                <c:pt idx="32">
                  <c:v>48.2</c:v>
                </c:pt>
              </c:numCache>
            </c:numRef>
          </c:yVal>
          <c:smooth val="0"/>
          <c:extLst xmlns:c16r2="http://schemas.microsoft.com/office/drawing/2015/06/chart">
            <c:ext xmlns:c16="http://schemas.microsoft.com/office/drawing/2014/chart" uri="{C3380CC4-5D6E-409C-BE32-E72D297353CC}">
              <c16:uniqueId val="{00000009-3F74-4B83-8420-D81DC099FD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74-4B83-8420-D81DC099FD54}"/>
                </c:ext>
                <c:ext xmlns:c15="http://schemas.microsoft.com/office/drawing/2012/chart" uri="{CE6537A1-D6FC-4f65-9D91-7224C49458BB}">
                  <c15:dlblFieldTable>
                    <c15:dlblFTEntry>
                      <c15:txfldGUID>{2C7CE808-6835-4599-8A32-039840620CB2}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74-4B83-8420-D81DC099FD54}"/>
                </c:ext>
                <c:ext xmlns:c15="http://schemas.microsoft.com/office/drawing/2012/chart" uri="{CE6537A1-D6FC-4f65-9D91-7224C49458BB}">
                  <c15:dlblFieldTable>
                    <c15:dlblFTEntry>
                      <c15:txfldGUID>{24ED9A27-E04F-42C5-903F-D66B88514CBC}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74-4B83-8420-D81DC099FD54}"/>
                </c:ext>
                <c:ext xmlns:c15="http://schemas.microsoft.com/office/drawing/2012/chart" uri="{CE6537A1-D6FC-4f65-9D91-7224C49458BB}">
                  <c15:dlblFieldTable>
                    <c15:dlblFTEntry>
                      <c15:txfldGUID>{CB459DF8-D354-4348-8C87-C3AE05FBCC1F}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74-4B83-8420-D81DC099FD54}"/>
                </c:ext>
                <c:ext xmlns:c15="http://schemas.microsoft.com/office/drawing/2012/chart" uri="{CE6537A1-D6FC-4f65-9D91-7224C49458BB}">
                  <c15:dlblFieldTable>
                    <c15:dlblFTEntry>
                      <c15:txfldGUID>{130C3EA3-E0AE-4D52-98C6-02FB2F8E3D81}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74-4B83-8420-D81DC099FD54}"/>
                </c:ext>
                <c:ext xmlns:c15="http://schemas.microsoft.com/office/drawing/2012/chart" uri="{CE6537A1-D6FC-4f65-9D91-7224C49458BB}">
                  <c15:dlblFieldTable>
                    <c15:dlblFTEntry>
                      <c15:txfldGUID>{D9469244-3ADF-42F9-A20D-976D8654511C}</c15:txfldGUID>
                      <c15:f>#REF!</c15:f>
                      <c15:dlblFieldTableCache>
                        <c:ptCount val="1"/>
                        <c:pt idx="0">
                          <c:v>#REF!</c:v>
                        </c:pt>
                      </c15:dlblFieldTableCache>
                    </c15:dlblFTEntry>
                  </c15:dlblFieldTable>
                  <c15:showDataLabelsRange val="0"/>
                </c:ext>
              </c:extLst>
            </c:dLbl>
            <c:dLbl>
              <c:idx val="8"/>
              <c:layout>
                <c:manualLayout>
                  <c:x val="0"/>
                  <c:y val="-3.411895415255903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74-4B83-8420-D81DC099FD54}"/>
                </c:ext>
                <c:ext xmlns:c15="http://schemas.microsoft.com/office/drawing/2012/chart" uri="{CE6537A1-D6FC-4f65-9D91-7224C49458BB}">
                  <c15:dlblFieldTable>
                    <c15:dlblFTEntry>
                      <c15:txfldGUID>{BD749C1A-074C-432F-8B4E-FDDE3EDBDFF2}</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1.745094036811933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74-4B83-8420-D81DC099FD54}"/>
                </c:ext>
                <c:ext xmlns:c15="http://schemas.microsoft.com/office/drawing/2012/chart" uri="{CE6537A1-D6FC-4f65-9D91-7224C49458BB}">
                  <c15:dlblFieldTable>
                    <c15:dlblFTEntry>
                      <c15:txfldGUID>{4A6F35F4-547A-44ED-9278-5DFD789307E7}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3.079288612219819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74-4B83-8420-D81DC099FD54}"/>
                </c:ext>
                <c:ext xmlns:c15="http://schemas.microsoft.com/office/drawing/2012/chart" uri="{CE6537A1-D6FC-4f65-9D91-7224C49458BB}">
                  <c15:dlblFieldTable>
                    <c15:dlblFTEntry>
                      <c15:txfldGUID>{F58AC48C-8D7D-4851-B1F9-3744F81B22B7}</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2.077786461740363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74-4B83-8420-D81DC099FD54}"/>
                </c:ext>
                <c:ext xmlns:c15="http://schemas.microsoft.com/office/drawing/2012/chart" uri="{CE6537A1-D6FC-4f65-9D91-7224C49458BB}">
                  <c15:dlblFieldTable>
                    <c15:dlblFTEntry>
                      <c15:txfldGUID>{61047DD6-B3BF-44AD-8E44-3B4383BC1FAA}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3F74-4B83-8420-D81DC099FD54}"/>
            </c:ext>
          </c:extLst>
        </c:ser>
        <c:dLbls>
          <c:showLegendKey val="0"/>
          <c:showVal val="1"/>
          <c:showCatName val="0"/>
          <c:showSerName val="0"/>
          <c:showPercent val="0"/>
          <c:showBubbleSize val="0"/>
        </c:dLbls>
        <c:axId val="502733568"/>
        <c:axId val="502733960"/>
      </c:scatterChart>
      <c:valAx>
        <c:axId val="502733568"/>
        <c:scaling>
          <c:orientation val="minMax"/>
          <c:max val="7.5"/>
          <c:min val="-1.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733960"/>
        <c:crosses val="autoZero"/>
        <c:crossBetween val="midCat"/>
      </c:valAx>
      <c:valAx>
        <c:axId val="502733960"/>
        <c:scaling>
          <c:orientation val="minMax"/>
          <c:max val="5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73356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年度より実施している高利率の地方債の借換等により公債費の削減を図っていること、平成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年度において、償還額の大きい地方債の償還が完了したこと、また、地方債の新規発行の抑制を図っていることから実質公債費比率の抑制に繋がっている。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将来負担額については平成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年度より実施している高利率の地方債の借換等により公債費の削減を図っていること、平成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年度において、償還額の大きい地方債の償還が完了したこと、また、地方債の新規発行の抑制を図っていることなどにより地方債は大幅に増加することなく推移していたが、平成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年度の中学校の建替工事費等のために発行額が増加したこと及び基金の取崩しを行ったことから充当可能財源が減少したことで将来負担比率が悪化している。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元年度については、</a:t>
          </a:r>
          <a:r>
            <a:rPr lang="ja-JP" altLang="ja-JP" sz="1100">
              <a:solidFill>
                <a:schemeClr val="dk1"/>
              </a:solidFill>
              <a:effectLst/>
              <a:latin typeface="+mn-lt"/>
              <a:ea typeface="+mn-ea"/>
              <a:cs typeface="+mn-cs"/>
            </a:rPr>
            <a:t>地方債残高は微減となるものの、公営企業債等の繰入見込額が増加したため将来負担額が増加した。</a:t>
          </a:r>
          <a:endParaRPr lang="ja-JP" altLang="ja-JP" sz="1400">
            <a:effectLst/>
          </a:endParaRPr>
        </a:p>
        <a:p>
          <a:r>
            <a:rPr kumimoji="1" lang="ja-JP" altLang="ja-JP" sz="1100">
              <a:solidFill>
                <a:schemeClr val="dk1"/>
              </a:solidFill>
              <a:effectLst/>
              <a:latin typeface="+mn-lt"/>
              <a:ea typeface="+mn-ea"/>
              <a:cs typeface="+mn-cs"/>
            </a:rPr>
            <a:t>今後も公共施設の老朽化対策等、将来負担が増加する見込であることから必要な事業を見極め、歳出の抑制を図っていくよう努める。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奈良県三郷町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令和元年度については、公共施設整備等基金において中学校建替事業関連費用の財源として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百万円取崩したものの、今後の公共施設老朽化の対策として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百万円積み立てたこと微増となった。また、財政調整基金・減債基金の取り崩しは発生しなかった。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％程度は備えとして確保しておきたいと考えている。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また、今後は公共施設の長寿命化に係る費用が増加すると考えられることから、目的基金である公共施設整備等基金に計画的に積み立てていく。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については、公共施設の整備に要する財源及び経済情勢、災害その他の特別な事情により一般財源が著しく不足する場合の財源確保のために設置されている。近年、中学校建替に伴う支払いに充当できるよう計画的に積み立てて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・地域振興基金については地域振興事業として高齢者福祉の増進を図るため、社会福祉振興基金については住民の社会福祉に寄与するために設置されている。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公共施設整備等基金については、中学校建替事業関連費用の財源として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百万円取崩したものの、今後の公共施設老朽化の対策として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百万円積み立てたことで微増となった。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については、福祉保健センター改修費用として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公共施設整備等基金については、今後の町有施設の長寿命化に係る備えとして計画的に積み立てる。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また、地域振興基金や社会福祉振興基金については、ここ数年増減がないが、令和元年度以降目的のとおり活用していく予定。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その他の基金についても基金の目的のとおり活用していくとともに、不要な基金については廃止していく。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基金条例で定めらえた金額分積み立てた。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％程度は備えとして確保しておきたいと考えている。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基金条例で定めらえた金額分積み立てた。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想定外の財政需要が発生した際にも、地方債の償還ができるよう財政状況を勘案しながら一定額は積み立てていく。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22,957
22,777
8.79
8,631,193
8,115,229
395,311
4,917,671
9,400,090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年度は中学校の建替えに伴い若干低下したが、令和元年度については、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増加し、全国平均や類似団体よりも高くなっている。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公共施設の老朽化が進んでいることから、更新費用の増加が見込まれる。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今後も、公共施設等総合管理計画や個別施設計画に基づきながら施設の集約等の適切な資産管理を検討しながら計画的に修繕・改修等を進めていく必要がある。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5" name="直線コネクタ 64"/>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6"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7" name="直線コネクタ 66"/>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8"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9" name="直線コネクタ 68"/>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0"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1" name="フローチャート: 判断 70"/>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2" name="フローチャート: 判断 71"/>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3" name="フローチャート: 判断 72"/>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4" name="フローチャート: 判断 73"/>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5" name="フローチャート: 判断 74"/>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160401</xdr:rowOff>
    </xdr:from>
    <xdr:to>
      <xdr:col>23</xdr:col>
      <xdr:colOff>136525</xdr:colOff>
      <xdr:row>30</xdr:row>
      <xdr:rowOff>90551</xdr:rowOff>
    </xdr:to>
    <xdr:sp macro="" textlink="">
      <xdr:nvSpPr>
        <xdr:cNvPr id="81" name="楕円 80"/>
        <xdr:cNvSpPr/>
      </xdr:nvSpPr>
      <xdr:spPr>
        <a:xfrm>
          <a:off x="47117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138828</xdr:rowOff>
    </xdr:from>
    <xdr:ext cx="405111" cy="259045"/>
    <xdr:sp macro="" textlink="">
      <xdr:nvSpPr>
        <xdr:cNvPr id="82" name="有形固定資産減価償却率該当値テキスト"/>
        <xdr:cNvSpPr txBox="1"/>
      </xdr:nvSpPr>
      <xdr:spPr>
        <a:xfrm>
          <a:off x="4813300" y="5882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132334</xdr:rowOff>
    </xdr:from>
    <xdr:to>
      <xdr:col>19</xdr:col>
      <xdr:colOff>187325</xdr:colOff>
      <xdr:row>30</xdr:row>
      <xdr:rowOff>62484</xdr:rowOff>
    </xdr:to>
    <xdr:sp macro="" textlink="">
      <xdr:nvSpPr>
        <xdr:cNvPr id="83" name="楕円 82"/>
        <xdr:cNvSpPr/>
      </xdr:nvSpPr>
      <xdr:spPr>
        <a:xfrm>
          <a:off x="4000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11684</xdr:rowOff>
    </xdr:from>
    <xdr:to>
      <xdr:col>23</xdr:col>
      <xdr:colOff>85725</xdr:colOff>
      <xdr:row>30</xdr:row>
      <xdr:rowOff>39751</xdr:rowOff>
    </xdr:to>
    <xdr:cxnSp macro="">
      <xdr:nvCxnSpPr>
        <xdr:cNvPr id="84" name="直線コネクタ 83"/>
        <xdr:cNvCxnSpPr/>
      </xdr:nvCxnSpPr>
      <xdr:spPr>
        <a:xfrm>
          <a:off x="4051300" y="5926709"/>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53721</xdr:rowOff>
    </xdr:from>
    <xdr:to>
      <xdr:col>15</xdr:col>
      <xdr:colOff>187325</xdr:colOff>
      <xdr:row>30</xdr:row>
      <xdr:rowOff>155321</xdr:rowOff>
    </xdr:to>
    <xdr:sp macro="" textlink="">
      <xdr:nvSpPr>
        <xdr:cNvPr id="85" name="楕円 84"/>
        <xdr:cNvSpPr/>
      </xdr:nvSpPr>
      <xdr:spPr>
        <a:xfrm>
          <a:off x="32385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11684</xdr:rowOff>
    </xdr:from>
    <xdr:to>
      <xdr:col>19</xdr:col>
      <xdr:colOff>136525</xdr:colOff>
      <xdr:row>30</xdr:row>
      <xdr:rowOff>104521</xdr:rowOff>
    </xdr:to>
    <xdr:cxnSp macro="">
      <xdr:nvCxnSpPr>
        <xdr:cNvPr id="86" name="直線コネクタ 85"/>
        <xdr:cNvCxnSpPr/>
      </xdr:nvCxnSpPr>
      <xdr:spPr>
        <a:xfrm flipV="1">
          <a:off x="3289300" y="5926709"/>
          <a:ext cx="7620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10541</xdr:rowOff>
    </xdr:from>
    <xdr:to>
      <xdr:col>11</xdr:col>
      <xdr:colOff>187325</xdr:colOff>
      <xdr:row>30</xdr:row>
      <xdr:rowOff>112141</xdr:rowOff>
    </xdr:to>
    <xdr:sp macro="" textlink="">
      <xdr:nvSpPr>
        <xdr:cNvPr id="87" name="楕円 86"/>
        <xdr:cNvSpPr/>
      </xdr:nvSpPr>
      <xdr:spPr>
        <a:xfrm>
          <a:off x="2476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61341</xdr:rowOff>
    </xdr:from>
    <xdr:to>
      <xdr:col>15</xdr:col>
      <xdr:colOff>136525</xdr:colOff>
      <xdr:row>30</xdr:row>
      <xdr:rowOff>104521</xdr:rowOff>
    </xdr:to>
    <xdr:cxnSp macro="">
      <xdr:nvCxnSpPr>
        <xdr:cNvPr id="88" name="直線コネクタ 87"/>
        <xdr:cNvCxnSpPr/>
      </xdr:nvCxnSpPr>
      <xdr:spPr>
        <a:xfrm>
          <a:off x="2527300" y="597636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13589</xdr:rowOff>
    </xdr:from>
    <xdr:to>
      <xdr:col>7</xdr:col>
      <xdr:colOff>187325</xdr:colOff>
      <xdr:row>29</xdr:row>
      <xdr:rowOff>115189</xdr:rowOff>
    </xdr:to>
    <xdr:sp macro="" textlink="">
      <xdr:nvSpPr>
        <xdr:cNvPr id="89" name="楕円 88"/>
        <xdr:cNvSpPr/>
      </xdr:nvSpPr>
      <xdr:spPr>
        <a:xfrm>
          <a:off x="1714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64389</xdr:rowOff>
    </xdr:from>
    <xdr:to>
      <xdr:col>11</xdr:col>
      <xdr:colOff>136525</xdr:colOff>
      <xdr:row>30</xdr:row>
      <xdr:rowOff>61341</xdr:rowOff>
    </xdr:to>
    <xdr:cxnSp macro="">
      <xdr:nvCxnSpPr>
        <xdr:cNvPr id="90" name="直線コネクタ 89"/>
        <xdr:cNvCxnSpPr/>
      </xdr:nvCxnSpPr>
      <xdr:spPr>
        <a:xfrm>
          <a:off x="1765300" y="5807964"/>
          <a:ext cx="762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1"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2"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3"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4"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53611</xdr:rowOff>
    </xdr:from>
    <xdr:ext cx="405111" cy="259045"/>
    <xdr:sp macro="" textlink="">
      <xdr:nvSpPr>
        <xdr:cNvPr id="95" name="n_1mainValue有形固定資産減価償却率"/>
        <xdr:cNvSpPr txBox="1"/>
      </xdr:nvSpPr>
      <xdr:spPr>
        <a:xfrm>
          <a:off x="3836044" y="596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146448</xdr:rowOff>
    </xdr:from>
    <xdr:ext cx="405111" cy="259045"/>
    <xdr:sp macro="" textlink="">
      <xdr:nvSpPr>
        <xdr:cNvPr id="96" name="n_2mainValue有形固定資産減価償却率"/>
        <xdr:cNvSpPr txBox="1"/>
      </xdr:nvSpPr>
      <xdr:spPr>
        <a:xfrm>
          <a:off x="3086744" y="606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103268</xdr:rowOff>
    </xdr:from>
    <xdr:ext cx="405111" cy="259045"/>
    <xdr:sp macro="" textlink="">
      <xdr:nvSpPr>
        <xdr:cNvPr id="97" name="n_3mainValue有形固定資産減価償却率"/>
        <xdr:cNvSpPr txBox="1"/>
      </xdr:nvSpPr>
      <xdr:spPr>
        <a:xfrm>
          <a:off x="2324744" y="601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106316</xdr:rowOff>
    </xdr:from>
    <xdr:ext cx="405111" cy="259045"/>
    <xdr:sp macro="" textlink="">
      <xdr:nvSpPr>
        <xdr:cNvPr id="98" name="n_4mainValue有形固定資産減価償却率"/>
        <xdr:cNvSpPr txBox="1"/>
      </xdr:nvSpPr>
      <xdr:spPr>
        <a:xfrm>
          <a:off x="1562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年度の中学校建替えに伴う地方債の借入の影響により地方債残高が増加したため、以降債務償還比率が上昇し、全国平均や類似団体を上回った。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公共施設の老朽化が進んでいるため、今後も更新費用が増加し、債務償還比率も悪化する見込みである。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施設の集約化を検討するなど将来の負担を少しでも抑えられるよう最適な方法で運営していく。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0" name="テキスト ボックス 119"/>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7" name="直線コネクタ 126"/>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8"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9" name="直線コネクタ 128"/>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2"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3" name="フローチャート: 判断 132"/>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4" name="フローチャート: 判断 133"/>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5" name="フローチャート: 判断 134"/>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6" name="フローチャート: 判断 135"/>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7" name="フローチャート: 判断 136"/>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127440</xdr:rowOff>
    </xdr:from>
    <xdr:to>
      <xdr:col>76</xdr:col>
      <xdr:colOff>73025</xdr:colOff>
      <xdr:row>30</xdr:row>
      <xdr:rowOff>57590</xdr:rowOff>
    </xdr:to>
    <xdr:sp macro="" textlink="">
      <xdr:nvSpPr>
        <xdr:cNvPr id="143" name="楕円 142"/>
        <xdr:cNvSpPr/>
      </xdr:nvSpPr>
      <xdr:spPr>
        <a:xfrm>
          <a:off x="14744700" y="58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105867</xdr:rowOff>
    </xdr:from>
    <xdr:ext cx="469744" cy="259045"/>
    <xdr:sp macro="" textlink="">
      <xdr:nvSpPr>
        <xdr:cNvPr id="144" name="債務償還比率該当値テキスト"/>
        <xdr:cNvSpPr txBox="1"/>
      </xdr:nvSpPr>
      <xdr:spPr>
        <a:xfrm>
          <a:off x="14846300" y="58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102252</xdr:rowOff>
    </xdr:from>
    <xdr:to>
      <xdr:col>72</xdr:col>
      <xdr:colOff>123825</xdr:colOff>
      <xdr:row>30</xdr:row>
      <xdr:rowOff>32402</xdr:rowOff>
    </xdr:to>
    <xdr:sp macro="" textlink="">
      <xdr:nvSpPr>
        <xdr:cNvPr id="145" name="楕円 144"/>
        <xdr:cNvSpPr/>
      </xdr:nvSpPr>
      <xdr:spPr>
        <a:xfrm>
          <a:off x="14033500" y="58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153052</xdr:rowOff>
    </xdr:from>
    <xdr:to>
      <xdr:col>76</xdr:col>
      <xdr:colOff>22225</xdr:colOff>
      <xdr:row>30</xdr:row>
      <xdr:rowOff>6790</xdr:rowOff>
    </xdr:to>
    <xdr:cxnSp macro="">
      <xdr:nvCxnSpPr>
        <xdr:cNvPr id="146" name="直線コネクタ 145"/>
        <xdr:cNvCxnSpPr/>
      </xdr:nvCxnSpPr>
      <xdr:spPr>
        <a:xfrm>
          <a:off x="14084300" y="5896627"/>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108970</xdr:rowOff>
    </xdr:from>
    <xdr:to>
      <xdr:col>68</xdr:col>
      <xdr:colOff>123825</xdr:colOff>
      <xdr:row>29</xdr:row>
      <xdr:rowOff>39120</xdr:rowOff>
    </xdr:to>
    <xdr:sp macro="" textlink="">
      <xdr:nvSpPr>
        <xdr:cNvPr id="147" name="楕円 146"/>
        <xdr:cNvSpPr/>
      </xdr:nvSpPr>
      <xdr:spPr>
        <a:xfrm>
          <a:off x="13271500" y="56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159770</xdr:rowOff>
    </xdr:from>
    <xdr:to>
      <xdr:col>72</xdr:col>
      <xdr:colOff>73025</xdr:colOff>
      <xdr:row>29</xdr:row>
      <xdr:rowOff>153052</xdr:rowOff>
    </xdr:to>
    <xdr:cxnSp macro="">
      <xdr:nvCxnSpPr>
        <xdr:cNvPr id="148" name="直線コネクタ 147"/>
        <xdr:cNvCxnSpPr/>
      </xdr:nvCxnSpPr>
      <xdr:spPr>
        <a:xfrm>
          <a:off x="13322300" y="5731895"/>
          <a:ext cx="762000" cy="1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140995</xdr:rowOff>
    </xdr:from>
    <xdr:to>
      <xdr:col>64</xdr:col>
      <xdr:colOff>123825</xdr:colOff>
      <xdr:row>29</xdr:row>
      <xdr:rowOff>71145</xdr:rowOff>
    </xdr:to>
    <xdr:sp macro="" textlink="">
      <xdr:nvSpPr>
        <xdr:cNvPr id="149" name="楕円 148"/>
        <xdr:cNvSpPr/>
      </xdr:nvSpPr>
      <xdr:spPr>
        <a:xfrm>
          <a:off x="12509500" y="57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159770</xdr:rowOff>
    </xdr:from>
    <xdr:to>
      <xdr:col>68</xdr:col>
      <xdr:colOff>73025</xdr:colOff>
      <xdr:row>29</xdr:row>
      <xdr:rowOff>20345</xdr:rowOff>
    </xdr:to>
    <xdr:cxnSp macro="">
      <xdr:nvCxnSpPr>
        <xdr:cNvPr id="150" name="直線コネクタ 149"/>
        <xdr:cNvCxnSpPr/>
      </xdr:nvCxnSpPr>
      <xdr:spPr>
        <a:xfrm flipV="1">
          <a:off x="12560300" y="5731895"/>
          <a:ext cx="7620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74354</xdr:rowOff>
    </xdr:from>
    <xdr:to>
      <xdr:col>60</xdr:col>
      <xdr:colOff>123825</xdr:colOff>
      <xdr:row>29</xdr:row>
      <xdr:rowOff>4504</xdr:rowOff>
    </xdr:to>
    <xdr:sp macro="" textlink="">
      <xdr:nvSpPr>
        <xdr:cNvPr id="151" name="楕円 150"/>
        <xdr:cNvSpPr/>
      </xdr:nvSpPr>
      <xdr:spPr>
        <a:xfrm>
          <a:off x="11747500" y="564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125154</xdr:rowOff>
    </xdr:from>
    <xdr:to>
      <xdr:col>64</xdr:col>
      <xdr:colOff>73025</xdr:colOff>
      <xdr:row>29</xdr:row>
      <xdr:rowOff>20345</xdr:rowOff>
    </xdr:to>
    <xdr:cxnSp macro="">
      <xdr:nvCxnSpPr>
        <xdr:cNvPr id="152" name="直線コネクタ 151"/>
        <xdr:cNvCxnSpPr/>
      </xdr:nvCxnSpPr>
      <xdr:spPr>
        <a:xfrm>
          <a:off x="11798300" y="5697279"/>
          <a:ext cx="762000" cy="6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3"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4"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5"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6"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23529</xdr:rowOff>
    </xdr:from>
    <xdr:ext cx="469744" cy="259045"/>
    <xdr:sp macro="" textlink="">
      <xdr:nvSpPr>
        <xdr:cNvPr id="157" name="n_1mainValue債務償還比率"/>
        <xdr:cNvSpPr txBox="1"/>
      </xdr:nvSpPr>
      <xdr:spPr>
        <a:xfrm>
          <a:off x="13836727" y="593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55647</xdr:rowOff>
    </xdr:from>
    <xdr:ext cx="469744" cy="259045"/>
    <xdr:sp macro="" textlink="">
      <xdr:nvSpPr>
        <xdr:cNvPr id="158" name="n_2mainValue債務償還比率"/>
        <xdr:cNvSpPr txBox="1"/>
      </xdr:nvSpPr>
      <xdr:spPr>
        <a:xfrm>
          <a:off x="13087427" y="545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62272</xdr:rowOff>
    </xdr:from>
    <xdr:ext cx="469744" cy="259045"/>
    <xdr:sp macro="" textlink="">
      <xdr:nvSpPr>
        <xdr:cNvPr id="159" name="n_3mainValue債務償還比率"/>
        <xdr:cNvSpPr txBox="1"/>
      </xdr:nvSpPr>
      <xdr:spPr>
        <a:xfrm>
          <a:off x="12325427" y="58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167081</xdr:rowOff>
    </xdr:from>
    <xdr:ext cx="469744" cy="259045"/>
    <xdr:sp macro="" textlink="">
      <xdr:nvSpPr>
        <xdr:cNvPr id="160" name="n_4mainValue債務償還比率"/>
        <xdr:cNvSpPr txBox="1"/>
      </xdr:nvSpPr>
      <xdr:spPr>
        <a:xfrm>
          <a:off x="11563427" y="573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22,957
22,777
8.79
8,631,193
8,115,229
395,311
4,917,671
9,400,090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139700</xdr:rowOff>
    </xdr:from>
    <xdr:to>
      <xdr:col>24</xdr:col>
      <xdr:colOff>114300</xdr:colOff>
      <xdr:row>40</xdr:row>
      <xdr:rowOff>69850</xdr:rowOff>
    </xdr:to>
    <xdr:sp macro="" textlink="">
      <xdr:nvSpPr>
        <xdr:cNvPr id="73" name="楕円 72"/>
        <xdr:cNvSpPr/>
      </xdr:nvSpPr>
      <xdr:spPr>
        <a:xfrm>
          <a:off x="4584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118127</xdr:rowOff>
    </xdr:from>
    <xdr:ext cx="405111" cy="259045"/>
    <xdr:sp macro="" textlink="">
      <xdr:nvSpPr>
        <xdr:cNvPr id="74" name="【道路】&#10;有形固定資産減価償却率該当値テキスト"/>
        <xdr:cNvSpPr txBox="1"/>
      </xdr:nvSpPr>
      <xdr:spPr>
        <a:xfrm>
          <a:off x="4673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111125</xdr:rowOff>
    </xdr:from>
    <xdr:to>
      <xdr:col>20</xdr:col>
      <xdr:colOff>38100</xdr:colOff>
      <xdr:row>40</xdr:row>
      <xdr:rowOff>41275</xdr:rowOff>
    </xdr:to>
    <xdr:sp macro="" textlink="">
      <xdr:nvSpPr>
        <xdr:cNvPr id="75" name="楕円 74"/>
        <xdr:cNvSpPr/>
      </xdr:nvSpPr>
      <xdr:spPr>
        <a:xfrm>
          <a:off x="3746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161925</xdr:rowOff>
    </xdr:from>
    <xdr:to>
      <xdr:col>24</xdr:col>
      <xdr:colOff>63500</xdr:colOff>
      <xdr:row>40</xdr:row>
      <xdr:rowOff>19050</xdr:rowOff>
    </xdr:to>
    <xdr:cxnSp macro="">
      <xdr:nvCxnSpPr>
        <xdr:cNvPr id="76" name="直線コネクタ 75"/>
        <xdr:cNvCxnSpPr/>
      </xdr:nvCxnSpPr>
      <xdr:spPr>
        <a:xfrm>
          <a:off x="3797300" y="6848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120650</xdr:rowOff>
    </xdr:from>
    <xdr:to>
      <xdr:col>15</xdr:col>
      <xdr:colOff>101600</xdr:colOff>
      <xdr:row>40</xdr:row>
      <xdr:rowOff>50800</xdr:rowOff>
    </xdr:to>
    <xdr:sp macro="" textlink="">
      <xdr:nvSpPr>
        <xdr:cNvPr id="77" name="楕円 76"/>
        <xdr:cNvSpPr/>
      </xdr:nvSpPr>
      <xdr:spPr>
        <a:xfrm>
          <a:off x="2857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161925</xdr:rowOff>
    </xdr:from>
    <xdr:to>
      <xdr:col>19</xdr:col>
      <xdr:colOff>177800</xdr:colOff>
      <xdr:row>40</xdr:row>
      <xdr:rowOff>0</xdr:rowOff>
    </xdr:to>
    <xdr:cxnSp macro="">
      <xdr:nvCxnSpPr>
        <xdr:cNvPr id="78" name="直線コネクタ 77"/>
        <xdr:cNvCxnSpPr/>
      </xdr:nvCxnSpPr>
      <xdr:spPr>
        <a:xfrm flipV="1">
          <a:off x="2908300" y="6848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111125</xdr:rowOff>
    </xdr:from>
    <xdr:to>
      <xdr:col>10</xdr:col>
      <xdr:colOff>165100</xdr:colOff>
      <xdr:row>40</xdr:row>
      <xdr:rowOff>41275</xdr:rowOff>
    </xdr:to>
    <xdr:sp macro="" textlink="">
      <xdr:nvSpPr>
        <xdr:cNvPr id="79" name="楕円 78"/>
        <xdr:cNvSpPr/>
      </xdr:nvSpPr>
      <xdr:spPr>
        <a:xfrm>
          <a:off x="196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161925</xdr:rowOff>
    </xdr:from>
    <xdr:to>
      <xdr:col>15</xdr:col>
      <xdr:colOff>50800</xdr:colOff>
      <xdr:row>40</xdr:row>
      <xdr:rowOff>0</xdr:rowOff>
    </xdr:to>
    <xdr:cxnSp macro="">
      <xdr:nvCxnSpPr>
        <xdr:cNvPr id="80" name="直線コネクタ 79"/>
        <xdr:cNvCxnSpPr/>
      </xdr:nvCxnSpPr>
      <xdr:spPr>
        <a:xfrm>
          <a:off x="2019300" y="6848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118745</xdr:rowOff>
    </xdr:from>
    <xdr:to>
      <xdr:col>6</xdr:col>
      <xdr:colOff>38100</xdr:colOff>
      <xdr:row>40</xdr:row>
      <xdr:rowOff>48895</xdr:rowOff>
    </xdr:to>
    <xdr:sp macro="" textlink="">
      <xdr:nvSpPr>
        <xdr:cNvPr id="81" name="楕円 80"/>
        <xdr:cNvSpPr/>
      </xdr:nvSpPr>
      <xdr:spPr>
        <a:xfrm>
          <a:off x="1079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161925</xdr:rowOff>
    </xdr:from>
    <xdr:to>
      <xdr:col>10</xdr:col>
      <xdr:colOff>114300</xdr:colOff>
      <xdr:row>39</xdr:row>
      <xdr:rowOff>169545</xdr:rowOff>
    </xdr:to>
    <xdr:cxnSp macro="">
      <xdr:nvCxnSpPr>
        <xdr:cNvPr id="82" name="直線コネクタ 81"/>
        <xdr:cNvCxnSpPr/>
      </xdr:nvCxnSpPr>
      <xdr:spPr>
        <a:xfrm flipV="1">
          <a:off x="1130300" y="68484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32402</xdr:rowOff>
    </xdr:from>
    <xdr:ext cx="405111" cy="259045"/>
    <xdr:sp macro="" textlink="">
      <xdr:nvSpPr>
        <xdr:cNvPr id="87" name="n_1mainValue【道路】&#10;有形固定資産減価償却率"/>
        <xdr:cNvSpPr txBox="1"/>
      </xdr:nvSpPr>
      <xdr:spPr>
        <a:xfrm>
          <a:off x="3582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41927</xdr:rowOff>
    </xdr:from>
    <xdr:ext cx="405111" cy="259045"/>
    <xdr:sp macro="" textlink="">
      <xdr:nvSpPr>
        <xdr:cNvPr id="88" name="n_2mainValue【道路】&#10;有形固定資産減価償却率"/>
        <xdr:cNvSpPr txBox="1"/>
      </xdr:nvSpPr>
      <xdr:spPr>
        <a:xfrm>
          <a:off x="2705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32402</xdr:rowOff>
    </xdr:from>
    <xdr:ext cx="405111" cy="259045"/>
    <xdr:sp macro="" textlink="">
      <xdr:nvSpPr>
        <xdr:cNvPr id="89" name="n_3mainValue【道路】&#10;有形固定資産減価償却率"/>
        <xdr:cNvSpPr txBox="1"/>
      </xdr:nvSpPr>
      <xdr:spPr>
        <a:xfrm>
          <a:off x="1816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40022</xdr:rowOff>
    </xdr:from>
    <xdr:ext cx="405111" cy="259045"/>
    <xdr:sp macro="" textlink="">
      <xdr:nvSpPr>
        <xdr:cNvPr id="90" name="n_4mainValue【道路】&#10;有形固定資産減価償却率"/>
        <xdr:cNvSpPr txBox="1"/>
      </xdr:nvSpPr>
      <xdr:spPr>
        <a:xfrm>
          <a:off x="927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150902</xdr:rowOff>
    </xdr:from>
    <xdr:to>
      <xdr:col>55</xdr:col>
      <xdr:colOff>50800</xdr:colOff>
      <xdr:row>41</xdr:row>
      <xdr:rowOff>81052</xdr:rowOff>
    </xdr:to>
    <xdr:sp macro="" textlink="">
      <xdr:nvSpPr>
        <xdr:cNvPr id="130" name="楕円 129"/>
        <xdr:cNvSpPr/>
      </xdr:nvSpPr>
      <xdr:spPr>
        <a:xfrm>
          <a:off x="10426700" y="70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129329</xdr:rowOff>
    </xdr:from>
    <xdr:ext cx="469744" cy="259045"/>
    <xdr:sp macro="" textlink="">
      <xdr:nvSpPr>
        <xdr:cNvPr id="131" name="【道路】&#10;一人当たり延長該当値テキスト"/>
        <xdr:cNvSpPr txBox="1"/>
      </xdr:nvSpPr>
      <xdr:spPr>
        <a:xfrm>
          <a:off x="10515600" y="698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152235</xdr:rowOff>
    </xdr:from>
    <xdr:to>
      <xdr:col>50</xdr:col>
      <xdr:colOff>165100</xdr:colOff>
      <xdr:row>41</xdr:row>
      <xdr:rowOff>82385</xdr:rowOff>
    </xdr:to>
    <xdr:sp macro="" textlink="">
      <xdr:nvSpPr>
        <xdr:cNvPr id="132" name="楕円 131"/>
        <xdr:cNvSpPr/>
      </xdr:nvSpPr>
      <xdr:spPr>
        <a:xfrm>
          <a:off x="9588500" y="70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30252</xdr:rowOff>
    </xdr:from>
    <xdr:to>
      <xdr:col>55</xdr:col>
      <xdr:colOff>0</xdr:colOff>
      <xdr:row>41</xdr:row>
      <xdr:rowOff>31585</xdr:rowOff>
    </xdr:to>
    <xdr:cxnSp macro="">
      <xdr:nvCxnSpPr>
        <xdr:cNvPr id="133" name="直線コネクタ 132"/>
        <xdr:cNvCxnSpPr/>
      </xdr:nvCxnSpPr>
      <xdr:spPr>
        <a:xfrm flipV="1">
          <a:off x="9639300" y="7059702"/>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152997</xdr:rowOff>
    </xdr:from>
    <xdr:to>
      <xdr:col>46</xdr:col>
      <xdr:colOff>38100</xdr:colOff>
      <xdr:row>41</xdr:row>
      <xdr:rowOff>83147</xdr:rowOff>
    </xdr:to>
    <xdr:sp macro="" textlink="">
      <xdr:nvSpPr>
        <xdr:cNvPr id="134" name="楕円 133"/>
        <xdr:cNvSpPr/>
      </xdr:nvSpPr>
      <xdr:spPr>
        <a:xfrm>
          <a:off x="8699500" y="70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31585</xdr:rowOff>
    </xdr:from>
    <xdr:to>
      <xdr:col>50</xdr:col>
      <xdr:colOff>114300</xdr:colOff>
      <xdr:row>41</xdr:row>
      <xdr:rowOff>32347</xdr:rowOff>
    </xdr:to>
    <xdr:cxnSp macro="">
      <xdr:nvCxnSpPr>
        <xdr:cNvPr id="135" name="直線コネクタ 134"/>
        <xdr:cNvCxnSpPr/>
      </xdr:nvCxnSpPr>
      <xdr:spPr>
        <a:xfrm flipV="1">
          <a:off x="8750300" y="706103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36868</xdr:rowOff>
    </xdr:from>
    <xdr:to>
      <xdr:col>41</xdr:col>
      <xdr:colOff>101600</xdr:colOff>
      <xdr:row>39</xdr:row>
      <xdr:rowOff>138468</xdr:rowOff>
    </xdr:to>
    <xdr:sp macro="" textlink="">
      <xdr:nvSpPr>
        <xdr:cNvPr id="136" name="楕円 135"/>
        <xdr:cNvSpPr/>
      </xdr:nvSpPr>
      <xdr:spPr>
        <a:xfrm>
          <a:off x="7810500" y="67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87668</xdr:rowOff>
    </xdr:from>
    <xdr:to>
      <xdr:col>45</xdr:col>
      <xdr:colOff>177800</xdr:colOff>
      <xdr:row>41</xdr:row>
      <xdr:rowOff>32347</xdr:rowOff>
    </xdr:to>
    <xdr:cxnSp macro="">
      <xdr:nvCxnSpPr>
        <xdr:cNvPr id="137" name="直線コネクタ 136"/>
        <xdr:cNvCxnSpPr/>
      </xdr:nvCxnSpPr>
      <xdr:spPr>
        <a:xfrm>
          <a:off x="7861300" y="6774218"/>
          <a:ext cx="889000" cy="28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42850</xdr:rowOff>
    </xdr:from>
    <xdr:to>
      <xdr:col>36</xdr:col>
      <xdr:colOff>165100</xdr:colOff>
      <xdr:row>39</xdr:row>
      <xdr:rowOff>144450</xdr:rowOff>
    </xdr:to>
    <xdr:sp macro="" textlink="">
      <xdr:nvSpPr>
        <xdr:cNvPr id="138" name="楕円 137"/>
        <xdr:cNvSpPr/>
      </xdr:nvSpPr>
      <xdr:spPr>
        <a:xfrm>
          <a:off x="6921500" y="67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87668</xdr:rowOff>
    </xdr:from>
    <xdr:to>
      <xdr:col>41</xdr:col>
      <xdr:colOff>50800</xdr:colOff>
      <xdr:row>39</xdr:row>
      <xdr:rowOff>93650</xdr:rowOff>
    </xdr:to>
    <xdr:cxnSp macro="">
      <xdr:nvCxnSpPr>
        <xdr:cNvPr id="139" name="直線コネクタ 138"/>
        <xdr:cNvCxnSpPr/>
      </xdr:nvCxnSpPr>
      <xdr:spPr>
        <a:xfrm flipV="1">
          <a:off x="6972300" y="6774218"/>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73512</xdr:rowOff>
    </xdr:from>
    <xdr:ext cx="469744" cy="259045"/>
    <xdr:sp macro="" textlink="">
      <xdr:nvSpPr>
        <xdr:cNvPr id="144" name="n_1mainValue【道路】&#10;一人当たり延長"/>
        <xdr:cNvSpPr txBox="1"/>
      </xdr:nvSpPr>
      <xdr:spPr>
        <a:xfrm>
          <a:off x="9391727" y="710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74274</xdr:rowOff>
    </xdr:from>
    <xdr:ext cx="469744" cy="259045"/>
    <xdr:sp macro="" textlink="">
      <xdr:nvSpPr>
        <xdr:cNvPr id="145" name="n_2mainValue【道路】&#10;一人当たり延長"/>
        <xdr:cNvSpPr txBox="1"/>
      </xdr:nvSpPr>
      <xdr:spPr>
        <a:xfrm>
          <a:off x="8515427" y="71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154995</xdr:rowOff>
    </xdr:from>
    <xdr:ext cx="534377" cy="259045"/>
    <xdr:sp macro="" textlink="">
      <xdr:nvSpPr>
        <xdr:cNvPr id="146" name="n_3mainValue【道路】&#10;一人当たり延長"/>
        <xdr:cNvSpPr txBox="1"/>
      </xdr:nvSpPr>
      <xdr:spPr>
        <a:xfrm>
          <a:off x="7594111" y="64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160977</xdr:rowOff>
    </xdr:from>
    <xdr:ext cx="534377" cy="259045"/>
    <xdr:sp macro="" textlink="">
      <xdr:nvSpPr>
        <xdr:cNvPr id="147" name="n_4mainValue【道路】&#10;一人当たり延長"/>
        <xdr:cNvSpPr txBox="1"/>
      </xdr:nvSpPr>
      <xdr:spPr>
        <a:xfrm>
          <a:off x="6705111" y="65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146776</xdr:rowOff>
    </xdr:from>
    <xdr:to>
      <xdr:col>24</xdr:col>
      <xdr:colOff>114300</xdr:colOff>
      <xdr:row>62</xdr:row>
      <xdr:rowOff>76926</xdr:rowOff>
    </xdr:to>
    <xdr:sp macro="" textlink="">
      <xdr:nvSpPr>
        <xdr:cNvPr id="189" name="楕円 188"/>
        <xdr:cNvSpPr/>
      </xdr:nvSpPr>
      <xdr:spPr>
        <a:xfrm>
          <a:off x="4584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125203</xdr:rowOff>
    </xdr:from>
    <xdr:ext cx="405111" cy="259045"/>
    <xdr:sp macro="" textlink="">
      <xdr:nvSpPr>
        <xdr:cNvPr id="190" name="【橋りょう・トンネル】&#10;有形固定資産減価償却率該当値テキスト"/>
        <xdr:cNvSpPr txBox="1"/>
      </xdr:nvSpPr>
      <xdr:spPr>
        <a:xfrm>
          <a:off x="4673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125549</xdr:rowOff>
    </xdr:from>
    <xdr:to>
      <xdr:col>20</xdr:col>
      <xdr:colOff>38100</xdr:colOff>
      <xdr:row>62</xdr:row>
      <xdr:rowOff>55699</xdr:rowOff>
    </xdr:to>
    <xdr:sp macro="" textlink="">
      <xdr:nvSpPr>
        <xdr:cNvPr id="191" name="楕円 190"/>
        <xdr:cNvSpPr/>
      </xdr:nvSpPr>
      <xdr:spPr>
        <a:xfrm>
          <a:off x="3746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4899</xdr:rowOff>
    </xdr:from>
    <xdr:to>
      <xdr:col>24</xdr:col>
      <xdr:colOff>63500</xdr:colOff>
      <xdr:row>62</xdr:row>
      <xdr:rowOff>26126</xdr:rowOff>
    </xdr:to>
    <xdr:cxnSp macro="">
      <xdr:nvCxnSpPr>
        <xdr:cNvPr id="192" name="直線コネクタ 191"/>
        <xdr:cNvCxnSpPr/>
      </xdr:nvCxnSpPr>
      <xdr:spPr>
        <a:xfrm>
          <a:off x="3797300" y="1063479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93" name="楕円 192"/>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62</xdr:row>
      <xdr:rowOff>4899</xdr:rowOff>
    </xdr:to>
    <xdr:cxnSp macro="">
      <xdr:nvCxnSpPr>
        <xdr:cNvPr id="194" name="直線コネクタ 193"/>
        <xdr:cNvCxnSpPr/>
      </xdr:nvCxnSpPr>
      <xdr:spPr>
        <a:xfrm>
          <a:off x="2908300" y="106070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5" name="楕円 194"/>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148590</xdr:rowOff>
    </xdr:to>
    <xdr:cxnSp macro="">
      <xdr:nvCxnSpPr>
        <xdr:cNvPr id="196" name="直線コネクタ 195"/>
        <xdr:cNvCxnSpPr/>
      </xdr:nvCxnSpPr>
      <xdr:spPr>
        <a:xfrm>
          <a:off x="2019300" y="105743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21046</xdr:rowOff>
    </xdr:from>
    <xdr:to>
      <xdr:col>6</xdr:col>
      <xdr:colOff>38100</xdr:colOff>
      <xdr:row>61</xdr:row>
      <xdr:rowOff>122646</xdr:rowOff>
    </xdr:to>
    <xdr:sp macro="" textlink="">
      <xdr:nvSpPr>
        <xdr:cNvPr id="197" name="楕円 196"/>
        <xdr:cNvSpPr/>
      </xdr:nvSpPr>
      <xdr:spPr>
        <a:xfrm>
          <a:off x="1079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71846</xdr:rowOff>
    </xdr:from>
    <xdr:to>
      <xdr:col>10</xdr:col>
      <xdr:colOff>114300</xdr:colOff>
      <xdr:row>61</xdr:row>
      <xdr:rowOff>115933</xdr:rowOff>
    </xdr:to>
    <xdr:cxnSp macro="">
      <xdr:nvCxnSpPr>
        <xdr:cNvPr id="198" name="直線コネクタ 197"/>
        <xdr:cNvCxnSpPr/>
      </xdr:nvCxnSpPr>
      <xdr:spPr>
        <a:xfrm>
          <a:off x="1130300" y="105302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46826</xdr:rowOff>
    </xdr:from>
    <xdr:ext cx="405111" cy="259045"/>
    <xdr:sp macro="" textlink="">
      <xdr:nvSpPr>
        <xdr:cNvPr id="203" name="n_1mainValue【橋りょう・トンネ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204" name="n_2mainValue【橋りょう・トンネ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5" name="n_3mainValue【橋りょう・トンネル】&#10;有形固定資産減価償却率"/>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113773</xdr:rowOff>
    </xdr:from>
    <xdr:ext cx="405111" cy="259045"/>
    <xdr:sp macro="" textlink="">
      <xdr:nvSpPr>
        <xdr:cNvPr id="206" name="n_4mainValue【橋りょう・トンネル】&#10;有形固定資産減価償却率"/>
        <xdr:cNvSpPr txBox="1"/>
      </xdr:nvSpPr>
      <xdr:spPr>
        <a:xfrm>
          <a:off x="927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平均値テキスト"/>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160945</xdr:rowOff>
    </xdr:from>
    <xdr:to>
      <xdr:col>55</xdr:col>
      <xdr:colOff>50800</xdr:colOff>
      <xdr:row>64</xdr:row>
      <xdr:rowOff>91095</xdr:rowOff>
    </xdr:to>
    <xdr:sp macro="" textlink="">
      <xdr:nvSpPr>
        <xdr:cNvPr id="248" name="楕円 247"/>
        <xdr:cNvSpPr/>
      </xdr:nvSpPr>
      <xdr:spPr>
        <a:xfrm>
          <a:off x="10426700" y="109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120322</xdr:rowOff>
    </xdr:from>
    <xdr:ext cx="599010" cy="259045"/>
    <xdr:sp macro="" textlink="">
      <xdr:nvSpPr>
        <xdr:cNvPr id="249" name="【橋りょう・トンネル】&#10;一人当たり有形固定資産（償却資産）額該当値テキスト"/>
        <xdr:cNvSpPr txBox="1"/>
      </xdr:nvSpPr>
      <xdr:spPr>
        <a:xfrm>
          <a:off x="10515600" y="1075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161465</xdr:rowOff>
    </xdr:from>
    <xdr:to>
      <xdr:col>50</xdr:col>
      <xdr:colOff>165100</xdr:colOff>
      <xdr:row>64</xdr:row>
      <xdr:rowOff>91615</xdr:rowOff>
    </xdr:to>
    <xdr:sp macro="" textlink="">
      <xdr:nvSpPr>
        <xdr:cNvPr id="250" name="楕円 249"/>
        <xdr:cNvSpPr/>
      </xdr:nvSpPr>
      <xdr:spPr>
        <a:xfrm>
          <a:off x="9588500" y="109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40295</xdr:rowOff>
    </xdr:from>
    <xdr:to>
      <xdr:col>55</xdr:col>
      <xdr:colOff>0</xdr:colOff>
      <xdr:row>64</xdr:row>
      <xdr:rowOff>40815</xdr:rowOff>
    </xdr:to>
    <xdr:cxnSp macro="">
      <xdr:nvCxnSpPr>
        <xdr:cNvPr id="251" name="直線コネクタ 250"/>
        <xdr:cNvCxnSpPr/>
      </xdr:nvCxnSpPr>
      <xdr:spPr>
        <a:xfrm flipV="1">
          <a:off x="9639300" y="11013095"/>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161624</xdr:rowOff>
    </xdr:from>
    <xdr:to>
      <xdr:col>46</xdr:col>
      <xdr:colOff>38100</xdr:colOff>
      <xdr:row>64</xdr:row>
      <xdr:rowOff>91774</xdr:rowOff>
    </xdr:to>
    <xdr:sp macro="" textlink="">
      <xdr:nvSpPr>
        <xdr:cNvPr id="252" name="楕円 251"/>
        <xdr:cNvSpPr/>
      </xdr:nvSpPr>
      <xdr:spPr>
        <a:xfrm>
          <a:off x="8699500" y="109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40815</xdr:rowOff>
    </xdr:from>
    <xdr:to>
      <xdr:col>50</xdr:col>
      <xdr:colOff>114300</xdr:colOff>
      <xdr:row>64</xdr:row>
      <xdr:rowOff>40974</xdr:rowOff>
    </xdr:to>
    <xdr:cxnSp macro="">
      <xdr:nvCxnSpPr>
        <xdr:cNvPr id="253" name="直線コネクタ 252"/>
        <xdr:cNvCxnSpPr/>
      </xdr:nvCxnSpPr>
      <xdr:spPr>
        <a:xfrm flipV="1">
          <a:off x="8750300" y="11013615"/>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162130</xdr:rowOff>
    </xdr:from>
    <xdr:to>
      <xdr:col>41</xdr:col>
      <xdr:colOff>101600</xdr:colOff>
      <xdr:row>64</xdr:row>
      <xdr:rowOff>92280</xdr:rowOff>
    </xdr:to>
    <xdr:sp macro="" textlink="">
      <xdr:nvSpPr>
        <xdr:cNvPr id="254" name="楕円 253"/>
        <xdr:cNvSpPr/>
      </xdr:nvSpPr>
      <xdr:spPr>
        <a:xfrm>
          <a:off x="7810500" y="109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40974</xdr:rowOff>
    </xdr:from>
    <xdr:to>
      <xdr:col>45</xdr:col>
      <xdr:colOff>177800</xdr:colOff>
      <xdr:row>64</xdr:row>
      <xdr:rowOff>41480</xdr:rowOff>
    </xdr:to>
    <xdr:cxnSp macro="">
      <xdr:nvCxnSpPr>
        <xdr:cNvPr id="255" name="直線コネクタ 254"/>
        <xdr:cNvCxnSpPr/>
      </xdr:nvCxnSpPr>
      <xdr:spPr>
        <a:xfrm flipV="1">
          <a:off x="7861300" y="11013774"/>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164024</xdr:rowOff>
    </xdr:from>
    <xdr:to>
      <xdr:col>36</xdr:col>
      <xdr:colOff>165100</xdr:colOff>
      <xdr:row>64</xdr:row>
      <xdr:rowOff>94174</xdr:rowOff>
    </xdr:to>
    <xdr:sp macro="" textlink="">
      <xdr:nvSpPr>
        <xdr:cNvPr id="256" name="楕円 255"/>
        <xdr:cNvSpPr/>
      </xdr:nvSpPr>
      <xdr:spPr>
        <a:xfrm>
          <a:off x="6921500" y="109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41480</xdr:rowOff>
    </xdr:from>
    <xdr:to>
      <xdr:col>41</xdr:col>
      <xdr:colOff>50800</xdr:colOff>
      <xdr:row>64</xdr:row>
      <xdr:rowOff>43374</xdr:rowOff>
    </xdr:to>
    <xdr:cxnSp macro="">
      <xdr:nvCxnSpPr>
        <xdr:cNvPr id="257" name="直線コネクタ 256"/>
        <xdr:cNvCxnSpPr/>
      </xdr:nvCxnSpPr>
      <xdr:spPr>
        <a:xfrm flipV="1">
          <a:off x="6972300" y="11014280"/>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61" name="n_4aveValue【橋りょう・トンネル】&#10;一人当たり有形固定資産（償却資産）額"/>
        <xdr:cNvSpPr txBox="1"/>
      </xdr:nvSpPr>
      <xdr:spPr>
        <a:xfrm>
          <a:off x="6672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108142</xdr:rowOff>
    </xdr:from>
    <xdr:ext cx="599010" cy="259045"/>
    <xdr:sp macro="" textlink="">
      <xdr:nvSpPr>
        <xdr:cNvPr id="262" name="n_1mainValue【橋りょう・トンネル】&#10;一人当たり有形固定資産（償却資産）額"/>
        <xdr:cNvSpPr txBox="1"/>
      </xdr:nvSpPr>
      <xdr:spPr>
        <a:xfrm>
          <a:off x="9327095" y="1073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108301</xdr:rowOff>
    </xdr:from>
    <xdr:ext cx="599010" cy="259045"/>
    <xdr:sp macro="" textlink="">
      <xdr:nvSpPr>
        <xdr:cNvPr id="263" name="n_2mainValue【橋りょう・トンネル】&#10;一人当たり有形固定資産（償却資産）額"/>
        <xdr:cNvSpPr txBox="1"/>
      </xdr:nvSpPr>
      <xdr:spPr>
        <a:xfrm>
          <a:off x="8450795" y="1073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108807</xdr:rowOff>
    </xdr:from>
    <xdr:ext cx="599010" cy="259045"/>
    <xdr:sp macro="" textlink="">
      <xdr:nvSpPr>
        <xdr:cNvPr id="264" name="n_3mainValue【橋りょう・トンネル】&#10;一人当たり有形固定資産（償却資産）額"/>
        <xdr:cNvSpPr txBox="1"/>
      </xdr:nvSpPr>
      <xdr:spPr>
        <a:xfrm>
          <a:off x="7561795" y="1073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110701</xdr:rowOff>
    </xdr:from>
    <xdr:ext cx="599010" cy="259045"/>
    <xdr:sp macro="" textlink="">
      <xdr:nvSpPr>
        <xdr:cNvPr id="265" name="n_4mainValue【橋りょう・トンネル】&#10;一人当たり有形固定資産（償却資産）額"/>
        <xdr:cNvSpPr txBox="1"/>
      </xdr:nvSpPr>
      <xdr:spPr>
        <a:xfrm>
          <a:off x="6672795" y="1074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363</xdr:rowOff>
    </xdr:from>
    <xdr:to>
      <xdr:col>24</xdr:col>
      <xdr:colOff>114300</xdr:colOff>
      <xdr:row>84</xdr:row>
      <xdr:rowOff>101963</xdr:rowOff>
    </xdr:to>
    <xdr:sp macro="" textlink="">
      <xdr:nvSpPr>
        <xdr:cNvPr id="307" name="楕円 306"/>
        <xdr:cNvSpPr/>
      </xdr:nvSpPr>
      <xdr:spPr>
        <a:xfrm>
          <a:off x="4584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150240</xdr:rowOff>
    </xdr:from>
    <xdr:ext cx="405111" cy="259045"/>
    <xdr:sp macro="" textlink="">
      <xdr:nvSpPr>
        <xdr:cNvPr id="308" name="【公営住宅】&#10;有形固定資産減価償却率該当値テキスト"/>
        <xdr:cNvSpPr txBox="1"/>
      </xdr:nvSpPr>
      <xdr:spPr>
        <a:xfrm>
          <a:off x="4673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144055</xdr:rowOff>
    </xdr:from>
    <xdr:to>
      <xdr:col>20</xdr:col>
      <xdr:colOff>38100</xdr:colOff>
      <xdr:row>84</xdr:row>
      <xdr:rowOff>74205</xdr:rowOff>
    </xdr:to>
    <xdr:sp macro="" textlink="">
      <xdr:nvSpPr>
        <xdr:cNvPr id="309" name="楕円 308"/>
        <xdr:cNvSpPr/>
      </xdr:nvSpPr>
      <xdr:spPr>
        <a:xfrm>
          <a:off x="3746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23405</xdr:rowOff>
    </xdr:from>
    <xdr:to>
      <xdr:col>24</xdr:col>
      <xdr:colOff>63500</xdr:colOff>
      <xdr:row>84</xdr:row>
      <xdr:rowOff>51163</xdr:rowOff>
    </xdr:to>
    <xdr:cxnSp macro="">
      <xdr:nvCxnSpPr>
        <xdr:cNvPr id="310" name="直線コネクタ 309"/>
        <xdr:cNvCxnSpPr/>
      </xdr:nvCxnSpPr>
      <xdr:spPr>
        <a:xfrm>
          <a:off x="3797300" y="1442520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311" name="楕円 310"/>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23405</xdr:rowOff>
    </xdr:to>
    <xdr:cxnSp macro="">
      <xdr:nvCxnSpPr>
        <xdr:cNvPr id="312" name="直線コネクタ 311"/>
        <xdr:cNvCxnSpPr/>
      </xdr:nvCxnSpPr>
      <xdr:spPr>
        <a:xfrm>
          <a:off x="2908300" y="143941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83638</xdr:rowOff>
    </xdr:from>
    <xdr:to>
      <xdr:col>10</xdr:col>
      <xdr:colOff>165100</xdr:colOff>
      <xdr:row>84</xdr:row>
      <xdr:rowOff>13788</xdr:rowOff>
    </xdr:to>
    <xdr:sp macro="" textlink="">
      <xdr:nvSpPr>
        <xdr:cNvPr id="313" name="楕円 312"/>
        <xdr:cNvSpPr/>
      </xdr:nvSpPr>
      <xdr:spPr>
        <a:xfrm>
          <a:off x="1968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134438</xdr:rowOff>
    </xdr:from>
    <xdr:to>
      <xdr:col>15</xdr:col>
      <xdr:colOff>50800</xdr:colOff>
      <xdr:row>83</xdr:row>
      <xdr:rowOff>163830</xdr:rowOff>
    </xdr:to>
    <xdr:cxnSp macro="">
      <xdr:nvCxnSpPr>
        <xdr:cNvPr id="314" name="直線コネクタ 313"/>
        <xdr:cNvCxnSpPr/>
      </xdr:nvCxnSpPr>
      <xdr:spPr>
        <a:xfrm>
          <a:off x="2019300" y="143647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23223</xdr:rowOff>
    </xdr:from>
    <xdr:to>
      <xdr:col>6</xdr:col>
      <xdr:colOff>38100</xdr:colOff>
      <xdr:row>83</xdr:row>
      <xdr:rowOff>124823</xdr:rowOff>
    </xdr:to>
    <xdr:sp macro="" textlink="">
      <xdr:nvSpPr>
        <xdr:cNvPr id="315" name="楕円 314"/>
        <xdr:cNvSpPr/>
      </xdr:nvSpPr>
      <xdr:spPr>
        <a:xfrm>
          <a:off x="1079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74023</xdr:rowOff>
    </xdr:from>
    <xdr:to>
      <xdr:col>10</xdr:col>
      <xdr:colOff>114300</xdr:colOff>
      <xdr:row>83</xdr:row>
      <xdr:rowOff>134438</xdr:rowOff>
    </xdr:to>
    <xdr:cxnSp macro="">
      <xdr:nvCxnSpPr>
        <xdr:cNvPr id="316" name="直線コネクタ 315"/>
        <xdr:cNvCxnSpPr/>
      </xdr:nvCxnSpPr>
      <xdr:spPr>
        <a:xfrm>
          <a:off x="1130300" y="1430437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65332</xdr:rowOff>
    </xdr:from>
    <xdr:ext cx="405111" cy="259045"/>
    <xdr:sp macro="" textlink="">
      <xdr:nvSpPr>
        <xdr:cNvPr id="321" name="n_1mainValue【公営住宅】&#10;有形固定資産減価償却率"/>
        <xdr:cNvSpPr txBox="1"/>
      </xdr:nvSpPr>
      <xdr:spPr>
        <a:xfrm>
          <a:off x="35820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322" name="n_2mainValue【公営住宅】&#10;有形固定資産減価償却率"/>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23" name="n_3mainValue【公営住宅】&#10;有形固定資産減価償却率"/>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24" name="n_4main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152349</xdr:rowOff>
    </xdr:from>
    <xdr:to>
      <xdr:col>55</xdr:col>
      <xdr:colOff>50800</xdr:colOff>
      <xdr:row>83</xdr:row>
      <xdr:rowOff>82499</xdr:rowOff>
    </xdr:to>
    <xdr:sp macro="" textlink="">
      <xdr:nvSpPr>
        <xdr:cNvPr id="362" name="楕円 361"/>
        <xdr:cNvSpPr/>
      </xdr:nvSpPr>
      <xdr:spPr>
        <a:xfrm>
          <a:off x="10426700" y="142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3776</xdr:rowOff>
    </xdr:from>
    <xdr:ext cx="469744" cy="259045"/>
    <xdr:sp macro="" textlink="">
      <xdr:nvSpPr>
        <xdr:cNvPr id="363" name="【公営住宅】&#10;一人当たり面積該当値テキスト"/>
        <xdr:cNvSpPr txBox="1"/>
      </xdr:nvSpPr>
      <xdr:spPr>
        <a:xfrm>
          <a:off x="10515600" y="1406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155321</xdr:rowOff>
    </xdr:from>
    <xdr:to>
      <xdr:col>50</xdr:col>
      <xdr:colOff>165100</xdr:colOff>
      <xdr:row>83</xdr:row>
      <xdr:rowOff>85471</xdr:rowOff>
    </xdr:to>
    <xdr:sp macro="" textlink="">
      <xdr:nvSpPr>
        <xdr:cNvPr id="364" name="楕円 363"/>
        <xdr:cNvSpPr/>
      </xdr:nvSpPr>
      <xdr:spPr>
        <a:xfrm>
          <a:off x="9588500" y="1421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31699</xdr:rowOff>
    </xdr:from>
    <xdr:to>
      <xdr:col>55</xdr:col>
      <xdr:colOff>0</xdr:colOff>
      <xdr:row>83</xdr:row>
      <xdr:rowOff>34671</xdr:rowOff>
    </xdr:to>
    <xdr:cxnSp macro="">
      <xdr:nvCxnSpPr>
        <xdr:cNvPr id="365" name="直線コネクタ 364"/>
        <xdr:cNvCxnSpPr/>
      </xdr:nvCxnSpPr>
      <xdr:spPr>
        <a:xfrm flipV="1">
          <a:off x="9639300" y="1426204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156235</xdr:rowOff>
    </xdr:from>
    <xdr:to>
      <xdr:col>46</xdr:col>
      <xdr:colOff>38100</xdr:colOff>
      <xdr:row>83</xdr:row>
      <xdr:rowOff>86385</xdr:rowOff>
    </xdr:to>
    <xdr:sp macro="" textlink="">
      <xdr:nvSpPr>
        <xdr:cNvPr id="366" name="楕円 365"/>
        <xdr:cNvSpPr/>
      </xdr:nvSpPr>
      <xdr:spPr>
        <a:xfrm>
          <a:off x="8699500" y="142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34671</xdr:rowOff>
    </xdr:from>
    <xdr:to>
      <xdr:col>50</xdr:col>
      <xdr:colOff>114300</xdr:colOff>
      <xdr:row>83</xdr:row>
      <xdr:rowOff>35585</xdr:rowOff>
    </xdr:to>
    <xdr:cxnSp macro="">
      <xdr:nvCxnSpPr>
        <xdr:cNvPr id="367" name="直線コネクタ 366"/>
        <xdr:cNvCxnSpPr/>
      </xdr:nvCxnSpPr>
      <xdr:spPr>
        <a:xfrm flipV="1">
          <a:off x="8750300" y="1426502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159207</xdr:rowOff>
    </xdr:from>
    <xdr:to>
      <xdr:col>41</xdr:col>
      <xdr:colOff>101600</xdr:colOff>
      <xdr:row>83</xdr:row>
      <xdr:rowOff>89357</xdr:rowOff>
    </xdr:to>
    <xdr:sp macro="" textlink="">
      <xdr:nvSpPr>
        <xdr:cNvPr id="368" name="楕円 367"/>
        <xdr:cNvSpPr/>
      </xdr:nvSpPr>
      <xdr:spPr>
        <a:xfrm>
          <a:off x="7810500" y="142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35585</xdr:rowOff>
    </xdr:from>
    <xdr:to>
      <xdr:col>45</xdr:col>
      <xdr:colOff>177800</xdr:colOff>
      <xdr:row>83</xdr:row>
      <xdr:rowOff>38557</xdr:rowOff>
    </xdr:to>
    <xdr:cxnSp macro="">
      <xdr:nvCxnSpPr>
        <xdr:cNvPr id="369" name="直線コネクタ 368"/>
        <xdr:cNvCxnSpPr/>
      </xdr:nvCxnSpPr>
      <xdr:spPr>
        <a:xfrm flipV="1">
          <a:off x="7861300" y="1426593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159207</xdr:rowOff>
    </xdr:from>
    <xdr:to>
      <xdr:col>36</xdr:col>
      <xdr:colOff>165100</xdr:colOff>
      <xdr:row>83</xdr:row>
      <xdr:rowOff>89357</xdr:rowOff>
    </xdr:to>
    <xdr:sp macro="" textlink="">
      <xdr:nvSpPr>
        <xdr:cNvPr id="370" name="楕円 369"/>
        <xdr:cNvSpPr/>
      </xdr:nvSpPr>
      <xdr:spPr>
        <a:xfrm>
          <a:off x="6921500" y="142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38557</xdr:rowOff>
    </xdr:from>
    <xdr:to>
      <xdr:col>41</xdr:col>
      <xdr:colOff>50800</xdr:colOff>
      <xdr:row>83</xdr:row>
      <xdr:rowOff>38557</xdr:rowOff>
    </xdr:to>
    <xdr:cxnSp macro="">
      <xdr:nvCxnSpPr>
        <xdr:cNvPr id="371" name="直線コネクタ 370"/>
        <xdr:cNvCxnSpPr/>
      </xdr:nvCxnSpPr>
      <xdr:spPr>
        <a:xfrm>
          <a:off x="6972300" y="142689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101998</xdr:rowOff>
    </xdr:from>
    <xdr:ext cx="469744" cy="259045"/>
    <xdr:sp macro="" textlink="">
      <xdr:nvSpPr>
        <xdr:cNvPr id="376" name="n_1mainValue【公営住宅】&#10;一人当たり面積"/>
        <xdr:cNvSpPr txBox="1"/>
      </xdr:nvSpPr>
      <xdr:spPr>
        <a:xfrm>
          <a:off x="9391727" y="1398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102912</xdr:rowOff>
    </xdr:from>
    <xdr:ext cx="469744" cy="259045"/>
    <xdr:sp macro="" textlink="">
      <xdr:nvSpPr>
        <xdr:cNvPr id="377" name="n_2mainValue【公営住宅】&#10;一人当たり面積"/>
        <xdr:cNvSpPr txBox="1"/>
      </xdr:nvSpPr>
      <xdr:spPr>
        <a:xfrm>
          <a:off x="8515427" y="1399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105884</xdr:rowOff>
    </xdr:from>
    <xdr:ext cx="469744" cy="259045"/>
    <xdr:sp macro="" textlink="">
      <xdr:nvSpPr>
        <xdr:cNvPr id="378" name="n_3mainValue【公営住宅】&#10;一人当たり面積"/>
        <xdr:cNvSpPr txBox="1"/>
      </xdr:nvSpPr>
      <xdr:spPr>
        <a:xfrm>
          <a:off x="7626427" y="1399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105884</xdr:rowOff>
    </xdr:from>
    <xdr:ext cx="469744" cy="259045"/>
    <xdr:sp macro="" textlink="">
      <xdr:nvSpPr>
        <xdr:cNvPr id="379" name="n_4mainValue【公営住宅】&#10;一人当たり面積"/>
        <xdr:cNvSpPr txBox="1"/>
      </xdr:nvSpPr>
      <xdr:spPr>
        <a:xfrm>
          <a:off x="6737427" y="1399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74385</xdr:rowOff>
    </xdr:from>
    <xdr:to>
      <xdr:col>85</xdr:col>
      <xdr:colOff>177800</xdr:colOff>
      <xdr:row>41</xdr:row>
      <xdr:rowOff>4535</xdr:rowOff>
    </xdr:to>
    <xdr:sp macro="" textlink="">
      <xdr:nvSpPr>
        <xdr:cNvPr id="437" name="楕円 436"/>
        <xdr:cNvSpPr/>
      </xdr:nvSpPr>
      <xdr:spPr>
        <a:xfrm>
          <a:off x="16268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52812</xdr:rowOff>
    </xdr:from>
    <xdr:ext cx="405111" cy="259045"/>
    <xdr:sp macro="" textlink="">
      <xdr:nvSpPr>
        <xdr:cNvPr id="438" name="【認定こども園・幼稚園・保育所】&#10;有形固定資産減価償却率該当値テキスト"/>
        <xdr:cNvSpPr txBox="1"/>
      </xdr:nvSpPr>
      <xdr:spPr>
        <a:xfrm>
          <a:off x="16357600"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64588</xdr:rowOff>
    </xdr:from>
    <xdr:to>
      <xdr:col>81</xdr:col>
      <xdr:colOff>101600</xdr:colOff>
      <xdr:row>40</xdr:row>
      <xdr:rowOff>166188</xdr:rowOff>
    </xdr:to>
    <xdr:sp macro="" textlink="">
      <xdr:nvSpPr>
        <xdr:cNvPr id="439" name="楕円 438"/>
        <xdr:cNvSpPr/>
      </xdr:nvSpPr>
      <xdr:spPr>
        <a:xfrm>
          <a:off x="15430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115388</xdr:rowOff>
    </xdr:from>
    <xdr:to>
      <xdr:col>85</xdr:col>
      <xdr:colOff>127000</xdr:colOff>
      <xdr:row>40</xdr:row>
      <xdr:rowOff>125185</xdr:rowOff>
    </xdr:to>
    <xdr:cxnSp macro="">
      <xdr:nvCxnSpPr>
        <xdr:cNvPr id="440" name="直線コネクタ 439"/>
        <xdr:cNvCxnSpPr/>
      </xdr:nvCxnSpPr>
      <xdr:spPr>
        <a:xfrm>
          <a:off x="15481300" y="6973388"/>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41728</xdr:rowOff>
    </xdr:from>
    <xdr:to>
      <xdr:col>76</xdr:col>
      <xdr:colOff>165100</xdr:colOff>
      <xdr:row>40</xdr:row>
      <xdr:rowOff>143328</xdr:rowOff>
    </xdr:to>
    <xdr:sp macro="" textlink="">
      <xdr:nvSpPr>
        <xdr:cNvPr id="441" name="楕円 440"/>
        <xdr:cNvSpPr/>
      </xdr:nvSpPr>
      <xdr:spPr>
        <a:xfrm>
          <a:off x="14541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92528</xdr:rowOff>
    </xdr:from>
    <xdr:to>
      <xdr:col>81</xdr:col>
      <xdr:colOff>50800</xdr:colOff>
      <xdr:row>40</xdr:row>
      <xdr:rowOff>115388</xdr:rowOff>
    </xdr:to>
    <xdr:cxnSp macro="">
      <xdr:nvCxnSpPr>
        <xdr:cNvPr id="442" name="直線コネクタ 441"/>
        <xdr:cNvCxnSpPr/>
      </xdr:nvCxnSpPr>
      <xdr:spPr>
        <a:xfrm>
          <a:off x="14592300" y="69505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10704</xdr:rowOff>
    </xdr:from>
    <xdr:to>
      <xdr:col>72</xdr:col>
      <xdr:colOff>38100</xdr:colOff>
      <xdr:row>40</xdr:row>
      <xdr:rowOff>112304</xdr:rowOff>
    </xdr:to>
    <xdr:sp macro="" textlink="">
      <xdr:nvSpPr>
        <xdr:cNvPr id="443" name="楕円 442"/>
        <xdr:cNvSpPr/>
      </xdr:nvSpPr>
      <xdr:spPr>
        <a:xfrm>
          <a:off x="13652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61504</xdr:rowOff>
    </xdr:from>
    <xdr:to>
      <xdr:col>76</xdr:col>
      <xdr:colOff>114300</xdr:colOff>
      <xdr:row>40</xdr:row>
      <xdr:rowOff>92528</xdr:rowOff>
    </xdr:to>
    <xdr:cxnSp macro="">
      <xdr:nvCxnSpPr>
        <xdr:cNvPr id="444" name="直線コネクタ 443"/>
        <xdr:cNvCxnSpPr/>
      </xdr:nvCxnSpPr>
      <xdr:spPr>
        <a:xfrm>
          <a:off x="13703300" y="69195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107043</xdr:rowOff>
    </xdr:from>
    <xdr:to>
      <xdr:col>67</xdr:col>
      <xdr:colOff>101600</xdr:colOff>
      <xdr:row>40</xdr:row>
      <xdr:rowOff>37193</xdr:rowOff>
    </xdr:to>
    <xdr:sp macro="" textlink="">
      <xdr:nvSpPr>
        <xdr:cNvPr id="445" name="楕円 444"/>
        <xdr:cNvSpPr/>
      </xdr:nvSpPr>
      <xdr:spPr>
        <a:xfrm>
          <a:off x="12763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157843</xdr:rowOff>
    </xdr:from>
    <xdr:to>
      <xdr:col>71</xdr:col>
      <xdr:colOff>177800</xdr:colOff>
      <xdr:row>40</xdr:row>
      <xdr:rowOff>61504</xdr:rowOff>
    </xdr:to>
    <xdr:cxnSp macro="">
      <xdr:nvCxnSpPr>
        <xdr:cNvPr id="446" name="直線コネクタ 445"/>
        <xdr:cNvCxnSpPr/>
      </xdr:nvCxnSpPr>
      <xdr:spPr>
        <a:xfrm>
          <a:off x="12814300" y="684439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157315</xdr:rowOff>
    </xdr:from>
    <xdr:ext cx="405111" cy="259045"/>
    <xdr:sp macro="" textlink="">
      <xdr:nvSpPr>
        <xdr:cNvPr id="451" name="n_1mainValue【認定こども園・幼稚園・保育所】&#10;有形固定資産減価償却率"/>
        <xdr:cNvSpPr txBox="1"/>
      </xdr:nvSpPr>
      <xdr:spPr>
        <a:xfrm>
          <a:off x="152660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134455</xdr:rowOff>
    </xdr:from>
    <xdr:ext cx="405111" cy="259045"/>
    <xdr:sp macro="" textlink="">
      <xdr:nvSpPr>
        <xdr:cNvPr id="452" name="n_2mainValue【認定こども園・幼稚園・保育所】&#10;有形固定資産減価償却率"/>
        <xdr:cNvSpPr txBox="1"/>
      </xdr:nvSpPr>
      <xdr:spPr>
        <a:xfrm>
          <a:off x="143897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103431</xdr:rowOff>
    </xdr:from>
    <xdr:ext cx="405111" cy="259045"/>
    <xdr:sp macro="" textlink="">
      <xdr:nvSpPr>
        <xdr:cNvPr id="453" name="n_3mainValue【認定こども園・幼稚園・保育所】&#10;有形固定資産減価償却率"/>
        <xdr:cNvSpPr txBox="1"/>
      </xdr:nvSpPr>
      <xdr:spPr>
        <a:xfrm>
          <a:off x="13500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28320</xdr:rowOff>
    </xdr:from>
    <xdr:ext cx="405111" cy="259045"/>
    <xdr:sp macro="" textlink="">
      <xdr:nvSpPr>
        <xdr:cNvPr id="454" name="n_4mainValue【認定こども園・幼稚園・保育所】&#10;有形固定資産減価償却率"/>
        <xdr:cNvSpPr txBox="1"/>
      </xdr:nvSpPr>
      <xdr:spPr>
        <a:xfrm>
          <a:off x="12611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45974</xdr:rowOff>
    </xdr:from>
    <xdr:to>
      <xdr:col>116</xdr:col>
      <xdr:colOff>114300</xdr:colOff>
      <xdr:row>40</xdr:row>
      <xdr:rowOff>147574</xdr:rowOff>
    </xdr:to>
    <xdr:sp macro="" textlink="">
      <xdr:nvSpPr>
        <xdr:cNvPr id="492" name="楕円 491"/>
        <xdr:cNvSpPr/>
      </xdr:nvSpPr>
      <xdr:spPr>
        <a:xfrm>
          <a:off x="221107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24401</xdr:rowOff>
    </xdr:from>
    <xdr:ext cx="469744" cy="259045"/>
    <xdr:sp macro="" textlink="">
      <xdr:nvSpPr>
        <xdr:cNvPr id="493" name="【認定こども園・幼稚園・保育所】&#10;一人当たり面積該当値テキスト"/>
        <xdr:cNvSpPr txBox="1"/>
      </xdr:nvSpPr>
      <xdr:spPr>
        <a:xfrm>
          <a:off x="22199600"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94" name="楕円 493"/>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96774</xdr:rowOff>
    </xdr:from>
    <xdr:to>
      <xdr:col>116</xdr:col>
      <xdr:colOff>63500</xdr:colOff>
      <xdr:row>40</xdr:row>
      <xdr:rowOff>99060</xdr:rowOff>
    </xdr:to>
    <xdr:cxnSp macro="">
      <xdr:nvCxnSpPr>
        <xdr:cNvPr id="495" name="直線コネクタ 494"/>
        <xdr:cNvCxnSpPr/>
      </xdr:nvCxnSpPr>
      <xdr:spPr>
        <a:xfrm flipV="1">
          <a:off x="21323300" y="695477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496" name="楕円 495"/>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99060</xdr:rowOff>
    </xdr:to>
    <xdr:cxnSp macro="">
      <xdr:nvCxnSpPr>
        <xdr:cNvPr id="497" name="直線コネクタ 496"/>
        <xdr:cNvCxnSpPr/>
      </xdr:nvCxnSpPr>
      <xdr:spPr>
        <a:xfrm>
          <a:off x="20434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98" name="楕円 497"/>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99060</xdr:rowOff>
    </xdr:to>
    <xdr:cxnSp macro="">
      <xdr:nvCxnSpPr>
        <xdr:cNvPr id="499" name="直線コネクタ 498"/>
        <xdr:cNvCxnSpPr/>
      </xdr:nvCxnSpPr>
      <xdr:spPr>
        <a:xfrm>
          <a:off x="19545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500" name="楕円 499"/>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99060</xdr:rowOff>
    </xdr:to>
    <xdr:cxnSp macro="">
      <xdr:nvCxnSpPr>
        <xdr:cNvPr id="501" name="直線コネクタ 500"/>
        <xdr:cNvCxnSpPr/>
      </xdr:nvCxnSpPr>
      <xdr:spPr>
        <a:xfrm>
          <a:off x="18656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02"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03"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506" name="n_1mainValue【認定こども園・幼稚園・保育所】&#10;一人当たり面積"/>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507" name="n_2mainValue【認定こども園・幼稚園・保育所】&#10;一人当たり面積"/>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8" name="n_3main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509" name="n_4mainValue【認定こども園・幼稚園・保育所】&#10;一人当たり面積"/>
        <xdr:cNvSpPr txBox="1"/>
      </xdr:nvSpPr>
      <xdr:spPr>
        <a:xfrm>
          <a:off x="18421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57785</xdr:rowOff>
    </xdr:from>
    <xdr:to>
      <xdr:col>85</xdr:col>
      <xdr:colOff>177800</xdr:colOff>
      <xdr:row>58</xdr:row>
      <xdr:rowOff>159385</xdr:rowOff>
    </xdr:to>
    <xdr:sp macro="" textlink="">
      <xdr:nvSpPr>
        <xdr:cNvPr id="550" name="楕円 549"/>
        <xdr:cNvSpPr/>
      </xdr:nvSpPr>
      <xdr:spPr>
        <a:xfrm>
          <a:off x="16268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80662</xdr:rowOff>
    </xdr:from>
    <xdr:ext cx="405111" cy="259045"/>
    <xdr:sp macro="" textlink="">
      <xdr:nvSpPr>
        <xdr:cNvPr id="551" name="【学校施設】&#10;有形固定資産減価償却率該当値テキスト"/>
        <xdr:cNvSpPr txBox="1"/>
      </xdr:nvSpPr>
      <xdr:spPr>
        <a:xfrm>
          <a:off x="16357600"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36830</xdr:rowOff>
    </xdr:from>
    <xdr:to>
      <xdr:col>81</xdr:col>
      <xdr:colOff>101600</xdr:colOff>
      <xdr:row>58</xdr:row>
      <xdr:rowOff>138430</xdr:rowOff>
    </xdr:to>
    <xdr:sp macro="" textlink="">
      <xdr:nvSpPr>
        <xdr:cNvPr id="552" name="楕円 551"/>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87630</xdr:rowOff>
    </xdr:from>
    <xdr:to>
      <xdr:col>85</xdr:col>
      <xdr:colOff>127000</xdr:colOff>
      <xdr:row>58</xdr:row>
      <xdr:rowOff>108585</xdr:rowOff>
    </xdr:to>
    <xdr:cxnSp macro="">
      <xdr:nvCxnSpPr>
        <xdr:cNvPr id="553" name="直線コネクタ 552"/>
        <xdr:cNvCxnSpPr/>
      </xdr:nvCxnSpPr>
      <xdr:spPr>
        <a:xfrm>
          <a:off x="15481300" y="1003173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128270</xdr:rowOff>
    </xdr:from>
    <xdr:to>
      <xdr:col>76</xdr:col>
      <xdr:colOff>165100</xdr:colOff>
      <xdr:row>63</xdr:row>
      <xdr:rowOff>58420</xdr:rowOff>
    </xdr:to>
    <xdr:sp macro="" textlink="">
      <xdr:nvSpPr>
        <xdr:cNvPr id="554" name="楕円 553"/>
        <xdr:cNvSpPr/>
      </xdr:nvSpPr>
      <xdr:spPr>
        <a:xfrm>
          <a:off x="14541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63</xdr:row>
      <xdr:rowOff>7620</xdr:rowOff>
    </xdr:to>
    <xdr:cxnSp macro="">
      <xdr:nvCxnSpPr>
        <xdr:cNvPr id="555" name="直線コネクタ 554"/>
        <xdr:cNvCxnSpPr/>
      </xdr:nvCxnSpPr>
      <xdr:spPr>
        <a:xfrm flipV="1">
          <a:off x="14592300" y="1003173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113030</xdr:rowOff>
    </xdr:from>
    <xdr:to>
      <xdr:col>72</xdr:col>
      <xdr:colOff>38100</xdr:colOff>
      <xdr:row>63</xdr:row>
      <xdr:rowOff>43180</xdr:rowOff>
    </xdr:to>
    <xdr:sp macro="" textlink="">
      <xdr:nvSpPr>
        <xdr:cNvPr id="556" name="楕円 555"/>
        <xdr:cNvSpPr/>
      </xdr:nvSpPr>
      <xdr:spPr>
        <a:xfrm>
          <a:off x="13652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163830</xdr:rowOff>
    </xdr:from>
    <xdr:to>
      <xdr:col>76</xdr:col>
      <xdr:colOff>114300</xdr:colOff>
      <xdr:row>63</xdr:row>
      <xdr:rowOff>7620</xdr:rowOff>
    </xdr:to>
    <xdr:cxnSp macro="">
      <xdr:nvCxnSpPr>
        <xdr:cNvPr id="557" name="直線コネクタ 556"/>
        <xdr:cNvCxnSpPr/>
      </xdr:nvCxnSpPr>
      <xdr:spPr>
        <a:xfrm>
          <a:off x="13703300" y="10793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44450</xdr:rowOff>
    </xdr:from>
    <xdr:to>
      <xdr:col>67</xdr:col>
      <xdr:colOff>101600</xdr:colOff>
      <xdr:row>62</xdr:row>
      <xdr:rowOff>146050</xdr:rowOff>
    </xdr:to>
    <xdr:sp macro="" textlink="">
      <xdr:nvSpPr>
        <xdr:cNvPr id="558" name="楕円 557"/>
        <xdr:cNvSpPr/>
      </xdr:nvSpPr>
      <xdr:spPr>
        <a:xfrm>
          <a:off x="12763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95250</xdr:rowOff>
    </xdr:from>
    <xdr:to>
      <xdr:col>71</xdr:col>
      <xdr:colOff>177800</xdr:colOff>
      <xdr:row>62</xdr:row>
      <xdr:rowOff>163830</xdr:rowOff>
    </xdr:to>
    <xdr:cxnSp macro="">
      <xdr:nvCxnSpPr>
        <xdr:cNvPr id="559" name="直線コネクタ 558"/>
        <xdr:cNvCxnSpPr/>
      </xdr:nvCxnSpPr>
      <xdr:spPr>
        <a:xfrm>
          <a:off x="12814300" y="10725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154957</xdr:rowOff>
    </xdr:from>
    <xdr:ext cx="405111" cy="259045"/>
    <xdr:sp macro="" textlink="">
      <xdr:nvSpPr>
        <xdr:cNvPr id="564" name="n_1mainValue【学校施設】&#10;有形固定資産減価償却率"/>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49547</xdr:rowOff>
    </xdr:from>
    <xdr:ext cx="405111" cy="259045"/>
    <xdr:sp macro="" textlink="">
      <xdr:nvSpPr>
        <xdr:cNvPr id="565" name="n_2mainValue【学校施設】&#10;有形固定資産減価償却率"/>
        <xdr:cNvSpPr txBox="1"/>
      </xdr:nvSpPr>
      <xdr:spPr>
        <a:xfrm>
          <a:off x="143897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34307</xdr:rowOff>
    </xdr:from>
    <xdr:ext cx="405111" cy="259045"/>
    <xdr:sp macro="" textlink="">
      <xdr:nvSpPr>
        <xdr:cNvPr id="566" name="n_3mainValue【学校施設】&#10;有形固定資産減価償却率"/>
        <xdr:cNvSpPr txBox="1"/>
      </xdr:nvSpPr>
      <xdr:spPr>
        <a:xfrm>
          <a:off x="13500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137177</xdr:rowOff>
    </xdr:from>
    <xdr:ext cx="405111" cy="259045"/>
    <xdr:sp macro="" textlink="">
      <xdr:nvSpPr>
        <xdr:cNvPr id="567" name="n_4mainValue【学校施設】&#10;有形固定資産減価償却率"/>
        <xdr:cNvSpPr txBox="1"/>
      </xdr:nvSpPr>
      <xdr:spPr>
        <a:xfrm>
          <a:off x="12611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162713</xdr:rowOff>
    </xdr:from>
    <xdr:to>
      <xdr:col>116</xdr:col>
      <xdr:colOff>114300</xdr:colOff>
      <xdr:row>62</xdr:row>
      <xdr:rowOff>92863</xdr:rowOff>
    </xdr:to>
    <xdr:sp macro="" textlink="">
      <xdr:nvSpPr>
        <xdr:cNvPr id="606" name="楕円 605"/>
        <xdr:cNvSpPr/>
      </xdr:nvSpPr>
      <xdr:spPr>
        <a:xfrm>
          <a:off x="22110700" y="106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14140</xdr:rowOff>
    </xdr:from>
    <xdr:ext cx="469744" cy="259045"/>
    <xdr:sp macro="" textlink="">
      <xdr:nvSpPr>
        <xdr:cNvPr id="607" name="【学校施設】&#10;一人当たり面積該当値テキスト"/>
        <xdr:cNvSpPr txBox="1"/>
      </xdr:nvSpPr>
      <xdr:spPr>
        <a:xfrm>
          <a:off x="22199600" y="104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166827</xdr:rowOff>
    </xdr:from>
    <xdr:to>
      <xdr:col>112</xdr:col>
      <xdr:colOff>38100</xdr:colOff>
      <xdr:row>62</xdr:row>
      <xdr:rowOff>96977</xdr:rowOff>
    </xdr:to>
    <xdr:sp macro="" textlink="">
      <xdr:nvSpPr>
        <xdr:cNvPr id="608" name="楕円 607"/>
        <xdr:cNvSpPr/>
      </xdr:nvSpPr>
      <xdr:spPr>
        <a:xfrm>
          <a:off x="21272500" y="106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42063</xdr:rowOff>
    </xdr:from>
    <xdr:to>
      <xdr:col>116</xdr:col>
      <xdr:colOff>63500</xdr:colOff>
      <xdr:row>62</xdr:row>
      <xdr:rowOff>46177</xdr:rowOff>
    </xdr:to>
    <xdr:cxnSp macro="">
      <xdr:nvCxnSpPr>
        <xdr:cNvPr id="609" name="直線コネクタ 608"/>
        <xdr:cNvCxnSpPr/>
      </xdr:nvCxnSpPr>
      <xdr:spPr>
        <a:xfrm flipV="1">
          <a:off x="21323300" y="10671963"/>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35154</xdr:rowOff>
    </xdr:from>
    <xdr:to>
      <xdr:col>107</xdr:col>
      <xdr:colOff>101600</xdr:colOff>
      <xdr:row>63</xdr:row>
      <xdr:rowOff>136754</xdr:rowOff>
    </xdr:to>
    <xdr:sp macro="" textlink="">
      <xdr:nvSpPr>
        <xdr:cNvPr id="610" name="楕円 609"/>
        <xdr:cNvSpPr/>
      </xdr:nvSpPr>
      <xdr:spPr>
        <a:xfrm>
          <a:off x="20383500" y="108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46177</xdr:rowOff>
    </xdr:from>
    <xdr:to>
      <xdr:col>111</xdr:col>
      <xdr:colOff>177800</xdr:colOff>
      <xdr:row>63</xdr:row>
      <xdr:rowOff>85954</xdr:rowOff>
    </xdr:to>
    <xdr:cxnSp macro="">
      <xdr:nvCxnSpPr>
        <xdr:cNvPr id="611" name="直線コネクタ 610"/>
        <xdr:cNvCxnSpPr/>
      </xdr:nvCxnSpPr>
      <xdr:spPr>
        <a:xfrm flipV="1">
          <a:off x="20434300" y="10676077"/>
          <a:ext cx="889000" cy="2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45669</xdr:rowOff>
    </xdr:from>
    <xdr:to>
      <xdr:col>102</xdr:col>
      <xdr:colOff>165100</xdr:colOff>
      <xdr:row>63</xdr:row>
      <xdr:rowOff>147269</xdr:rowOff>
    </xdr:to>
    <xdr:sp macro="" textlink="">
      <xdr:nvSpPr>
        <xdr:cNvPr id="612" name="楕円 611"/>
        <xdr:cNvSpPr/>
      </xdr:nvSpPr>
      <xdr:spPr>
        <a:xfrm>
          <a:off x="19494500" y="1084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85954</xdr:rowOff>
    </xdr:from>
    <xdr:to>
      <xdr:col>107</xdr:col>
      <xdr:colOff>50800</xdr:colOff>
      <xdr:row>63</xdr:row>
      <xdr:rowOff>96469</xdr:rowOff>
    </xdr:to>
    <xdr:cxnSp macro="">
      <xdr:nvCxnSpPr>
        <xdr:cNvPr id="613" name="直線コネクタ 612"/>
        <xdr:cNvCxnSpPr/>
      </xdr:nvCxnSpPr>
      <xdr:spPr>
        <a:xfrm flipV="1">
          <a:off x="19545300" y="1088730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47041</xdr:rowOff>
    </xdr:from>
    <xdr:to>
      <xdr:col>98</xdr:col>
      <xdr:colOff>38100</xdr:colOff>
      <xdr:row>63</xdr:row>
      <xdr:rowOff>148641</xdr:rowOff>
    </xdr:to>
    <xdr:sp macro="" textlink="">
      <xdr:nvSpPr>
        <xdr:cNvPr id="614" name="楕円 613"/>
        <xdr:cNvSpPr/>
      </xdr:nvSpPr>
      <xdr:spPr>
        <a:xfrm>
          <a:off x="18605500" y="108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96469</xdr:rowOff>
    </xdr:from>
    <xdr:to>
      <xdr:col>102</xdr:col>
      <xdr:colOff>114300</xdr:colOff>
      <xdr:row>63</xdr:row>
      <xdr:rowOff>97841</xdr:rowOff>
    </xdr:to>
    <xdr:cxnSp macro="">
      <xdr:nvCxnSpPr>
        <xdr:cNvPr id="615" name="直線コネクタ 614"/>
        <xdr:cNvCxnSpPr/>
      </xdr:nvCxnSpPr>
      <xdr:spPr>
        <a:xfrm flipV="1">
          <a:off x="18656300" y="108978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113504</xdr:rowOff>
    </xdr:from>
    <xdr:ext cx="469744" cy="259045"/>
    <xdr:sp macro="" textlink="">
      <xdr:nvSpPr>
        <xdr:cNvPr id="620" name="n_1mainValue【学校施設】&#10;一人当たり面積"/>
        <xdr:cNvSpPr txBox="1"/>
      </xdr:nvSpPr>
      <xdr:spPr>
        <a:xfrm>
          <a:off x="21075727" y="1040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127881</xdr:rowOff>
    </xdr:from>
    <xdr:ext cx="469744" cy="259045"/>
    <xdr:sp macro="" textlink="">
      <xdr:nvSpPr>
        <xdr:cNvPr id="621" name="n_2mainValue【学校施設】&#10;一人当たり面積"/>
        <xdr:cNvSpPr txBox="1"/>
      </xdr:nvSpPr>
      <xdr:spPr>
        <a:xfrm>
          <a:off x="20199427" y="1092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138396</xdr:rowOff>
    </xdr:from>
    <xdr:ext cx="469744" cy="259045"/>
    <xdr:sp macro="" textlink="">
      <xdr:nvSpPr>
        <xdr:cNvPr id="622" name="n_3mainValue【学校施設】&#10;一人当たり面積"/>
        <xdr:cNvSpPr txBox="1"/>
      </xdr:nvSpPr>
      <xdr:spPr>
        <a:xfrm>
          <a:off x="19310427" y="1093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139768</xdr:rowOff>
    </xdr:from>
    <xdr:ext cx="469744" cy="259045"/>
    <xdr:sp macro="" textlink="">
      <xdr:nvSpPr>
        <xdr:cNvPr id="623" name="n_4mainValue【学校施設】&#10;一人当たり面積"/>
        <xdr:cNvSpPr txBox="1"/>
      </xdr:nvSpPr>
      <xdr:spPr>
        <a:xfrm>
          <a:off x="18421427" y="1094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54" name="【児童館】&#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42818</xdr:rowOff>
    </xdr:from>
    <xdr:to>
      <xdr:col>85</xdr:col>
      <xdr:colOff>177800</xdr:colOff>
      <xdr:row>84</xdr:row>
      <xdr:rowOff>144418</xdr:rowOff>
    </xdr:to>
    <xdr:sp macro="" textlink="">
      <xdr:nvSpPr>
        <xdr:cNvPr id="665" name="楕円 664"/>
        <xdr:cNvSpPr/>
      </xdr:nvSpPr>
      <xdr:spPr>
        <a:xfrm>
          <a:off x="16268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21245</xdr:rowOff>
    </xdr:from>
    <xdr:ext cx="405111" cy="259045"/>
    <xdr:sp macro="" textlink="">
      <xdr:nvSpPr>
        <xdr:cNvPr id="666" name="【児童館】&#10;有形固定資産減価償却率該当値テキスト"/>
        <xdr:cNvSpPr txBox="1"/>
      </xdr:nvSpPr>
      <xdr:spPr>
        <a:xfrm>
          <a:off x="16357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11793</xdr:rowOff>
    </xdr:from>
    <xdr:to>
      <xdr:col>81</xdr:col>
      <xdr:colOff>101600</xdr:colOff>
      <xdr:row>84</xdr:row>
      <xdr:rowOff>113393</xdr:rowOff>
    </xdr:to>
    <xdr:sp macro="" textlink="">
      <xdr:nvSpPr>
        <xdr:cNvPr id="667" name="楕円 666"/>
        <xdr:cNvSpPr/>
      </xdr:nvSpPr>
      <xdr:spPr>
        <a:xfrm>
          <a:off x="15430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62593</xdr:rowOff>
    </xdr:from>
    <xdr:to>
      <xdr:col>85</xdr:col>
      <xdr:colOff>127000</xdr:colOff>
      <xdr:row>84</xdr:row>
      <xdr:rowOff>93618</xdr:rowOff>
    </xdr:to>
    <xdr:cxnSp macro="">
      <xdr:nvCxnSpPr>
        <xdr:cNvPr id="668" name="直線コネクタ 667"/>
        <xdr:cNvCxnSpPr/>
      </xdr:nvCxnSpPr>
      <xdr:spPr>
        <a:xfrm>
          <a:off x="15481300" y="144643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153851</xdr:rowOff>
    </xdr:from>
    <xdr:to>
      <xdr:col>76</xdr:col>
      <xdr:colOff>165100</xdr:colOff>
      <xdr:row>84</xdr:row>
      <xdr:rowOff>84001</xdr:rowOff>
    </xdr:to>
    <xdr:sp macro="" textlink="">
      <xdr:nvSpPr>
        <xdr:cNvPr id="669" name="楕円 668"/>
        <xdr:cNvSpPr/>
      </xdr:nvSpPr>
      <xdr:spPr>
        <a:xfrm>
          <a:off x="14541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33201</xdr:rowOff>
    </xdr:from>
    <xdr:to>
      <xdr:col>81</xdr:col>
      <xdr:colOff>50800</xdr:colOff>
      <xdr:row>84</xdr:row>
      <xdr:rowOff>62593</xdr:rowOff>
    </xdr:to>
    <xdr:cxnSp macro="">
      <xdr:nvCxnSpPr>
        <xdr:cNvPr id="670" name="直線コネクタ 669"/>
        <xdr:cNvCxnSpPr/>
      </xdr:nvCxnSpPr>
      <xdr:spPr>
        <a:xfrm>
          <a:off x="14592300" y="144350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124461</xdr:rowOff>
    </xdr:from>
    <xdr:to>
      <xdr:col>72</xdr:col>
      <xdr:colOff>38100</xdr:colOff>
      <xdr:row>84</xdr:row>
      <xdr:rowOff>54611</xdr:rowOff>
    </xdr:to>
    <xdr:sp macro="" textlink="">
      <xdr:nvSpPr>
        <xdr:cNvPr id="671" name="楕円 670"/>
        <xdr:cNvSpPr/>
      </xdr:nvSpPr>
      <xdr:spPr>
        <a:xfrm>
          <a:off x="1365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33201</xdr:rowOff>
    </xdr:to>
    <xdr:cxnSp macro="">
      <xdr:nvCxnSpPr>
        <xdr:cNvPr id="672" name="直線コネクタ 671"/>
        <xdr:cNvCxnSpPr/>
      </xdr:nvCxnSpPr>
      <xdr:spPr>
        <a:xfrm>
          <a:off x="13703300" y="144056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155484</xdr:rowOff>
    </xdr:from>
    <xdr:to>
      <xdr:col>67</xdr:col>
      <xdr:colOff>101600</xdr:colOff>
      <xdr:row>83</xdr:row>
      <xdr:rowOff>85634</xdr:rowOff>
    </xdr:to>
    <xdr:sp macro="" textlink="">
      <xdr:nvSpPr>
        <xdr:cNvPr id="673" name="楕円 672"/>
        <xdr:cNvSpPr/>
      </xdr:nvSpPr>
      <xdr:spPr>
        <a:xfrm>
          <a:off x="12763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34834</xdr:rowOff>
    </xdr:from>
    <xdr:to>
      <xdr:col>71</xdr:col>
      <xdr:colOff>177800</xdr:colOff>
      <xdr:row>84</xdr:row>
      <xdr:rowOff>3811</xdr:rowOff>
    </xdr:to>
    <xdr:cxnSp macro="">
      <xdr:nvCxnSpPr>
        <xdr:cNvPr id="674" name="直線コネクタ 673"/>
        <xdr:cNvCxnSpPr/>
      </xdr:nvCxnSpPr>
      <xdr:spPr>
        <a:xfrm>
          <a:off x="12814300" y="14265184"/>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75" name="n_1ave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6"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7"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104520</xdr:rowOff>
    </xdr:from>
    <xdr:ext cx="405111" cy="259045"/>
    <xdr:sp macro="" textlink="">
      <xdr:nvSpPr>
        <xdr:cNvPr id="679" name="n_1mainValue【児童館】&#10;有形固定資産減価償却率"/>
        <xdr:cNvSpPr txBox="1"/>
      </xdr:nvSpPr>
      <xdr:spPr>
        <a:xfrm>
          <a:off x="152660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75128</xdr:rowOff>
    </xdr:from>
    <xdr:ext cx="405111" cy="259045"/>
    <xdr:sp macro="" textlink="">
      <xdr:nvSpPr>
        <xdr:cNvPr id="680" name="n_2mainValue【児童館】&#10;有形固定資産減価償却率"/>
        <xdr:cNvSpPr txBox="1"/>
      </xdr:nvSpPr>
      <xdr:spPr>
        <a:xfrm>
          <a:off x="14389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681" name="n_3mainValue【児童館】&#10;有形固定資産減価償却率"/>
        <xdr:cNvSpPr txBox="1"/>
      </xdr:nvSpPr>
      <xdr:spPr>
        <a:xfrm>
          <a:off x="13500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76761</xdr:rowOff>
    </xdr:from>
    <xdr:ext cx="405111" cy="259045"/>
    <xdr:sp macro="" textlink="">
      <xdr:nvSpPr>
        <xdr:cNvPr id="682" name="n_4mainValue【児童館】&#10;有形固定資産減価償却率"/>
        <xdr:cNvSpPr txBox="1"/>
      </xdr:nvSpPr>
      <xdr:spPr>
        <a:xfrm>
          <a:off x="12611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1"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76200</xdr:rowOff>
    </xdr:from>
    <xdr:to>
      <xdr:col>116</xdr:col>
      <xdr:colOff>114300</xdr:colOff>
      <xdr:row>83</xdr:row>
      <xdr:rowOff>6350</xdr:rowOff>
    </xdr:to>
    <xdr:sp macro="" textlink="">
      <xdr:nvSpPr>
        <xdr:cNvPr id="722" name="楕円 721"/>
        <xdr:cNvSpPr/>
      </xdr:nvSpPr>
      <xdr:spPr>
        <a:xfrm>
          <a:off x="22110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99077</xdr:rowOff>
    </xdr:from>
    <xdr:ext cx="469744" cy="259045"/>
    <xdr:sp macro="" textlink="">
      <xdr:nvSpPr>
        <xdr:cNvPr id="723" name="【児童館】&#10;一人当たり面積該当値テキスト"/>
        <xdr:cNvSpPr txBox="1"/>
      </xdr:nvSpPr>
      <xdr:spPr>
        <a:xfrm>
          <a:off x="22199600"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76200</xdr:rowOff>
    </xdr:from>
    <xdr:to>
      <xdr:col>112</xdr:col>
      <xdr:colOff>38100</xdr:colOff>
      <xdr:row>83</xdr:row>
      <xdr:rowOff>6350</xdr:rowOff>
    </xdr:to>
    <xdr:sp macro="" textlink="">
      <xdr:nvSpPr>
        <xdr:cNvPr id="724" name="楕円 723"/>
        <xdr:cNvSpPr/>
      </xdr:nvSpPr>
      <xdr:spPr>
        <a:xfrm>
          <a:off x="21272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127000</xdr:rowOff>
    </xdr:from>
    <xdr:to>
      <xdr:col>116</xdr:col>
      <xdr:colOff>63500</xdr:colOff>
      <xdr:row>82</xdr:row>
      <xdr:rowOff>127000</xdr:rowOff>
    </xdr:to>
    <xdr:cxnSp macro="">
      <xdr:nvCxnSpPr>
        <xdr:cNvPr id="725" name="直線コネクタ 724"/>
        <xdr:cNvCxnSpPr/>
      </xdr:nvCxnSpPr>
      <xdr:spPr>
        <a:xfrm>
          <a:off x="21323300" y="1418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76200</xdr:rowOff>
    </xdr:from>
    <xdr:to>
      <xdr:col>107</xdr:col>
      <xdr:colOff>101600</xdr:colOff>
      <xdr:row>83</xdr:row>
      <xdr:rowOff>6350</xdr:rowOff>
    </xdr:to>
    <xdr:sp macro="" textlink="">
      <xdr:nvSpPr>
        <xdr:cNvPr id="726" name="楕円 725"/>
        <xdr:cNvSpPr/>
      </xdr:nvSpPr>
      <xdr:spPr>
        <a:xfrm>
          <a:off x="20383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127000</xdr:rowOff>
    </xdr:from>
    <xdr:to>
      <xdr:col>111</xdr:col>
      <xdr:colOff>177800</xdr:colOff>
      <xdr:row>82</xdr:row>
      <xdr:rowOff>127000</xdr:rowOff>
    </xdr:to>
    <xdr:cxnSp macro="">
      <xdr:nvCxnSpPr>
        <xdr:cNvPr id="727" name="直線コネクタ 726"/>
        <xdr:cNvCxnSpPr/>
      </xdr:nvCxnSpPr>
      <xdr:spPr>
        <a:xfrm>
          <a:off x="20434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76200</xdr:rowOff>
    </xdr:from>
    <xdr:to>
      <xdr:col>102</xdr:col>
      <xdr:colOff>165100</xdr:colOff>
      <xdr:row>83</xdr:row>
      <xdr:rowOff>6350</xdr:rowOff>
    </xdr:to>
    <xdr:sp macro="" textlink="">
      <xdr:nvSpPr>
        <xdr:cNvPr id="728" name="楕円 727"/>
        <xdr:cNvSpPr/>
      </xdr:nvSpPr>
      <xdr:spPr>
        <a:xfrm>
          <a:off x="19494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127000</xdr:rowOff>
    </xdr:from>
    <xdr:to>
      <xdr:col>107</xdr:col>
      <xdr:colOff>50800</xdr:colOff>
      <xdr:row>82</xdr:row>
      <xdr:rowOff>127000</xdr:rowOff>
    </xdr:to>
    <xdr:cxnSp macro="">
      <xdr:nvCxnSpPr>
        <xdr:cNvPr id="729" name="直線コネクタ 728"/>
        <xdr:cNvCxnSpPr/>
      </xdr:nvCxnSpPr>
      <xdr:spPr>
        <a:xfrm>
          <a:off x="19545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730" name="楕円 729"/>
        <xdr:cNvSpPr/>
      </xdr:nvSpPr>
      <xdr:spPr>
        <a:xfrm>
          <a:off x="18605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82</xdr:row>
      <xdr:rowOff>127000</xdr:rowOff>
    </xdr:to>
    <xdr:cxnSp macro="">
      <xdr:nvCxnSpPr>
        <xdr:cNvPr id="731" name="直線コネクタ 730"/>
        <xdr:cNvCxnSpPr/>
      </xdr:nvCxnSpPr>
      <xdr:spPr>
        <a:xfrm>
          <a:off x="18656300" y="13525500"/>
          <a:ext cx="889000" cy="6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733" name="n_2aveValue【児童館】&#10;一人当たり面積"/>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734" name="n_3ave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735" name="n_4aveValue【児童館】&#10;一人当たり面積"/>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22877</xdr:rowOff>
    </xdr:from>
    <xdr:ext cx="469744" cy="259045"/>
    <xdr:sp macro="" textlink="">
      <xdr:nvSpPr>
        <xdr:cNvPr id="736" name="n_1mainValue【児童館】&#10;一人当たり面積"/>
        <xdr:cNvSpPr txBox="1"/>
      </xdr:nvSpPr>
      <xdr:spPr>
        <a:xfrm>
          <a:off x="21075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22877</xdr:rowOff>
    </xdr:from>
    <xdr:ext cx="469744" cy="259045"/>
    <xdr:sp macro="" textlink="">
      <xdr:nvSpPr>
        <xdr:cNvPr id="737" name="n_2mainValue【児童館】&#10;一人当たり面積"/>
        <xdr:cNvSpPr txBox="1"/>
      </xdr:nvSpPr>
      <xdr:spPr>
        <a:xfrm>
          <a:off x="20199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22877</xdr:rowOff>
    </xdr:from>
    <xdr:ext cx="469744" cy="259045"/>
    <xdr:sp macro="" textlink="">
      <xdr:nvSpPr>
        <xdr:cNvPr id="738" name="n_3mainValue【児童館】&#10;一人当たり面積"/>
        <xdr:cNvSpPr txBox="1"/>
      </xdr:nvSpPr>
      <xdr:spPr>
        <a:xfrm>
          <a:off x="19310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739" name="n_4mainValue【児童館】&#10;一人当たり面積"/>
        <xdr:cNvSpPr txBox="1"/>
      </xdr:nvSpPr>
      <xdr:spPr>
        <a:xfrm>
          <a:off x="18421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全体的減価償却率が高くなっており、施設の老朽化が進んでいる状況にある。</a:t>
          </a:r>
          <a:endParaRPr lang="ja-JP" altLang="ja-JP" sz="1400">
            <a:effectLst/>
          </a:endParaRPr>
        </a:p>
        <a:p>
          <a:r>
            <a:rPr kumimoji="1" lang="ja-JP" altLang="ja-JP" sz="1100">
              <a:solidFill>
                <a:schemeClr val="dk1"/>
              </a:solidFill>
              <a:effectLst/>
              <a:latin typeface="+mn-lt"/>
              <a:ea typeface="+mn-ea"/>
              <a:cs typeface="+mn-cs"/>
            </a:rPr>
            <a:t>学校施設については、平成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年度に建替が完了したため減価償却率が下がった。また、現在老朽化の進んでいる小学校の長寿命化をおこなっていることから更に改善する見込みである。</a:t>
          </a:r>
          <a:endParaRPr lang="ja-JP" altLang="ja-JP" sz="1400">
            <a:effectLst/>
          </a:endParaRPr>
        </a:p>
        <a:p>
          <a:r>
            <a:rPr kumimoji="1" lang="ja-JP" altLang="ja-JP" sz="1100">
              <a:solidFill>
                <a:schemeClr val="dk1"/>
              </a:solidFill>
              <a:effectLst/>
              <a:latin typeface="+mn-lt"/>
              <a:ea typeface="+mn-ea"/>
              <a:cs typeface="+mn-cs"/>
            </a:rPr>
            <a:t>保育園施設についても減価償却率が高くなっていることから、現在建替を進めている。</a:t>
          </a:r>
          <a:endParaRPr lang="ja-JP" altLang="ja-JP" sz="1400">
            <a:effectLst/>
          </a:endParaRPr>
        </a:p>
        <a:p>
          <a:r>
            <a:rPr kumimoji="1" lang="ja-JP" altLang="ja-JP" sz="1100">
              <a:solidFill>
                <a:schemeClr val="dk1"/>
              </a:solidFill>
              <a:effectLst/>
              <a:latin typeface="+mn-lt"/>
              <a:ea typeface="+mn-ea"/>
              <a:cs typeface="+mn-cs"/>
            </a:rPr>
            <a:t>道路については、地形上、一人当たり延長が大きく維持に費用がかかるため、更新が</a:t>
          </a:r>
          <a:r>
            <a:rPr kumimoji="1" lang="ja-JP" altLang="en-US" sz="1100">
              <a:solidFill>
                <a:schemeClr val="dk1"/>
              </a:solidFill>
              <a:effectLst/>
              <a:latin typeface="+mn-lt"/>
              <a:ea typeface="+mn-ea"/>
              <a:cs typeface="+mn-cs"/>
            </a:rPr>
            <a:t>類似団体より進んでいない。今後も個別施設計画に基づき、優先順位をつけ計画的に更新を進める。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22,957
22,777
8.79
8,631,193
8,115,229
395,311
4,917,671
9,400,090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74" name="楕円 73"/>
        <xdr:cNvSpPr/>
      </xdr:nvSpPr>
      <xdr:spPr>
        <a:xfrm>
          <a:off x="4584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165843</xdr:rowOff>
    </xdr:from>
    <xdr:ext cx="405111" cy="259045"/>
    <xdr:sp macro="" textlink="">
      <xdr:nvSpPr>
        <xdr:cNvPr id="75" name="【図書館】&#10;有形固定資産減価償却率該当値テキスト"/>
        <xdr:cNvSpPr txBox="1"/>
      </xdr:nvSpPr>
      <xdr:spPr>
        <a:xfrm>
          <a:off x="4673600" y="616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6" name="楕円 75"/>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22316</xdr:rowOff>
    </xdr:to>
    <xdr:cxnSp macro="">
      <xdr:nvCxnSpPr>
        <xdr:cNvPr id="77" name="直線コネクタ 76"/>
        <xdr:cNvCxnSpPr/>
      </xdr:nvCxnSpPr>
      <xdr:spPr>
        <a:xfrm>
          <a:off x="3797300" y="635127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8" name="楕円 77"/>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37</xdr:row>
      <xdr:rowOff>7620</xdr:rowOff>
    </xdr:to>
    <xdr:cxnSp macro="">
      <xdr:nvCxnSpPr>
        <xdr:cNvPr id="79" name="直線コネクタ 78"/>
        <xdr:cNvCxnSpPr/>
      </xdr:nvCxnSpPr>
      <xdr:spPr>
        <a:xfrm>
          <a:off x="2908300" y="6316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61323</xdr:rowOff>
    </xdr:from>
    <xdr:to>
      <xdr:col>10</xdr:col>
      <xdr:colOff>165100</xdr:colOff>
      <xdr:row>36</xdr:row>
      <xdr:rowOff>162923</xdr:rowOff>
    </xdr:to>
    <xdr:sp macro="" textlink="">
      <xdr:nvSpPr>
        <xdr:cNvPr id="80" name="楕円 79"/>
        <xdr:cNvSpPr/>
      </xdr:nvSpPr>
      <xdr:spPr>
        <a:xfrm>
          <a:off x="1968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112123</xdr:rowOff>
    </xdr:from>
    <xdr:to>
      <xdr:col>15</xdr:col>
      <xdr:colOff>50800</xdr:colOff>
      <xdr:row>36</xdr:row>
      <xdr:rowOff>144780</xdr:rowOff>
    </xdr:to>
    <xdr:cxnSp macro="">
      <xdr:nvCxnSpPr>
        <xdr:cNvPr id="81" name="直線コネクタ 80"/>
        <xdr:cNvCxnSpPr/>
      </xdr:nvCxnSpPr>
      <xdr:spPr>
        <a:xfrm>
          <a:off x="2019300" y="62843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169092</xdr:rowOff>
    </xdr:from>
    <xdr:to>
      <xdr:col>6</xdr:col>
      <xdr:colOff>38100</xdr:colOff>
      <xdr:row>36</xdr:row>
      <xdr:rowOff>99242</xdr:rowOff>
    </xdr:to>
    <xdr:sp macro="" textlink="">
      <xdr:nvSpPr>
        <xdr:cNvPr id="82" name="楕円 81"/>
        <xdr:cNvSpPr/>
      </xdr:nvSpPr>
      <xdr:spPr>
        <a:xfrm>
          <a:off x="1079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48442</xdr:rowOff>
    </xdr:from>
    <xdr:to>
      <xdr:col>10</xdr:col>
      <xdr:colOff>114300</xdr:colOff>
      <xdr:row>36</xdr:row>
      <xdr:rowOff>112123</xdr:rowOff>
    </xdr:to>
    <xdr:cxnSp macro="">
      <xdr:nvCxnSpPr>
        <xdr:cNvPr id="83" name="直線コネクタ 82"/>
        <xdr:cNvCxnSpPr/>
      </xdr:nvCxnSpPr>
      <xdr:spPr>
        <a:xfrm>
          <a:off x="1130300" y="622064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6"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8" name="n_1mainValue【図書館】&#10;有形固定資産減価償却率"/>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9" name="n_2mainValue【図書館】&#10;有形固定資産減価償却率"/>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8000</xdr:rowOff>
    </xdr:from>
    <xdr:ext cx="405111" cy="259045"/>
    <xdr:sp macro="" textlink="">
      <xdr:nvSpPr>
        <xdr:cNvPr id="90" name="n_3mainValue【図書館】&#10;有形固定資産減価償却率"/>
        <xdr:cNvSpPr txBox="1"/>
      </xdr:nvSpPr>
      <xdr:spPr>
        <a:xfrm>
          <a:off x="1816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115769</xdr:rowOff>
    </xdr:from>
    <xdr:ext cx="405111" cy="259045"/>
    <xdr:sp macro="" textlink="">
      <xdr:nvSpPr>
        <xdr:cNvPr id="91" name="n_4mainValue【図書館】&#10;有形固定資産減価償却率"/>
        <xdr:cNvSpPr txBox="1"/>
      </xdr:nvSpPr>
      <xdr:spPr>
        <a:xfrm>
          <a:off x="927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76835</xdr:rowOff>
    </xdr:from>
    <xdr:to>
      <xdr:col>55</xdr:col>
      <xdr:colOff>50800</xdr:colOff>
      <xdr:row>34</xdr:row>
      <xdr:rowOff>6985</xdr:rowOff>
    </xdr:to>
    <xdr:sp macro="" textlink="">
      <xdr:nvSpPr>
        <xdr:cNvPr id="127" name="楕円 126"/>
        <xdr:cNvSpPr/>
      </xdr:nvSpPr>
      <xdr:spPr>
        <a:xfrm>
          <a:off x="104267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29862</xdr:rowOff>
    </xdr:from>
    <xdr:ext cx="469744" cy="259045"/>
    <xdr:sp macro="" textlink="">
      <xdr:nvSpPr>
        <xdr:cNvPr id="128" name="【図書館】&#10;一人当たり面積該当値テキスト"/>
        <xdr:cNvSpPr txBox="1"/>
      </xdr:nvSpPr>
      <xdr:spPr>
        <a:xfrm>
          <a:off x="10515600" y="568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82550</xdr:rowOff>
    </xdr:from>
    <xdr:to>
      <xdr:col>50</xdr:col>
      <xdr:colOff>165100</xdr:colOff>
      <xdr:row>34</xdr:row>
      <xdr:rowOff>12700</xdr:rowOff>
    </xdr:to>
    <xdr:sp macro="" textlink="">
      <xdr:nvSpPr>
        <xdr:cNvPr id="129" name="楕円 128"/>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127635</xdr:rowOff>
    </xdr:from>
    <xdr:to>
      <xdr:col>55</xdr:col>
      <xdr:colOff>0</xdr:colOff>
      <xdr:row>33</xdr:row>
      <xdr:rowOff>133350</xdr:rowOff>
    </xdr:to>
    <xdr:cxnSp macro="">
      <xdr:nvCxnSpPr>
        <xdr:cNvPr id="130" name="直線コネクタ 129"/>
        <xdr:cNvCxnSpPr/>
      </xdr:nvCxnSpPr>
      <xdr:spPr>
        <a:xfrm flipV="1">
          <a:off x="9639300" y="57854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82550</xdr:rowOff>
    </xdr:from>
    <xdr:to>
      <xdr:col>46</xdr:col>
      <xdr:colOff>38100</xdr:colOff>
      <xdr:row>34</xdr:row>
      <xdr:rowOff>12700</xdr:rowOff>
    </xdr:to>
    <xdr:sp macro="" textlink="">
      <xdr:nvSpPr>
        <xdr:cNvPr id="131" name="楕円 130"/>
        <xdr:cNvSpPr/>
      </xdr:nvSpPr>
      <xdr:spPr>
        <a:xfrm>
          <a:off x="869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133350</xdr:rowOff>
    </xdr:from>
    <xdr:to>
      <xdr:col>50</xdr:col>
      <xdr:colOff>114300</xdr:colOff>
      <xdr:row>33</xdr:row>
      <xdr:rowOff>133350</xdr:rowOff>
    </xdr:to>
    <xdr:cxnSp macro="">
      <xdr:nvCxnSpPr>
        <xdr:cNvPr id="132" name="直線コネクタ 131"/>
        <xdr:cNvCxnSpPr/>
      </xdr:nvCxnSpPr>
      <xdr:spPr>
        <a:xfrm>
          <a:off x="8750300" y="579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88265</xdr:rowOff>
    </xdr:from>
    <xdr:to>
      <xdr:col>41</xdr:col>
      <xdr:colOff>101600</xdr:colOff>
      <xdr:row>34</xdr:row>
      <xdr:rowOff>18415</xdr:rowOff>
    </xdr:to>
    <xdr:sp macro="" textlink="">
      <xdr:nvSpPr>
        <xdr:cNvPr id="133" name="楕円 132"/>
        <xdr:cNvSpPr/>
      </xdr:nvSpPr>
      <xdr:spPr>
        <a:xfrm>
          <a:off x="7810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133350</xdr:rowOff>
    </xdr:from>
    <xdr:to>
      <xdr:col>45</xdr:col>
      <xdr:colOff>177800</xdr:colOff>
      <xdr:row>33</xdr:row>
      <xdr:rowOff>139065</xdr:rowOff>
    </xdr:to>
    <xdr:cxnSp macro="">
      <xdr:nvCxnSpPr>
        <xdr:cNvPr id="134" name="直線コネクタ 133"/>
        <xdr:cNvCxnSpPr/>
      </xdr:nvCxnSpPr>
      <xdr:spPr>
        <a:xfrm flipV="1">
          <a:off x="7861300" y="5791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88265</xdr:rowOff>
    </xdr:from>
    <xdr:to>
      <xdr:col>36</xdr:col>
      <xdr:colOff>165100</xdr:colOff>
      <xdr:row>34</xdr:row>
      <xdr:rowOff>18415</xdr:rowOff>
    </xdr:to>
    <xdr:sp macro="" textlink="">
      <xdr:nvSpPr>
        <xdr:cNvPr id="135" name="楕円 134"/>
        <xdr:cNvSpPr/>
      </xdr:nvSpPr>
      <xdr:spPr>
        <a:xfrm>
          <a:off x="6921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139065</xdr:rowOff>
    </xdr:from>
    <xdr:to>
      <xdr:col>41</xdr:col>
      <xdr:colOff>50800</xdr:colOff>
      <xdr:row>33</xdr:row>
      <xdr:rowOff>139065</xdr:rowOff>
    </xdr:to>
    <xdr:cxnSp macro="">
      <xdr:nvCxnSpPr>
        <xdr:cNvPr id="136" name="直線コネクタ 135"/>
        <xdr:cNvCxnSpPr/>
      </xdr:nvCxnSpPr>
      <xdr:spPr>
        <a:xfrm>
          <a:off x="6972300" y="5796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29227</xdr:rowOff>
    </xdr:from>
    <xdr:ext cx="469744" cy="259045"/>
    <xdr:sp macro="" textlink="">
      <xdr:nvSpPr>
        <xdr:cNvPr id="141" name="n_1mainValue【図書館】&#10;一人当たり面積"/>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29227</xdr:rowOff>
    </xdr:from>
    <xdr:ext cx="469744" cy="259045"/>
    <xdr:sp macro="" textlink="">
      <xdr:nvSpPr>
        <xdr:cNvPr id="142" name="n_2mainValue【図書館】&#10;一人当たり面積"/>
        <xdr:cNvSpPr txBox="1"/>
      </xdr:nvSpPr>
      <xdr:spPr>
        <a:xfrm>
          <a:off x="8515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34942</xdr:rowOff>
    </xdr:from>
    <xdr:ext cx="469744" cy="259045"/>
    <xdr:sp macro="" textlink="">
      <xdr:nvSpPr>
        <xdr:cNvPr id="143" name="n_3mainValue【図書館】&#10;一人当たり面積"/>
        <xdr:cNvSpPr txBox="1"/>
      </xdr:nvSpPr>
      <xdr:spPr>
        <a:xfrm>
          <a:off x="7626427" y="55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34942</xdr:rowOff>
    </xdr:from>
    <xdr:ext cx="469744" cy="259045"/>
    <xdr:sp macro="" textlink="">
      <xdr:nvSpPr>
        <xdr:cNvPr id="144" name="n_4mainValue【図書館】&#10;一人当たり面積"/>
        <xdr:cNvSpPr txBox="1"/>
      </xdr:nvSpPr>
      <xdr:spPr>
        <a:xfrm>
          <a:off x="6737427" y="55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4" name="楕円 183"/>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85" name="【体育館・プール】&#10;有形固定資産減価償却率該当値テキスト"/>
        <xdr:cNvSpPr txBox="1"/>
      </xdr:nvSpPr>
      <xdr:spPr>
        <a:xfrm>
          <a:off x="4673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86" name="楕円 185"/>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91440</xdr:rowOff>
    </xdr:to>
    <xdr:cxnSp macro="">
      <xdr:nvCxnSpPr>
        <xdr:cNvPr id="187" name="直線コネクタ 186"/>
        <xdr:cNvCxnSpPr/>
      </xdr:nvCxnSpPr>
      <xdr:spPr>
        <a:xfrm>
          <a:off x="3797300" y="103517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156210</xdr:rowOff>
    </xdr:from>
    <xdr:to>
      <xdr:col>15</xdr:col>
      <xdr:colOff>101600</xdr:colOff>
      <xdr:row>60</xdr:row>
      <xdr:rowOff>86360</xdr:rowOff>
    </xdr:to>
    <xdr:sp macro="" textlink="">
      <xdr:nvSpPr>
        <xdr:cNvPr id="188" name="楕円 187"/>
        <xdr:cNvSpPr/>
      </xdr:nvSpPr>
      <xdr:spPr>
        <a:xfrm>
          <a:off x="28575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35560</xdr:rowOff>
    </xdr:from>
    <xdr:to>
      <xdr:col>19</xdr:col>
      <xdr:colOff>177800</xdr:colOff>
      <xdr:row>60</xdr:row>
      <xdr:rowOff>64770</xdr:rowOff>
    </xdr:to>
    <xdr:cxnSp macro="">
      <xdr:nvCxnSpPr>
        <xdr:cNvPr id="189" name="直線コネクタ 188"/>
        <xdr:cNvCxnSpPr/>
      </xdr:nvCxnSpPr>
      <xdr:spPr>
        <a:xfrm>
          <a:off x="2908300" y="1032256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127000</xdr:rowOff>
    </xdr:from>
    <xdr:to>
      <xdr:col>10</xdr:col>
      <xdr:colOff>165100</xdr:colOff>
      <xdr:row>60</xdr:row>
      <xdr:rowOff>57150</xdr:rowOff>
    </xdr:to>
    <xdr:sp macro="" textlink="">
      <xdr:nvSpPr>
        <xdr:cNvPr id="190" name="楕円 189"/>
        <xdr:cNvSpPr/>
      </xdr:nvSpPr>
      <xdr:spPr>
        <a:xfrm>
          <a:off x="1968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6350</xdr:rowOff>
    </xdr:from>
    <xdr:to>
      <xdr:col>15</xdr:col>
      <xdr:colOff>50800</xdr:colOff>
      <xdr:row>60</xdr:row>
      <xdr:rowOff>35560</xdr:rowOff>
    </xdr:to>
    <xdr:cxnSp macro="">
      <xdr:nvCxnSpPr>
        <xdr:cNvPr id="191" name="直線コネクタ 190"/>
        <xdr:cNvCxnSpPr/>
      </xdr:nvCxnSpPr>
      <xdr:spPr>
        <a:xfrm>
          <a:off x="2019300" y="1029335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77470</xdr:rowOff>
    </xdr:from>
    <xdr:to>
      <xdr:col>6</xdr:col>
      <xdr:colOff>38100</xdr:colOff>
      <xdr:row>60</xdr:row>
      <xdr:rowOff>7620</xdr:rowOff>
    </xdr:to>
    <xdr:sp macro="" textlink="">
      <xdr:nvSpPr>
        <xdr:cNvPr id="192" name="楕円 191"/>
        <xdr:cNvSpPr/>
      </xdr:nvSpPr>
      <xdr:spPr>
        <a:xfrm>
          <a:off x="1079500" y="101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128270</xdr:rowOff>
    </xdr:from>
    <xdr:to>
      <xdr:col>10</xdr:col>
      <xdr:colOff>114300</xdr:colOff>
      <xdr:row>60</xdr:row>
      <xdr:rowOff>6350</xdr:rowOff>
    </xdr:to>
    <xdr:cxnSp macro="">
      <xdr:nvCxnSpPr>
        <xdr:cNvPr id="193" name="直線コネクタ 192"/>
        <xdr:cNvCxnSpPr/>
      </xdr:nvCxnSpPr>
      <xdr:spPr>
        <a:xfrm>
          <a:off x="1130300" y="102438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106697</xdr:rowOff>
    </xdr:from>
    <xdr:ext cx="405111" cy="259045"/>
    <xdr:sp macro="" textlink="">
      <xdr:nvSpPr>
        <xdr:cNvPr id="198" name="n_1mainValue【体育館・プー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77487</xdr:rowOff>
    </xdr:from>
    <xdr:ext cx="405111" cy="259045"/>
    <xdr:sp macro="" textlink="">
      <xdr:nvSpPr>
        <xdr:cNvPr id="199" name="n_2mainValue【体育館・プール】&#10;有形固定資産減価償却率"/>
        <xdr:cNvSpPr txBox="1"/>
      </xdr:nvSpPr>
      <xdr:spPr>
        <a:xfrm>
          <a:off x="2705744" y="1036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48277</xdr:rowOff>
    </xdr:from>
    <xdr:ext cx="405111" cy="259045"/>
    <xdr:sp macro="" textlink="">
      <xdr:nvSpPr>
        <xdr:cNvPr id="200" name="n_3mainValue【体育館・プール】&#10;有形固定資産減価償却率"/>
        <xdr:cNvSpPr txBox="1"/>
      </xdr:nvSpPr>
      <xdr:spPr>
        <a:xfrm>
          <a:off x="1816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24147</xdr:rowOff>
    </xdr:from>
    <xdr:ext cx="405111" cy="259045"/>
    <xdr:sp macro="" textlink="">
      <xdr:nvSpPr>
        <xdr:cNvPr id="201" name="n_4mainValue【体育館・プール】&#10;有形固定資産減価償却率"/>
        <xdr:cNvSpPr txBox="1"/>
      </xdr:nvSpPr>
      <xdr:spPr>
        <a:xfrm>
          <a:off x="927744" y="996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113030</xdr:rowOff>
    </xdr:from>
    <xdr:to>
      <xdr:col>55</xdr:col>
      <xdr:colOff>50800</xdr:colOff>
      <xdr:row>61</xdr:row>
      <xdr:rowOff>43180</xdr:rowOff>
    </xdr:to>
    <xdr:sp macro="" textlink="">
      <xdr:nvSpPr>
        <xdr:cNvPr id="241" name="楕円 240"/>
        <xdr:cNvSpPr/>
      </xdr:nvSpPr>
      <xdr:spPr>
        <a:xfrm>
          <a:off x="10426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135907</xdr:rowOff>
    </xdr:from>
    <xdr:ext cx="469744" cy="259045"/>
    <xdr:sp macro="" textlink="">
      <xdr:nvSpPr>
        <xdr:cNvPr id="242" name="【体育館・プール】&#10;一人当たり面積該当値テキスト"/>
        <xdr:cNvSpPr txBox="1"/>
      </xdr:nvSpPr>
      <xdr:spPr>
        <a:xfrm>
          <a:off x="10515600"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116840</xdr:rowOff>
    </xdr:from>
    <xdr:to>
      <xdr:col>50</xdr:col>
      <xdr:colOff>165100</xdr:colOff>
      <xdr:row>61</xdr:row>
      <xdr:rowOff>46990</xdr:rowOff>
    </xdr:to>
    <xdr:sp macro="" textlink="">
      <xdr:nvSpPr>
        <xdr:cNvPr id="243" name="楕円 242"/>
        <xdr:cNvSpPr/>
      </xdr:nvSpPr>
      <xdr:spPr>
        <a:xfrm>
          <a:off x="9588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163830</xdr:rowOff>
    </xdr:from>
    <xdr:to>
      <xdr:col>55</xdr:col>
      <xdr:colOff>0</xdr:colOff>
      <xdr:row>60</xdr:row>
      <xdr:rowOff>167640</xdr:rowOff>
    </xdr:to>
    <xdr:cxnSp macro="">
      <xdr:nvCxnSpPr>
        <xdr:cNvPr id="244" name="直線コネクタ 243"/>
        <xdr:cNvCxnSpPr/>
      </xdr:nvCxnSpPr>
      <xdr:spPr>
        <a:xfrm flipV="1">
          <a:off x="9639300" y="10450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118745</xdr:rowOff>
    </xdr:from>
    <xdr:to>
      <xdr:col>46</xdr:col>
      <xdr:colOff>38100</xdr:colOff>
      <xdr:row>61</xdr:row>
      <xdr:rowOff>48895</xdr:rowOff>
    </xdr:to>
    <xdr:sp macro="" textlink="">
      <xdr:nvSpPr>
        <xdr:cNvPr id="245" name="楕円 244"/>
        <xdr:cNvSpPr/>
      </xdr:nvSpPr>
      <xdr:spPr>
        <a:xfrm>
          <a:off x="8699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167640</xdr:rowOff>
    </xdr:from>
    <xdr:to>
      <xdr:col>50</xdr:col>
      <xdr:colOff>114300</xdr:colOff>
      <xdr:row>60</xdr:row>
      <xdr:rowOff>169545</xdr:rowOff>
    </xdr:to>
    <xdr:cxnSp macro="">
      <xdr:nvCxnSpPr>
        <xdr:cNvPr id="246" name="直線コネクタ 245"/>
        <xdr:cNvCxnSpPr/>
      </xdr:nvCxnSpPr>
      <xdr:spPr>
        <a:xfrm flipV="1">
          <a:off x="8750300" y="104546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122555</xdr:rowOff>
    </xdr:from>
    <xdr:to>
      <xdr:col>41</xdr:col>
      <xdr:colOff>101600</xdr:colOff>
      <xdr:row>61</xdr:row>
      <xdr:rowOff>52705</xdr:rowOff>
    </xdr:to>
    <xdr:sp macro="" textlink="">
      <xdr:nvSpPr>
        <xdr:cNvPr id="247" name="楕円 246"/>
        <xdr:cNvSpPr/>
      </xdr:nvSpPr>
      <xdr:spPr>
        <a:xfrm>
          <a:off x="7810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169545</xdr:rowOff>
    </xdr:from>
    <xdr:to>
      <xdr:col>45</xdr:col>
      <xdr:colOff>177800</xdr:colOff>
      <xdr:row>61</xdr:row>
      <xdr:rowOff>1905</xdr:rowOff>
    </xdr:to>
    <xdr:cxnSp macro="">
      <xdr:nvCxnSpPr>
        <xdr:cNvPr id="248" name="直線コネクタ 247"/>
        <xdr:cNvCxnSpPr/>
      </xdr:nvCxnSpPr>
      <xdr:spPr>
        <a:xfrm flipV="1">
          <a:off x="7861300" y="10456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120650</xdr:rowOff>
    </xdr:from>
    <xdr:to>
      <xdr:col>36</xdr:col>
      <xdr:colOff>165100</xdr:colOff>
      <xdr:row>61</xdr:row>
      <xdr:rowOff>50800</xdr:rowOff>
    </xdr:to>
    <xdr:sp macro="" textlink="">
      <xdr:nvSpPr>
        <xdr:cNvPr id="249" name="楕円 248"/>
        <xdr:cNvSpPr/>
      </xdr:nvSpPr>
      <xdr:spPr>
        <a:xfrm>
          <a:off x="692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0</xdr:rowOff>
    </xdr:from>
    <xdr:to>
      <xdr:col>41</xdr:col>
      <xdr:colOff>50800</xdr:colOff>
      <xdr:row>61</xdr:row>
      <xdr:rowOff>1905</xdr:rowOff>
    </xdr:to>
    <xdr:cxnSp macro="">
      <xdr:nvCxnSpPr>
        <xdr:cNvPr id="250" name="直線コネクタ 249"/>
        <xdr:cNvCxnSpPr/>
      </xdr:nvCxnSpPr>
      <xdr:spPr>
        <a:xfrm>
          <a:off x="6972300" y="10458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63517</xdr:rowOff>
    </xdr:from>
    <xdr:ext cx="469744" cy="259045"/>
    <xdr:sp macro="" textlink="">
      <xdr:nvSpPr>
        <xdr:cNvPr id="255" name="n_1mainValue【体育館・プール】&#10;一人当たり面積"/>
        <xdr:cNvSpPr txBox="1"/>
      </xdr:nvSpPr>
      <xdr:spPr>
        <a:xfrm>
          <a:off x="93917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65422</xdr:rowOff>
    </xdr:from>
    <xdr:ext cx="469744" cy="259045"/>
    <xdr:sp macro="" textlink="">
      <xdr:nvSpPr>
        <xdr:cNvPr id="256" name="n_2mainValue【体育館・プール】&#10;一人当たり面積"/>
        <xdr:cNvSpPr txBox="1"/>
      </xdr:nvSpPr>
      <xdr:spPr>
        <a:xfrm>
          <a:off x="8515427" y="101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69232</xdr:rowOff>
    </xdr:from>
    <xdr:ext cx="469744" cy="259045"/>
    <xdr:sp macro="" textlink="">
      <xdr:nvSpPr>
        <xdr:cNvPr id="257" name="n_3mainValue【体育館・プール】&#10;一人当たり面積"/>
        <xdr:cNvSpPr txBox="1"/>
      </xdr:nvSpPr>
      <xdr:spPr>
        <a:xfrm>
          <a:off x="7626427" y="101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67327</xdr:rowOff>
    </xdr:from>
    <xdr:ext cx="469744" cy="259045"/>
    <xdr:sp macro="" textlink="">
      <xdr:nvSpPr>
        <xdr:cNvPr id="258" name="n_4mainValue【体育館・プール】&#10;一人当たり面積"/>
        <xdr:cNvSpPr txBox="1"/>
      </xdr:nvSpPr>
      <xdr:spPr>
        <a:xfrm>
          <a:off x="6737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9" name="楕円 298"/>
        <xdr:cNvSpPr/>
      </xdr:nvSpPr>
      <xdr:spPr>
        <a:xfrm>
          <a:off x="4584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129557</xdr:rowOff>
    </xdr:from>
    <xdr:ext cx="405111" cy="259045"/>
    <xdr:sp macro="" textlink="">
      <xdr:nvSpPr>
        <xdr:cNvPr id="300" name="【福祉施設】&#10;有形固定資産減価償却率該当値テキスト"/>
        <xdr:cNvSpPr txBox="1"/>
      </xdr:nvSpPr>
      <xdr:spPr>
        <a:xfrm>
          <a:off x="4673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301" name="楕円 300"/>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30480</xdr:rowOff>
    </xdr:from>
    <xdr:to>
      <xdr:col>24</xdr:col>
      <xdr:colOff>63500</xdr:colOff>
      <xdr:row>83</xdr:row>
      <xdr:rowOff>89536</xdr:rowOff>
    </xdr:to>
    <xdr:cxnSp macro="">
      <xdr:nvCxnSpPr>
        <xdr:cNvPr id="302" name="直線コネクタ 301"/>
        <xdr:cNvCxnSpPr/>
      </xdr:nvCxnSpPr>
      <xdr:spPr>
        <a:xfrm flipV="1">
          <a:off x="3797300" y="14260830"/>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2539</xdr:rowOff>
    </xdr:from>
    <xdr:to>
      <xdr:col>15</xdr:col>
      <xdr:colOff>101600</xdr:colOff>
      <xdr:row>83</xdr:row>
      <xdr:rowOff>104139</xdr:rowOff>
    </xdr:to>
    <xdr:sp macro="" textlink="">
      <xdr:nvSpPr>
        <xdr:cNvPr id="303" name="楕円 302"/>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89536</xdr:rowOff>
    </xdr:to>
    <xdr:cxnSp macro="">
      <xdr:nvCxnSpPr>
        <xdr:cNvPr id="304" name="直線コネクタ 303"/>
        <xdr:cNvCxnSpPr/>
      </xdr:nvCxnSpPr>
      <xdr:spPr>
        <a:xfrm>
          <a:off x="2908300" y="142836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126364</xdr:rowOff>
    </xdr:from>
    <xdr:to>
      <xdr:col>10</xdr:col>
      <xdr:colOff>165100</xdr:colOff>
      <xdr:row>83</xdr:row>
      <xdr:rowOff>56514</xdr:rowOff>
    </xdr:to>
    <xdr:sp macro="" textlink="">
      <xdr:nvSpPr>
        <xdr:cNvPr id="305" name="楕円 304"/>
        <xdr:cNvSpPr/>
      </xdr:nvSpPr>
      <xdr:spPr>
        <a:xfrm>
          <a:off x="1968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5714</xdr:rowOff>
    </xdr:from>
    <xdr:to>
      <xdr:col>15</xdr:col>
      <xdr:colOff>50800</xdr:colOff>
      <xdr:row>83</xdr:row>
      <xdr:rowOff>53339</xdr:rowOff>
    </xdr:to>
    <xdr:cxnSp macro="">
      <xdr:nvCxnSpPr>
        <xdr:cNvPr id="306" name="直線コネクタ 305"/>
        <xdr:cNvCxnSpPr/>
      </xdr:nvCxnSpPr>
      <xdr:spPr>
        <a:xfrm>
          <a:off x="2019300" y="142360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135889</xdr:rowOff>
    </xdr:from>
    <xdr:to>
      <xdr:col>6</xdr:col>
      <xdr:colOff>38100</xdr:colOff>
      <xdr:row>83</xdr:row>
      <xdr:rowOff>66039</xdr:rowOff>
    </xdr:to>
    <xdr:sp macro="" textlink="">
      <xdr:nvSpPr>
        <xdr:cNvPr id="307" name="楕円 306"/>
        <xdr:cNvSpPr/>
      </xdr:nvSpPr>
      <xdr:spPr>
        <a:xfrm>
          <a:off x="1079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5714</xdr:rowOff>
    </xdr:from>
    <xdr:to>
      <xdr:col>10</xdr:col>
      <xdr:colOff>114300</xdr:colOff>
      <xdr:row>83</xdr:row>
      <xdr:rowOff>15239</xdr:rowOff>
    </xdr:to>
    <xdr:cxnSp macro="">
      <xdr:nvCxnSpPr>
        <xdr:cNvPr id="308" name="直線コネクタ 307"/>
        <xdr:cNvCxnSpPr/>
      </xdr:nvCxnSpPr>
      <xdr:spPr>
        <a:xfrm flipV="1">
          <a:off x="1130300" y="142360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13" name="n_1mainValue【福祉施設】&#10;有形固定資産減価償却率"/>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314" name="n_2main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5" name="n_3mainValue【福祉施設】&#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6" name="n_4mainValue【福祉施設】&#10;有形固定資産減価償却率"/>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3"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54" name="楕円 353"/>
        <xdr:cNvSpPr/>
      </xdr:nvSpPr>
      <xdr:spPr>
        <a:xfrm>
          <a:off x="10426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121175</xdr:rowOff>
    </xdr:from>
    <xdr:ext cx="469744" cy="259045"/>
    <xdr:sp macro="" textlink="">
      <xdr:nvSpPr>
        <xdr:cNvPr id="355" name="【福祉施設】&#10;一人当たり面積該当値テキスト"/>
        <xdr:cNvSpPr txBox="1"/>
      </xdr:nvSpPr>
      <xdr:spPr>
        <a:xfrm>
          <a:off x="10515600"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xdr:nvSpPr>
        <xdr:cNvPr id="356" name="楕円 355"/>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22098</xdr:rowOff>
    </xdr:from>
    <xdr:to>
      <xdr:col>55</xdr:col>
      <xdr:colOff>0</xdr:colOff>
      <xdr:row>85</xdr:row>
      <xdr:rowOff>31242</xdr:rowOff>
    </xdr:to>
    <xdr:cxnSp macro="">
      <xdr:nvCxnSpPr>
        <xdr:cNvPr id="357" name="直線コネクタ 356"/>
        <xdr:cNvCxnSpPr/>
      </xdr:nvCxnSpPr>
      <xdr:spPr>
        <a:xfrm flipV="1">
          <a:off x="9639300" y="14595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58" name="楕円 357"/>
        <xdr:cNvSpPr/>
      </xdr:nvSpPr>
      <xdr:spPr>
        <a:xfrm>
          <a:off x="8699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31242</xdr:rowOff>
    </xdr:from>
    <xdr:to>
      <xdr:col>50</xdr:col>
      <xdr:colOff>114300</xdr:colOff>
      <xdr:row>85</xdr:row>
      <xdr:rowOff>31242</xdr:rowOff>
    </xdr:to>
    <xdr:cxnSp macro="">
      <xdr:nvCxnSpPr>
        <xdr:cNvPr id="359" name="直線コネクタ 358"/>
        <xdr:cNvCxnSpPr/>
      </xdr:nvCxnSpPr>
      <xdr:spPr>
        <a:xfrm>
          <a:off x="8750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151892</xdr:rowOff>
    </xdr:from>
    <xdr:to>
      <xdr:col>41</xdr:col>
      <xdr:colOff>101600</xdr:colOff>
      <xdr:row>85</xdr:row>
      <xdr:rowOff>82042</xdr:rowOff>
    </xdr:to>
    <xdr:sp macro="" textlink="">
      <xdr:nvSpPr>
        <xdr:cNvPr id="360" name="楕円 359"/>
        <xdr:cNvSpPr/>
      </xdr:nvSpPr>
      <xdr:spPr>
        <a:xfrm>
          <a:off x="7810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31242</xdr:rowOff>
    </xdr:from>
    <xdr:to>
      <xdr:col>45</xdr:col>
      <xdr:colOff>177800</xdr:colOff>
      <xdr:row>85</xdr:row>
      <xdr:rowOff>31242</xdr:rowOff>
    </xdr:to>
    <xdr:cxnSp macro="">
      <xdr:nvCxnSpPr>
        <xdr:cNvPr id="361" name="直線コネクタ 360"/>
        <xdr:cNvCxnSpPr/>
      </xdr:nvCxnSpPr>
      <xdr:spPr>
        <a:xfrm>
          <a:off x="7861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5587</xdr:rowOff>
    </xdr:from>
    <xdr:to>
      <xdr:col>36</xdr:col>
      <xdr:colOff>165100</xdr:colOff>
      <xdr:row>85</xdr:row>
      <xdr:rowOff>107187</xdr:rowOff>
    </xdr:to>
    <xdr:sp macro="" textlink="">
      <xdr:nvSpPr>
        <xdr:cNvPr id="362" name="楕円 361"/>
        <xdr:cNvSpPr/>
      </xdr:nvSpPr>
      <xdr:spPr>
        <a:xfrm>
          <a:off x="6921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31242</xdr:rowOff>
    </xdr:from>
    <xdr:to>
      <xdr:col>41</xdr:col>
      <xdr:colOff>50800</xdr:colOff>
      <xdr:row>85</xdr:row>
      <xdr:rowOff>56387</xdr:rowOff>
    </xdr:to>
    <xdr:cxnSp macro="">
      <xdr:nvCxnSpPr>
        <xdr:cNvPr id="363" name="直線コネクタ 362"/>
        <xdr:cNvCxnSpPr/>
      </xdr:nvCxnSpPr>
      <xdr:spPr>
        <a:xfrm flipV="1">
          <a:off x="6972300" y="14604492"/>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4"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5"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6"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73169</xdr:rowOff>
    </xdr:from>
    <xdr:ext cx="469744" cy="259045"/>
    <xdr:sp macro="" textlink="">
      <xdr:nvSpPr>
        <xdr:cNvPr id="368" name="n_1mainValue【福祉施設】&#10;一人当たり面積"/>
        <xdr:cNvSpPr txBox="1"/>
      </xdr:nvSpPr>
      <xdr:spPr>
        <a:xfrm>
          <a:off x="9391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73169</xdr:rowOff>
    </xdr:from>
    <xdr:ext cx="469744" cy="259045"/>
    <xdr:sp macro="" textlink="">
      <xdr:nvSpPr>
        <xdr:cNvPr id="369" name="n_2mainValue【福祉施設】&#10;一人当たり面積"/>
        <xdr:cNvSpPr txBox="1"/>
      </xdr:nvSpPr>
      <xdr:spPr>
        <a:xfrm>
          <a:off x="8515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70" name="n_3mainValue【福祉施設】&#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98314</xdr:rowOff>
    </xdr:from>
    <xdr:ext cx="469744" cy="259045"/>
    <xdr:sp macro="" textlink="">
      <xdr:nvSpPr>
        <xdr:cNvPr id="371" name="n_4mainValue【福祉施設】&#10;一人当たり面積"/>
        <xdr:cNvSpPr txBox="1"/>
      </xdr:nvSpPr>
      <xdr:spPr>
        <a:xfrm>
          <a:off x="6737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02"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69487</xdr:rowOff>
    </xdr:from>
    <xdr:to>
      <xdr:col>24</xdr:col>
      <xdr:colOff>114300</xdr:colOff>
      <xdr:row>106</xdr:row>
      <xdr:rowOff>171087</xdr:rowOff>
    </xdr:to>
    <xdr:sp macro="" textlink="">
      <xdr:nvSpPr>
        <xdr:cNvPr id="413" name="楕円 412"/>
        <xdr:cNvSpPr/>
      </xdr:nvSpPr>
      <xdr:spPr>
        <a:xfrm>
          <a:off x="4584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47914</xdr:rowOff>
    </xdr:from>
    <xdr:ext cx="405111" cy="259045"/>
    <xdr:sp macro="" textlink="">
      <xdr:nvSpPr>
        <xdr:cNvPr id="414" name="【市民会館】&#10;有形固定資産減価償却率該当値テキスト"/>
        <xdr:cNvSpPr txBox="1"/>
      </xdr:nvSpPr>
      <xdr:spPr>
        <a:xfrm>
          <a:off x="4673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36830</xdr:rowOff>
    </xdr:from>
    <xdr:to>
      <xdr:col>20</xdr:col>
      <xdr:colOff>38100</xdr:colOff>
      <xdr:row>106</xdr:row>
      <xdr:rowOff>138430</xdr:rowOff>
    </xdr:to>
    <xdr:sp macro="" textlink="">
      <xdr:nvSpPr>
        <xdr:cNvPr id="415" name="楕円 414"/>
        <xdr:cNvSpPr/>
      </xdr:nvSpPr>
      <xdr:spPr>
        <a:xfrm>
          <a:off x="3746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87630</xdr:rowOff>
    </xdr:from>
    <xdr:to>
      <xdr:col>24</xdr:col>
      <xdr:colOff>63500</xdr:colOff>
      <xdr:row>106</xdr:row>
      <xdr:rowOff>120287</xdr:rowOff>
    </xdr:to>
    <xdr:cxnSp macro="">
      <xdr:nvCxnSpPr>
        <xdr:cNvPr id="416" name="直線コネクタ 415"/>
        <xdr:cNvCxnSpPr/>
      </xdr:nvCxnSpPr>
      <xdr:spPr>
        <a:xfrm>
          <a:off x="3797300" y="182613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17236</xdr:rowOff>
    </xdr:from>
    <xdr:to>
      <xdr:col>15</xdr:col>
      <xdr:colOff>101600</xdr:colOff>
      <xdr:row>106</xdr:row>
      <xdr:rowOff>118836</xdr:rowOff>
    </xdr:to>
    <xdr:sp macro="" textlink="">
      <xdr:nvSpPr>
        <xdr:cNvPr id="417" name="楕円 416"/>
        <xdr:cNvSpPr/>
      </xdr:nvSpPr>
      <xdr:spPr>
        <a:xfrm>
          <a:off x="2857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68036</xdr:rowOff>
    </xdr:from>
    <xdr:to>
      <xdr:col>19</xdr:col>
      <xdr:colOff>177800</xdr:colOff>
      <xdr:row>106</xdr:row>
      <xdr:rowOff>87630</xdr:rowOff>
    </xdr:to>
    <xdr:cxnSp macro="">
      <xdr:nvCxnSpPr>
        <xdr:cNvPr id="418" name="直線コネクタ 417"/>
        <xdr:cNvCxnSpPr/>
      </xdr:nvCxnSpPr>
      <xdr:spPr>
        <a:xfrm>
          <a:off x="2908300" y="1824173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151130</xdr:rowOff>
    </xdr:from>
    <xdr:to>
      <xdr:col>10</xdr:col>
      <xdr:colOff>165100</xdr:colOff>
      <xdr:row>106</xdr:row>
      <xdr:rowOff>81280</xdr:rowOff>
    </xdr:to>
    <xdr:sp macro="" textlink="">
      <xdr:nvSpPr>
        <xdr:cNvPr id="419" name="楕円 418"/>
        <xdr:cNvSpPr/>
      </xdr:nvSpPr>
      <xdr:spPr>
        <a:xfrm>
          <a:off x="196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30480</xdr:rowOff>
    </xdr:from>
    <xdr:to>
      <xdr:col>15</xdr:col>
      <xdr:colOff>50800</xdr:colOff>
      <xdr:row>106</xdr:row>
      <xdr:rowOff>68036</xdr:rowOff>
    </xdr:to>
    <xdr:cxnSp macro="">
      <xdr:nvCxnSpPr>
        <xdr:cNvPr id="420" name="直線コネクタ 419"/>
        <xdr:cNvCxnSpPr/>
      </xdr:nvCxnSpPr>
      <xdr:spPr>
        <a:xfrm>
          <a:off x="2019300" y="182041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107043</xdr:rowOff>
    </xdr:from>
    <xdr:to>
      <xdr:col>6</xdr:col>
      <xdr:colOff>38100</xdr:colOff>
      <xdr:row>106</xdr:row>
      <xdr:rowOff>37193</xdr:rowOff>
    </xdr:to>
    <xdr:sp macro="" textlink="">
      <xdr:nvSpPr>
        <xdr:cNvPr id="421" name="楕円 420"/>
        <xdr:cNvSpPr/>
      </xdr:nvSpPr>
      <xdr:spPr>
        <a:xfrm>
          <a:off x="1079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157843</xdr:rowOff>
    </xdr:from>
    <xdr:to>
      <xdr:col>10</xdr:col>
      <xdr:colOff>114300</xdr:colOff>
      <xdr:row>106</xdr:row>
      <xdr:rowOff>30480</xdr:rowOff>
    </xdr:to>
    <xdr:cxnSp macro="">
      <xdr:nvCxnSpPr>
        <xdr:cNvPr id="422" name="直線コネクタ 421"/>
        <xdr:cNvCxnSpPr/>
      </xdr:nvCxnSpPr>
      <xdr:spPr>
        <a:xfrm>
          <a:off x="1130300" y="181600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23" name="n_1aveValue【市民会館】&#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24" name="n_2aveValue【市民会館】&#10;有形固定資産減価償却率"/>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25"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26"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129557</xdr:rowOff>
    </xdr:from>
    <xdr:ext cx="405111" cy="259045"/>
    <xdr:sp macro="" textlink="">
      <xdr:nvSpPr>
        <xdr:cNvPr id="427" name="n_1main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109963</xdr:rowOff>
    </xdr:from>
    <xdr:ext cx="405111" cy="259045"/>
    <xdr:sp macro="" textlink="">
      <xdr:nvSpPr>
        <xdr:cNvPr id="428" name="n_2mainValue【市民会館】&#10;有形固定資産減価償却率"/>
        <xdr:cNvSpPr txBox="1"/>
      </xdr:nvSpPr>
      <xdr:spPr>
        <a:xfrm>
          <a:off x="2705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72407</xdr:rowOff>
    </xdr:from>
    <xdr:ext cx="405111" cy="259045"/>
    <xdr:sp macro="" textlink="">
      <xdr:nvSpPr>
        <xdr:cNvPr id="429" name="n_3mainValue【市民会館】&#10;有形固定資産減価償却率"/>
        <xdr:cNvSpPr txBox="1"/>
      </xdr:nvSpPr>
      <xdr:spPr>
        <a:xfrm>
          <a:off x="1816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28320</xdr:rowOff>
    </xdr:from>
    <xdr:ext cx="405111" cy="259045"/>
    <xdr:sp macro="" textlink="">
      <xdr:nvSpPr>
        <xdr:cNvPr id="430" name="n_4mainValue【市民会館】&#10;有形固定資産減価償却率"/>
        <xdr:cNvSpPr txBox="1"/>
      </xdr:nvSpPr>
      <xdr:spPr>
        <a:xfrm>
          <a:off x="927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457" name="【市民会館】&#10;一人当たり面積平均値テキスト"/>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84837</xdr:rowOff>
    </xdr:from>
    <xdr:to>
      <xdr:col>55</xdr:col>
      <xdr:colOff>50800</xdr:colOff>
      <xdr:row>105</xdr:row>
      <xdr:rowOff>14987</xdr:rowOff>
    </xdr:to>
    <xdr:sp macro="" textlink="">
      <xdr:nvSpPr>
        <xdr:cNvPr id="468" name="楕円 467"/>
        <xdr:cNvSpPr/>
      </xdr:nvSpPr>
      <xdr:spPr>
        <a:xfrm>
          <a:off x="104267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107714</xdr:rowOff>
    </xdr:from>
    <xdr:ext cx="469744" cy="259045"/>
    <xdr:sp macro="" textlink="">
      <xdr:nvSpPr>
        <xdr:cNvPr id="469" name="【市民会館】&#10;一人当たり面積該当値テキスト"/>
        <xdr:cNvSpPr txBox="1"/>
      </xdr:nvSpPr>
      <xdr:spPr>
        <a:xfrm>
          <a:off x="10515600" y="1776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91694</xdr:rowOff>
    </xdr:from>
    <xdr:to>
      <xdr:col>50</xdr:col>
      <xdr:colOff>165100</xdr:colOff>
      <xdr:row>105</xdr:row>
      <xdr:rowOff>21844</xdr:rowOff>
    </xdr:to>
    <xdr:sp macro="" textlink="">
      <xdr:nvSpPr>
        <xdr:cNvPr id="470" name="楕円 469"/>
        <xdr:cNvSpPr/>
      </xdr:nvSpPr>
      <xdr:spPr>
        <a:xfrm>
          <a:off x="9588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135637</xdr:rowOff>
    </xdr:from>
    <xdr:to>
      <xdr:col>55</xdr:col>
      <xdr:colOff>0</xdr:colOff>
      <xdr:row>104</xdr:row>
      <xdr:rowOff>142494</xdr:rowOff>
    </xdr:to>
    <xdr:cxnSp macro="">
      <xdr:nvCxnSpPr>
        <xdr:cNvPr id="471" name="直線コネクタ 470"/>
        <xdr:cNvCxnSpPr/>
      </xdr:nvCxnSpPr>
      <xdr:spPr>
        <a:xfrm flipV="1">
          <a:off x="9639300" y="1796643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91694</xdr:rowOff>
    </xdr:from>
    <xdr:to>
      <xdr:col>46</xdr:col>
      <xdr:colOff>38100</xdr:colOff>
      <xdr:row>105</xdr:row>
      <xdr:rowOff>21844</xdr:rowOff>
    </xdr:to>
    <xdr:sp macro="" textlink="">
      <xdr:nvSpPr>
        <xdr:cNvPr id="472" name="楕円 471"/>
        <xdr:cNvSpPr/>
      </xdr:nvSpPr>
      <xdr:spPr>
        <a:xfrm>
          <a:off x="8699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142494</xdr:rowOff>
    </xdr:from>
    <xdr:to>
      <xdr:col>50</xdr:col>
      <xdr:colOff>114300</xdr:colOff>
      <xdr:row>104</xdr:row>
      <xdr:rowOff>142494</xdr:rowOff>
    </xdr:to>
    <xdr:cxnSp macro="">
      <xdr:nvCxnSpPr>
        <xdr:cNvPr id="473" name="直線コネクタ 472"/>
        <xdr:cNvCxnSpPr/>
      </xdr:nvCxnSpPr>
      <xdr:spPr>
        <a:xfrm>
          <a:off x="8750300" y="17973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96265</xdr:rowOff>
    </xdr:from>
    <xdr:to>
      <xdr:col>41</xdr:col>
      <xdr:colOff>101600</xdr:colOff>
      <xdr:row>105</xdr:row>
      <xdr:rowOff>26415</xdr:rowOff>
    </xdr:to>
    <xdr:sp macro="" textlink="">
      <xdr:nvSpPr>
        <xdr:cNvPr id="474" name="楕円 473"/>
        <xdr:cNvSpPr/>
      </xdr:nvSpPr>
      <xdr:spPr>
        <a:xfrm>
          <a:off x="7810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142494</xdr:rowOff>
    </xdr:from>
    <xdr:to>
      <xdr:col>45</xdr:col>
      <xdr:colOff>177800</xdr:colOff>
      <xdr:row>104</xdr:row>
      <xdr:rowOff>147065</xdr:rowOff>
    </xdr:to>
    <xdr:cxnSp macro="">
      <xdr:nvCxnSpPr>
        <xdr:cNvPr id="475" name="直線コネクタ 474"/>
        <xdr:cNvCxnSpPr/>
      </xdr:nvCxnSpPr>
      <xdr:spPr>
        <a:xfrm flipV="1">
          <a:off x="7861300" y="179732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96265</xdr:rowOff>
    </xdr:from>
    <xdr:to>
      <xdr:col>36</xdr:col>
      <xdr:colOff>165100</xdr:colOff>
      <xdr:row>105</xdr:row>
      <xdr:rowOff>26415</xdr:rowOff>
    </xdr:to>
    <xdr:sp macro="" textlink="">
      <xdr:nvSpPr>
        <xdr:cNvPr id="476" name="楕円 475"/>
        <xdr:cNvSpPr/>
      </xdr:nvSpPr>
      <xdr:spPr>
        <a:xfrm>
          <a:off x="6921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147065</xdr:rowOff>
    </xdr:from>
    <xdr:to>
      <xdr:col>41</xdr:col>
      <xdr:colOff>50800</xdr:colOff>
      <xdr:row>104</xdr:row>
      <xdr:rowOff>147065</xdr:rowOff>
    </xdr:to>
    <xdr:cxnSp macro="">
      <xdr:nvCxnSpPr>
        <xdr:cNvPr id="477" name="直線コネクタ 476"/>
        <xdr:cNvCxnSpPr/>
      </xdr:nvCxnSpPr>
      <xdr:spPr>
        <a:xfrm>
          <a:off x="6972300" y="17977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478" name="n_1aveValue【市民会館】&#10;一人当たり面積"/>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79" name="n_2ave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480" name="n_3aveValue【市民会館】&#10;一人当たり面積"/>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481" name="n_4aveValue【市民会館】&#10;一人当たり面積"/>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38371</xdr:rowOff>
    </xdr:from>
    <xdr:ext cx="469744" cy="259045"/>
    <xdr:sp macro="" textlink="">
      <xdr:nvSpPr>
        <xdr:cNvPr id="482" name="n_1mainValue【市民会館】&#10;一人当たり面積"/>
        <xdr:cNvSpPr txBox="1"/>
      </xdr:nvSpPr>
      <xdr:spPr>
        <a:xfrm>
          <a:off x="9391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38371</xdr:rowOff>
    </xdr:from>
    <xdr:ext cx="469744" cy="259045"/>
    <xdr:sp macro="" textlink="">
      <xdr:nvSpPr>
        <xdr:cNvPr id="483" name="n_2mainValue【市民会館】&#10;一人当たり面積"/>
        <xdr:cNvSpPr txBox="1"/>
      </xdr:nvSpPr>
      <xdr:spPr>
        <a:xfrm>
          <a:off x="85154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42942</xdr:rowOff>
    </xdr:from>
    <xdr:ext cx="469744" cy="259045"/>
    <xdr:sp macro="" textlink="">
      <xdr:nvSpPr>
        <xdr:cNvPr id="484" name="n_3mainValue【市民会館】&#10;一人当たり面積"/>
        <xdr:cNvSpPr txBox="1"/>
      </xdr:nvSpPr>
      <xdr:spPr>
        <a:xfrm>
          <a:off x="7626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42942</xdr:rowOff>
    </xdr:from>
    <xdr:ext cx="469744" cy="259045"/>
    <xdr:sp macro="" textlink="">
      <xdr:nvSpPr>
        <xdr:cNvPr id="485" name="n_4mainValue【市民会館】&#10;一人当たり面積"/>
        <xdr:cNvSpPr txBox="1"/>
      </xdr:nvSpPr>
      <xdr:spPr>
        <a:xfrm>
          <a:off x="6737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16"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103777</xdr:rowOff>
    </xdr:from>
    <xdr:to>
      <xdr:col>85</xdr:col>
      <xdr:colOff>177800</xdr:colOff>
      <xdr:row>41</xdr:row>
      <xdr:rowOff>33927</xdr:rowOff>
    </xdr:to>
    <xdr:sp macro="" textlink="">
      <xdr:nvSpPr>
        <xdr:cNvPr id="527" name="楕円 526"/>
        <xdr:cNvSpPr/>
      </xdr:nvSpPr>
      <xdr:spPr>
        <a:xfrm>
          <a:off x="162687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82204</xdr:rowOff>
    </xdr:from>
    <xdr:ext cx="405111" cy="259045"/>
    <xdr:sp macro="" textlink="">
      <xdr:nvSpPr>
        <xdr:cNvPr id="528" name="【一般廃棄物処理施設】&#10;有形固定資産減価償却率該当値テキスト"/>
        <xdr:cNvSpPr txBox="1"/>
      </xdr:nvSpPr>
      <xdr:spPr>
        <a:xfrm>
          <a:off x="16357600"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56424</xdr:rowOff>
    </xdr:from>
    <xdr:to>
      <xdr:col>81</xdr:col>
      <xdr:colOff>101600</xdr:colOff>
      <xdr:row>40</xdr:row>
      <xdr:rowOff>158024</xdr:rowOff>
    </xdr:to>
    <xdr:sp macro="" textlink="">
      <xdr:nvSpPr>
        <xdr:cNvPr id="529" name="楕円 528"/>
        <xdr:cNvSpPr/>
      </xdr:nvSpPr>
      <xdr:spPr>
        <a:xfrm>
          <a:off x="15430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107224</xdr:rowOff>
    </xdr:from>
    <xdr:to>
      <xdr:col>85</xdr:col>
      <xdr:colOff>127000</xdr:colOff>
      <xdr:row>40</xdr:row>
      <xdr:rowOff>154577</xdr:rowOff>
    </xdr:to>
    <xdr:cxnSp macro="">
      <xdr:nvCxnSpPr>
        <xdr:cNvPr id="530" name="直線コネクタ 529"/>
        <xdr:cNvCxnSpPr/>
      </xdr:nvCxnSpPr>
      <xdr:spPr>
        <a:xfrm>
          <a:off x="15481300" y="696522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79284</xdr:rowOff>
    </xdr:from>
    <xdr:to>
      <xdr:col>76</xdr:col>
      <xdr:colOff>165100</xdr:colOff>
      <xdr:row>41</xdr:row>
      <xdr:rowOff>9434</xdr:rowOff>
    </xdr:to>
    <xdr:sp macro="" textlink="">
      <xdr:nvSpPr>
        <xdr:cNvPr id="531" name="楕円 530"/>
        <xdr:cNvSpPr/>
      </xdr:nvSpPr>
      <xdr:spPr>
        <a:xfrm>
          <a:off x="145415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107224</xdr:rowOff>
    </xdr:from>
    <xdr:to>
      <xdr:col>81</xdr:col>
      <xdr:colOff>50800</xdr:colOff>
      <xdr:row>40</xdr:row>
      <xdr:rowOff>130084</xdr:rowOff>
    </xdr:to>
    <xdr:cxnSp macro="">
      <xdr:nvCxnSpPr>
        <xdr:cNvPr id="532" name="直線コネクタ 531"/>
        <xdr:cNvCxnSpPr/>
      </xdr:nvCxnSpPr>
      <xdr:spPr>
        <a:xfrm flipV="1">
          <a:off x="14592300" y="6965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33565</xdr:rowOff>
    </xdr:from>
    <xdr:to>
      <xdr:col>72</xdr:col>
      <xdr:colOff>38100</xdr:colOff>
      <xdr:row>40</xdr:row>
      <xdr:rowOff>135165</xdr:rowOff>
    </xdr:to>
    <xdr:sp macro="" textlink="">
      <xdr:nvSpPr>
        <xdr:cNvPr id="533" name="楕円 532"/>
        <xdr:cNvSpPr/>
      </xdr:nvSpPr>
      <xdr:spPr>
        <a:xfrm>
          <a:off x="13652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84365</xdr:rowOff>
    </xdr:from>
    <xdr:to>
      <xdr:col>76</xdr:col>
      <xdr:colOff>114300</xdr:colOff>
      <xdr:row>40</xdr:row>
      <xdr:rowOff>130084</xdr:rowOff>
    </xdr:to>
    <xdr:cxnSp macro="">
      <xdr:nvCxnSpPr>
        <xdr:cNvPr id="534" name="直線コネクタ 533"/>
        <xdr:cNvCxnSpPr/>
      </xdr:nvCxnSpPr>
      <xdr:spPr>
        <a:xfrm>
          <a:off x="13703300" y="694236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51526</xdr:rowOff>
    </xdr:from>
    <xdr:to>
      <xdr:col>67</xdr:col>
      <xdr:colOff>101600</xdr:colOff>
      <xdr:row>39</xdr:row>
      <xdr:rowOff>153126</xdr:rowOff>
    </xdr:to>
    <xdr:sp macro="" textlink="">
      <xdr:nvSpPr>
        <xdr:cNvPr id="535" name="楕円 534"/>
        <xdr:cNvSpPr/>
      </xdr:nvSpPr>
      <xdr:spPr>
        <a:xfrm>
          <a:off x="12763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102326</xdr:rowOff>
    </xdr:from>
    <xdr:to>
      <xdr:col>71</xdr:col>
      <xdr:colOff>177800</xdr:colOff>
      <xdr:row>40</xdr:row>
      <xdr:rowOff>84365</xdr:rowOff>
    </xdr:to>
    <xdr:cxnSp macro="">
      <xdr:nvCxnSpPr>
        <xdr:cNvPr id="536" name="直線コネクタ 535"/>
        <xdr:cNvCxnSpPr/>
      </xdr:nvCxnSpPr>
      <xdr:spPr>
        <a:xfrm>
          <a:off x="12814300" y="6788876"/>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37"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38"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9"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40"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149151</xdr:rowOff>
    </xdr:from>
    <xdr:ext cx="405111" cy="259045"/>
    <xdr:sp macro="" textlink="">
      <xdr:nvSpPr>
        <xdr:cNvPr id="541" name="n_1mainValue【一般廃棄物処理施設】&#10;有形固定資産減価償却率"/>
        <xdr:cNvSpPr txBox="1"/>
      </xdr:nvSpPr>
      <xdr:spPr>
        <a:xfrm>
          <a:off x="152660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561</xdr:rowOff>
    </xdr:from>
    <xdr:ext cx="405111" cy="259045"/>
    <xdr:sp macro="" textlink="">
      <xdr:nvSpPr>
        <xdr:cNvPr id="542" name="n_2mainValue【一般廃棄物処理施設】&#10;有形固定資産減価償却率"/>
        <xdr:cNvSpPr txBox="1"/>
      </xdr:nvSpPr>
      <xdr:spPr>
        <a:xfrm>
          <a:off x="14389744"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126292</xdr:rowOff>
    </xdr:from>
    <xdr:ext cx="405111" cy="259045"/>
    <xdr:sp macro="" textlink="">
      <xdr:nvSpPr>
        <xdr:cNvPr id="543" name="n_3mainValue【一般廃棄物処理施設】&#10;有形固定資産減価償却率"/>
        <xdr:cNvSpPr txBox="1"/>
      </xdr:nvSpPr>
      <xdr:spPr>
        <a:xfrm>
          <a:off x="13500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144253</xdr:rowOff>
    </xdr:from>
    <xdr:ext cx="405111" cy="259045"/>
    <xdr:sp macro="" textlink="">
      <xdr:nvSpPr>
        <xdr:cNvPr id="544" name="n_4mainValue【一般廃棄物処理施設】&#10;有形固定資産減価償却率"/>
        <xdr:cNvSpPr txBox="1"/>
      </xdr:nvSpPr>
      <xdr:spPr>
        <a:xfrm>
          <a:off x="12611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5" name="直線コネクタ 55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6" name="テキスト ボックス 55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9" name="直線コネクタ 55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0" name="テキスト ボックス 55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64" name="直線コネクタ 563"/>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6" name="直線コネクタ 56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7"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8" name="直線コネクタ 567"/>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69"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70" name="フローチャート: 判断 569"/>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71" name="フローチャート: 判断 570"/>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72" name="フローチャート: 判断 571"/>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73" name="フローチャート: 判断 572"/>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74" name="フローチャート: 判断 573"/>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5872</xdr:rowOff>
    </xdr:from>
    <xdr:to>
      <xdr:col>116</xdr:col>
      <xdr:colOff>114300</xdr:colOff>
      <xdr:row>36</xdr:row>
      <xdr:rowOff>107472</xdr:rowOff>
    </xdr:to>
    <xdr:sp macro="" textlink="">
      <xdr:nvSpPr>
        <xdr:cNvPr id="580" name="楕円 579"/>
        <xdr:cNvSpPr/>
      </xdr:nvSpPr>
      <xdr:spPr>
        <a:xfrm>
          <a:off x="22110700" y="61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28749</xdr:rowOff>
    </xdr:from>
    <xdr:ext cx="599010" cy="259045"/>
    <xdr:sp macro="" textlink="">
      <xdr:nvSpPr>
        <xdr:cNvPr id="581" name="【一般廃棄物処理施設】&#10;一人当たり有形固定資産（償却資産）額該当値テキスト"/>
        <xdr:cNvSpPr txBox="1"/>
      </xdr:nvSpPr>
      <xdr:spPr>
        <a:xfrm>
          <a:off x="22199600" y="602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11113</xdr:rowOff>
    </xdr:from>
    <xdr:to>
      <xdr:col>112</xdr:col>
      <xdr:colOff>38100</xdr:colOff>
      <xdr:row>36</xdr:row>
      <xdr:rowOff>112713</xdr:rowOff>
    </xdr:to>
    <xdr:sp macro="" textlink="">
      <xdr:nvSpPr>
        <xdr:cNvPr id="582" name="楕円 581"/>
        <xdr:cNvSpPr/>
      </xdr:nvSpPr>
      <xdr:spPr>
        <a:xfrm>
          <a:off x="21272500" y="61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56672</xdr:rowOff>
    </xdr:from>
    <xdr:to>
      <xdr:col>116</xdr:col>
      <xdr:colOff>63500</xdr:colOff>
      <xdr:row>36</xdr:row>
      <xdr:rowOff>61913</xdr:rowOff>
    </xdr:to>
    <xdr:cxnSp macro="">
      <xdr:nvCxnSpPr>
        <xdr:cNvPr id="583" name="直線コネクタ 582"/>
        <xdr:cNvCxnSpPr/>
      </xdr:nvCxnSpPr>
      <xdr:spPr>
        <a:xfrm flipV="1">
          <a:off x="21323300" y="6228872"/>
          <a:ext cx="8382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54238</xdr:rowOff>
    </xdr:from>
    <xdr:to>
      <xdr:col>107</xdr:col>
      <xdr:colOff>101600</xdr:colOff>
      <xdr:row>36</xdr:row>
      <xdr:rowOff>155838</xdr:rowOff>
    </xdr:to>
    <xdr:sp macro="" textlink="">
      <xdr:nvSpPr>
        <xdr:cNvPr id="584" name="楕円 583"/>
        <xdr:cNvSpPr/>
      </xdr:nvSpPr>
      <xdr:spPr>
        <a:xfrm>
          <a:off x="20383500" y="62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61913</xdr:rowOff>
    </xdr:from>
    <xdr:to>
      <xdr:col>111</xdr:col>
      <xdr:colOff>177800</xdr:colOff>
      <xdr:row>36</xdr:row>
      <xdr:rowOff>105038</xdr:rowOff>
    </xdr:to>
    <xdr:cxnSp macro="">
      <xdr:nvCxnSpPr>
        <xdr:cNvPr id="585" name="直線コネクタ 584"/>
        <xdr:cNvCxnSpPr/>
      </xdr:nvCxnSpPr>
      <xdr:spPr>
        <a:xfrm flipV="1">
          <a:off x="20434300" y="6234113"/>
          <a:ext cx="889000" cy="4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58581</xdr:rowOff>
    </xdr:from>
    <xdr:to>
      <xdr:col>102</xdr:col>
      <xdr:colOff>165100</xdr:colOff>
      <xdr:row>36</xdr:row>
      <xdr:rowOff>160181</xdr:rowOff>
    </xdr:to>
    <xdr:sp macro="" textlink="">
      <xdr:nvSpPr>
        <xdr:cNvPr id="586" name="楕円 585"/>
        <xdr:cNvSpPr/>
      </xdr:nvSpPr>
      <xdr:spPr>
        <a:xfrm>
          <a:off x="19494500" y="62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105038</xdr:rowOff>
    </xdr:from>
    <xdr:to>
      <xdr:col>107</xdr:col>
      <xdr:colOff>50800</xdr:colOff>
      <xdr:row>36</xdr:row>
      <xdr:rowOff>109381</xdr:rowOff>
    </xdr:to>
    <xdr:cxnSp macro="">
      <xdr:nvCxnSpPr>
        <xdr:cNvPr id="587" name="直線コネクタ 586"/>
        <xdr:cNvCxnSpPr/>
      </xdr:nvCxnSpPr>
      <xdr:spPr>
        <a:xfrm flipV="1">
          <a:off x="19545300" y="627723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29772</xdr:rowOff>
    </xdr:from>
    <xdr:to>
      <xdr:col>98</xdr:col>
      <xdr:colOff>38100</xdr:colOff>
      <xdr:row>37</xdr:row>
      <xdr:rowOff>131372</xdr:rowOff>
    </xdr:to>
    <xdr:sp macro="" textlink="">
      <xdr:nvSpPr>
        <xdr:cNvPr id="588" name="楕円 587"/>
        <xdr:cNvSpPr/>
      </xdr:nvSpPr>
      <xdr:spPr>
        <a:xfrm>
          <a:off x="18605500" y="63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109381</xdr:rowOff>
    </xdr:from>
    <xdr:to>
      <xdr:col>102</xdr:col>
      <xdr:colOff>114300</xdr:colOff>
      <xdr:row>37</xdr:row>
      <xdr:rowOff>80572</xdr:rowOff>
    </xdr:to>
    <xdr:cxnSp macro="">
      <xdr:nvCxnSpPr>
        <xdr:cNvPr id="589" name="直線コネクタ 588"/>
        <xdr:cNvCxnSpPr/>
      </xdr:nvCxnSpPr>
      <xdr:spPr>
        <a:xfrm flipV="1">
          <a:off x="18656300" y="6281581"/>
          <a:ext cx="889000" cy="14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90"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91" name="n_2aveValue【一般廃棄物処理施設】&#10;一人当たり有形固定資産（償却資産）額"/>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592" name="n_3aveValue【一般廃棄物処理施設】&#10;一人当たり有形固定資産（償却資産）額"/>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593" name="n_4aveValue【一般廃棄物処理施設】&#10;一人当たり有形固定資産（償却資産）額"/>
        <xdr:cNvSpPr txBox="1"/>
      </xdr:nvSpPr>
      <xdr:spPr>
        <a:xfrm>
          <a:off x="18389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129240</xdr:rowOff>
    </xdr:from>
    <xdr:ext cx="599010" cy="259045"/>
    <xdr:sp macro="" textlink="">
      <xdr:nvSpPr>
        <xdr:cNvPr id="594" name="n_1mainValue【一般廃棄物処理施設】&#10;一人当たり有形固定資産（償却資産）額"/>
        <xdr:cNvSpPr txBox="1"/>
      </xdr:nvSpPr>
      <xdr:spPr>
        <a:xfrm>
          <a:off x="21011095" y="59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915</xdr:rowOff>
    </xdr:from>
    <xdr:ext cx="599010" cy="259045"/>
    <xdr:sp macro="" textlink="">
      <xdr:nvSpPr>
        <xdr:cNvPr id="595" name="n_2mainValue【一般廃棄物処理施設】&#10;一人当たり有形固定資産（償却資産）額"/>
        <xdr:cNvSpPr txBox="1"/>
      </xdr:nvSpPr>
      <xdr:spPr>
        <a:xfrm>
          <a:off x="20134795" y="600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5258</xdr:rowOff>
    </xdr:from>
    <xdr:ext cx="599010" cy="259045"/>
    <xdr:sp macro="" textlink="">
      <xdr:nvSpPr>
        <xdr:cNvPr id="596" name="n_3mainValue【一般廃棄物処理施設】&#10;一人当たり有形固定資産（償却資産）額"/>
        <xdr:cNvSpPr txBox="1"/>
      </xdr:nvSpPr>
      <xdr:spPr>
        <a:xfrm>
          <a:off x="19245795" y="600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147899</xdr:rowOff>
    </xdr:from>
    <xdr:ext cx="599010" cy="259045"/>
    <xdr:sp macro="" textlink="">
      <xdr:nvSpPr>
        <xdr:cNvPr id="597" name="n_4mainValue【一般廃棄物処理施設】&#10;一人当たり有形固定資産（償却資産）額"/>
        <xdr:cNvSpPr txBox="1"/>
      </xdr:nvSpPr>
      <xdr:spPr>
        <a:xfrm>
          <a:off x="18356795" y="614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23" name="直線コネクタ 622"/>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24"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25" name="直線コネクタ 62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7" name="直線コネクタ 62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628"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29" name="フローチャート: 判断 628"/>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30" name="フローチャート: 判断 62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1" name="フローチャート: 判断 630"/>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2" name="フローチャート: 判断 63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33" name="フローチャート: 判断 632"/>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34109</xdr:rowOff>
    </xdr:from>
    <xdr:to>
      <xdr:col>67</xdr:col>
      <xdr:colOff>101600</xdr:colOff>
      <xdr:row>60</xdr:row>
      <xdr:rowOff>135709</xdr:rowOff>
    </xdr:to>
    <xdr:sp macro="" textlink="">
      <xdr:nvSpPr>
        <xdr:cNvPr id="639" name="楕円 638"/>
        <xdr:cNvSpPr/>
      </xdr:nvSpPr>
      <xdr:spPr>
        <a:xfrm>
          <a:off x="12763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33037</xdr:rowOff>
    </xdr:from>
    <xdr:ext cx="405111" cy="259045"/>
    <xdr:sp macro="" textlink="">
      <xdr:nvSpPr>
        <xdr:cNvPr id="640"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41"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42"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43"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126836</xdr:rowOff>
    </xdr:from>
    <xdr:ext cx="405111" cy="259045"/>
    <xdr:sp macro="" textlink="">
      <xdr:nvSpPr>
        <xdr:cNvPr id="644" name="n_4mainValue【保健センター・保健所】&#10;有形固定資産減価償却率"/>
        <xdr:cNvSpPr txBox="1"/>
      </xdr:nvSpPr>
      <xdr:spPr>
        <a:xfrm>
          <a:off x="12611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55" name="直線コネクタ 65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6" name="テキスト ボックス 65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7" name="直線コネクタ 65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58" name="テキスト ボックス 65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9" name="直線コネクタ 65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0" name="テキスト ボックス 65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1" name="直線コネクタ 66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2" name="テキスト ボックス 66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3" name="直線コネクタ 66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4" name="テキスト ボックス 66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5" name="直線コネクタ 66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6" name="テキスト ボックス 66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7" name="直線コネクタ 6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8" name="テキスト ボックス 6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70" name="直線コネクタ 669"/>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7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72" name="直線コネクタ 67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73"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74" name="直線コネクタ 673"/>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75"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76" name="フローチャート: 判断 675"/>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77" name="フローチャート: 判断 676"/>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78" name="フローチャート: 判断 677"/>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79" name="フローチャート: 判断 678"/>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80" name="フローチャート: 判断 679"/>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1" name="テキスト ボックス 6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2" name="テキスト ボックス 6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3" name="テキスト ボックス 6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4" name="テキスト ボックス 6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5" name="テキスト ボックス 6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64</xdr:row>
      <xdr:rowOff>43906</xdr:rowOff>
    </xdr:from>
    <xdr:to>
      <xdr:col>98</xdr:col>
      <xdr:colOff>38100</xdr:colOff>
      <xdr:row>64</xdr:row>
      <xdr:rowOff>145506</xdr:rowOff>
    </xdr:to>
    <xdr:sp macro="" textlink="">
      <xdr:nvSpPr>
        <xdr:cNvPr id="686" name="楕円 685"/>
        <xdr:cNvSpPr/>
      </xdr:nvSpPr>
      <xdr:spPr>
        <a:xfrm>
          <a:off x="18605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166931</xdr:rowOff>
    </xdr:from>
    <xdr:ext cx="469744" cy="259045"/>
    <xdr:sp macro="" textlink="">
      <xdr:nvSpPr>
        <xdr:cNvPr id="687"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88"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89"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90"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136633</xdr:rowOff>
    </xdr:from>
    <xdr:ext cx="469744" cy="259045"/>
    <xdr:sp macro="" textlink="">
      <xdr:nvSpPr>
        <xdr:cNvPr id="691" name="n_4mainValue【保健センター・保健所】&#10;一人当たり面積"/>
        <xdr:cNvSpPr txBox="1"/>
      </xdr:nvSpPr>
      <xdr:spPr>
        <a:xfrm>
          <a:off x="18421427" y="1110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3" name="直線コネクタ 7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4" name="テキスト ボックス 70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5" name="直線コネクタ 7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6" name="テキスト ボックス 7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7" name="直線コネクタ 7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8" name="テキスト ボックス 7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9" name="直線コネクタ 7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0" name="テキスト ボックス 7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1" name="直線コネクタ 7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2" name="テキスト ボックス 7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3" name="直線コネクタ 7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4" name="テキスト ボックス 71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5" name="直線コネクタ 7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17" name="直線コネクタ 716"/>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9" name="直線コネクタ 71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20"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21" name="直線コネクタ 720"/>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22"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23" name="フローチャート: 判断 722"/>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24" name="フローチャート: 判断 723"/>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25" name="フローチャート: 判断 724"/>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26" name="フローチャート: 判断 725"/>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27" name="フローチャート: 判断 726"/>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8" name="テキスト ボックス 7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9" name="テキスト ボックス 7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0" name="テキスト ボックス 7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1" name="テキスト ボックス 7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2" name="テキスト ボックス 7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733" name="楕円 732"/>
        <xdr:cNvSpPr/>
      </xdr:nvSpPr>
      <xdr:spPr>
        <a:xfrm>
          <a:off x="162687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93453</xdr:rowOff>
    </xdr:from>
    <xdr:ext cx="405111" cy="259045"/>
    <xdr:sp macro="" textlink="">
      <xdr:nvSpPr>
        <xdr:cNvPr id="734" name="【消防施設】&#10;有形固定資産減価償却率該当値テキスト"/>
        <xdr:cNvSpPr txBox="1"/>
      </xdr:nvSpPr>
      <xdr:spPr>
        <a:xfrm>
          <a:off x="16357600" y="1398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31387</xdr:rowOff>
    </xdr:from>
    <xdr:to>
      <xdr:col>81</xdr:col>
      <xdr:colOff>101600</xdr:colOff>
      <xdr:row>82</xdr:row>
      <xdr:rowOff>132987</xdr:rowOff>
    </xdr:to>
    <xdr:sp macro="" textlink="">
      <xdr:nvSpPr>
        <xdr:cNvPr id="735" name="楕円 734"/>
        <xdr:cNvSpPr/>
      </xdr:nvSpPr>
      <xdr:spPr>
        <a:xfrm>
          <a:off x="15430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82187</xdr:rowOff>
    </xdr:from>
    <xdr:to>
      <xdr:col>85</xdr:col>
      <xdr:colOff>127000</xdr:colOff>
      <xdr:row>82</xdr:row>
      <xdr:rowOff>121376</xdr:rowOff>
    </xdr:to>
    <xdr:cxnSp macro="">
      <xdr:nvCxnSpPr>
        <xdr:cNvPr id="736" name="直線コネクタ 735"/>
        <xdr:cNvCxnSpPr/>
      </xdr:nvCxnSpPr>
      <xdr:spPr>
        <a:xfrm>
          <a:off x="15481300" y="141410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163649</xdr:rowOff>
    </xdr:from>
    <xdr:to>
      <xdr:col>76</xdr:col>
      <xdr:colOff>165100</xdr:colOff>
      <xdr:row>82</xdr:row>
      <xdr:rowOff>93799</xdr:rowOff>
    </xdr:to>
    <xdr:sp macro="" textlink="">
      <xdr:nvSpPr>
        <xdr:cNvPr id="737" name="楕円 736"/>
        <xdr:cNvSpPr/>
      </xdr:nvSpPr>
      <xdr:spPr>
        <a:xfrm>
          <a:off x="14541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42999</xdr:rowOff>
    </xdr:from>
    <xdr:to>
      <xdr:col>81</xdr:col>
      <xdr:colOff>50800</xdr:colOff>
      <xdr:row>82</xdr:row>
      <xdr:rowOff>82187</xdr:rowOff>
    </xdr:to>
    <xdr:cxnSp macro="">
      <xdr:nvCxnSpPr>
        <xdr:cNvPr id="738" name="直線コネクタ 737"/>
        <xdr:cNvCxnSpPr/>
      </xdr:nvCxnSpPr>
      <xdr:spPr>
        <a:xfrm>
          <a:off x="14592300" y="141018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39" name="楕円 738"/>
        <xdr:cNvSpPr/>
      </xdr:nvSpPr>
      <xdr:spPr>
        <a:xfrm>
          <a:off x="13652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82</xdr:row>
      <xdr:rowOff>42999</xdr:rowOff>
    </xdr:to>
    <xdr:cxnSp macro="">
      <xdr:nvCxnSpPr>
        <xdr:cNvPr id="740" name="直線コネクタ 739"/>
        <xdr:cNvCxnSpPr/>
      </xdr:nvCxnSpPr>
      <xdr:spPr>
        <a:xfrm>
          <a:off x="13703300" y="140627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41"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742" name="n_2ave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43"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44"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149514</xdr:rowOff>
    </xdr:from>
    <xdr:ext cx="405111" cy="259045"/>
    <xdr:sp macro="" textlink="">
      <xdr:nvSpPr>
        <xdr:cNvPr id="745" name="n_1mainValue【消防施設】&#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110326</xdr:rowOff>
    </xdr:from>
    <xdr:ext cx="405111" cy="259045"/>
    <xdr:sp macro="" textlink="">
      <xdr:nvSpPr>
        <xdr:cNvPr id="746" name="n_2mainValue【消防施設】&#10;有形固定資産減価償却率"/>
        <xdr:cNvSpPr txBox="1"/>
      </xdr:nvSpPr>
      <xdr:spPr>
        <a:xfrm>
          <a:off x="14389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747" name="n_3mainValue【消防施設】&#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8" name="正方形/長方形 7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9" name="正方形/長方形 7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0" name="正方形/長方形 7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1" name="正方形/長方形 7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2" name="正方形/長方形 7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3" name="正方形/長方形 7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4" name="正方形/長方形 7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5" name="正方形/長方形 7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6" name="テキスト ボックス 7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7" name="直線コネクタ 7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8" name="直線コネクタ 7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9" name="テキスト ボックス 7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0" name="直線コネクタ 7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1" name="テキスト ボックス 7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2" name="直線コネクタ 7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3" name="テキスト ボックス 7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4" name="直線コネクタ 7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5" name="テキスト ボックス 7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6" name="直線コネクタ 7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7" name="テキスト ボックス 7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69" name="直線コネクタ 768"/>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7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71" name="直線コネクタ 77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72"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73" name="直線コネクタ 772"/>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74"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75" name="フローチャート: 判断 774"/>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76" name="フローチャート: 判断 775"/>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77" name="フローチャート: 判断 776"/>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78" name="フローチャート: 判断 777"/>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79" name="フローチャート: 判断 778"/>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0" name="テキスト ボックス 7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1" name="テキスト ボックス 7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2" name="テキスト ボックス 7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3" name="テキスト ボックス 7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4" name="テキスト ボックス 7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85" name="楕円 784"/>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786" name="【消防施設】&#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87" name="楕円 786"/>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788" name="直線コネクタ 787"/>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89" name="楕円 788"/>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790" name="直線コネクタ 789"/>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91" name="楕円 790"/>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792" name="直線コネクタ 791"/>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93"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94"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95"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96"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97" name="n_1mainValue【消防施設】&#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98" name="n_2mainValue【消防施設】&#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99" name="n_3mainValue【消防施設】&#10;一人当たり面積"/>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0" name="正方形/長方形 7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1" name="正方形/長方形 8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2" name="正方形/長方形 8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3" name="正方形/長方形 8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4" name="正方形/長方形 8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5" name="正方形/長方形 8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6" name="正方形/長方形 8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正方形/長方形 8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8" name="テキスト ボックス 8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9" name="直線コネクタ 8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0" name="テキスト ボックス 8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1" name="直線コネクタ 8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2" name="テキスト ボックス 8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3" name="直線コネクタ 8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4" name="テキスト ボックス 8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5" name="直線コネクタ 8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6" name="テキスト ボックス 8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7" name="直線コネクタ 8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8" name="テキスト ボックス 8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9" name="直線コネクタ 8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0" name="テキスト ボックス 8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1" name="直線コネクタ 8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2" name="テキスト ボックス 8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3" name="直線コネクタ 8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25" name="直線コネクタ 824"/>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7" name="直線コネクタ 8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28"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29" name="直線コネクタ 828"/>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30"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31" name="フローチャート: 判断 830"/>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32" name="フローチャート: 判断 831"/>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33" name="フローチャート: 判断 832"/>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34" name="フローチャート: 判断 833"/>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35" name="フローチャート: 判断 834"/>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6" name="テキスト ボックス 8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7" name="テキスト ボックス 8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8" name="テキスト ボックス 8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9" name="テキスト ボックス 8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0" name="テキスト ボックス 8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27032</xdr:rowOff>
    </xdr:from>
    <xdr:to>
      <xdr:col>85</xdr:col>
      <xdr:colOff>177800</xdr:colOff>
      <xdr:row>107</xdr:row>
      <xdr:rowOff>128632</xdr:rowOff>
    </xdr:to>
    <xdr:sp macro="" textlink="">
      <xdr:nvSpPr>
        <xdr:cNvPr id="841" name="楕円 840"/>
        <xdr:cNvSpPr/>
      </xdr:nvSpPr>
      <xdr:spPr>
        <a:xfrm>
          <a:off x="16268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5459</xdr:rowOff>
    </xdr:from>
    <xdr:ext cx="405111" cy="259045"/>
    <xdr:sp macro="" textlink="">
      <xdr:nvSpPr>
        <xdr:cNvPr id="842" name="【庁舎】&#10;有形固定資産減価償却率該当値テキスト"/>
        <xdr:cNvSpPr txBox="1"/>
      </xdr:nvSpPr>
      <xdr:spPr>
        <a:xfrm>
          <a:off x="16357600"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146231</xdr:rowOff>
    </xdr:from>
    <xdr:to>
      <xdr:col>81</xdr:col>
      <xdr:colOff>101600</xdr:colOff>
      <xdr:row>109</xdr:row>
      <xdr:rowOff>76381</xdr:rowOff>
    </xdr:to>
    <xdr:sp macro="" textlink="">
      <xdr:nvSpPr>
        <xdr:cNvPr id="843" name="楕円 842"/>
        <xdr:cNvSpPr/>
      </xdr:nvSpPr>
      <xdr:spPr>
        <a:xfrm>
          <a:off x="15430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77832</xdr:rowOff>
    </xdr:from>
    <xdr:to>
      <xdr:col>85</xdr:col>
      <xdr:colOff>127000</xdr:colOff>
      <xdr:row>109</xdr:row>
      <xdr:rowOff>25581</xdr:rowOff>
    </xdr:to>
    <xdr:cxnSp macro="">
      <xdr:nvCxnSpPr>
        <xdr:cNvPr id="844" name="直線コネクタ 843"/>
        <xdr:cNvCxnSpPr/>
      </xdr:nvCxnSpPr>
      <xdr:spPr>
        <a:xfrm flipV="1">
          <a:off x="15481300" y="18422982"/>
          <a:ext cx="8382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152763</xdr:rowOff>
    </xdr:from>
    <xdr:to>
      <xdr:col>76</xdr:col>
      <xdr:colOff>165100</xdr:colOff>
      <xdr:row>109</xdr:row>
      <xdr:rowOff>82913</xdr:rowOff>
    </xdr:to>
    <xdr:sp macro="" textlink="">
      <xdr:nvSpPr>
        <xdr:cNvPr id="845" name="楕円 844"/>
        <xdr:cNvSpPr/>
      </xdr:nvSpPr>
      <xdr:spPr>
        <a:xfrm>
          <a:off x="14541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25581</xdr:rowOff>
    </xdr:from>
    <xdr:to>
      <xdr:col>81</xdr:col>
      <xdr:colOff>50800</xdr:colOff>
      <xdr:row>109</xdr:row>
      <xdr:rowOff>32113</xdr:rowOff>
    </xdr:to>
    <xdr:cxnSp macro="">
      <xdr:nvCxnSpPr>
        <xdr:cNvPr id="846" name="直線コネクタ 845"/>
        <xdr:cNvCxnSpPr/>
      </xdr:nvCxnSpPr>
      <xdr:spPr>
        <a:xfrm flipV="1">
          <a:off x="14592300" y="187136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123371</xdr:rowOff>
    </xdr:from>
    <xdr:to>
      <xdr:col>72</xdr:col>
      <xdr:colOff>38100</xdr:colOff>
      <xdr:row>109</xdr:row>
      <xdr:rowOff>53521</xdr:rowOff>
    </xdr:to>
    <xdr:sp macro="" textlink="">
      <xdr:nvSpPr>
        <xdr:cNvPr id="847" name="楕円 846"/>
        <xdr:cNvSpPr/>
      </xdr:nvSpPr>
      <xdr:spPr>
        <a:xfrm>
          <a:off x="13652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2721</xdr:rowOff>
    </xdr:from>
    <xdr:to>
      <xdr:col>76</xdr:col>
      <xdr:colOff>114300</xdr:colOff>
      <xdr:row>109</xdr:row>
      <xdr:rowOff>32113</xdr:rowOff>
    </xdr:to>
    <xdr:cxnSp macro="">
      <xdr:nvCxnSpPr>
        <xdr:cNvPr id="848" name="直線コネクタ 847"/>
        <xdr:cNvCxnSpPr/>
      </xdr:nvCxnSpPr>
      <xdr:spPr>
        <a:xfrm>
          <a:off x="13703300" y="186907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61323</xdr:rowOff>
    </xdr:from>
    <xdr:to>
      <xdr:col>67</xdr:col>
      <xdr:colOff>101600</xdr:colOff>
      <xdr:row>108</xdr:row>
      <xdr:rowOff>162923</xdr:rowOff>
    </xdr:to>
    <xdr:sp macro="" textlink="">
      <xdr:nvSpPr>
        <xdr:cNvPr id="849" name="楕円 848"/>
        <xdr:cNvSpPr/>
      </xdr:nvSpPr>
      <xdr:spPr>
        <a:xfrm>
          <a:off x="12763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112123</xdr:rowOff>
    </xdr:from>
    <xdr:to>
      <xdr:col>71</xdr:col>
      <xdr:colOff>177800</xdr:colOff>
      <xdr:row>109</xdr:row>
      <xdr:rowOff>2721</xdr:rowOff>
    </xdr:to>
    <xdr:cxnSp macro="">
      <xdr:nvCxnSpPr>
        <xdr:cNvPr id="850" name="直線コネクタ 849"/>
        <xdr:cNvCxnSpPr/>
      </xdr:nvCxnSpPr>
      <xdr:spPr>
        <a:xfrm>
          <a:off x="12814300" y="1862872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51"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52"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53"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54"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67508</xdr:rowOff>
    </xdr:from>
    <xdr:ext cx="405111" cy="259045"/>
    <xdr:sp macro="" textlink="">
      <xdr:nvSpPr>
        <xdr:cNvPr id="855" name="n_1mainValue【庁舎】&#10;有形固定資産減価償却率"/>
        <xdr:cNvSpPr txBox="1"/>
      </xdr:nvSpPr>
      <xdr:spPr>
        <a:xfrm>
          <a:off x="152660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74040</xdr:rowOff>
    </xdr:from>
    <xdr:ext cx="405111" cy="259045"/>
    <xdr:sp macro="" textlink="">
      <xdr:nvSpPr>
        <xdr:cNvPr id="856" name="n_2mainValue【庁舎】&#10;有形固定資産減価償却率"/>
        <xdr:cNvSpPr txBox="1"/>
      </xdr:nvSpPr>
      <xdr:spPr>
        <a:xfrm>
          <a:off x="14389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44648</xdr:rowOff>
    </xdr:from>
    <xdr:ext cx="405111" cy="259045"/>
    <xdr:sp macro="" textlink="">
      <xdr:nvSpPr>
        <xdr:cNvPr id="857" name="n_3mainValue【庁舎】&#10;有形固定資産減価償却率"/>
        <xdr:cNvSpPr txBox="1"/>
      </xdr:nvSpPr>
      <xdr:spPr>
        <a:xfrm>
          <a:off x="13500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154050</xdr:rowOff>
    </xdr:from>
    <xdr:ext cx="405111" cy="259045"/>
    <xdr:sp macro="" textlink="">
      <xdr:nvSpPr>
        <xdr:cNvPr id="858" name="n_4mainValue【庁舎】&#10;有形固定資産減価償却率"/>
        <xdr:cNvSpPr txBox="1"/>
      </xdr:nvSpPr>
      <xdr:spPr>
        <a:xfrm>
          <a:off x="126117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9" name="直線コネクタ 8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70" name="テキスト ボックス 8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1" name="直線コネクタ 8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72" name="テキスト ボックス 8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3" name="直線コネクタ 8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4" name="テキスト ボックス 8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5" name="直線コネクタ 8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6" name="テキスト ボックス 8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7" name="直線コネクタ 8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8" name="テキスト ボックス 8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9" name="直線コネクタ 8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0" name="テキスト ボックス 8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82" name="直線コネクタ 881"/>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83"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84" name="直線コネクタ 883"/>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85"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86" name="直線コネクタ 885"/>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87"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88" name="フローチャート: 判断 887"/>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89" name="フローチャート: 判断 888"/>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90" name="フローチャート: 判断 889"/>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91" name="フローチャート: 判断 890"/>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92" name="フローチャート: 判断 891"/>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3" name="テキスト ボックス 8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4" name="テキスト ボックス 8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5" name="テキスト ボックス 8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6" name="テキスト ボックス 8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7" name="テキスト ボックス 8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898" name="楕円 897"/>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115588</xdr:rowOff>
    </xdr:from>
    <xdr:ext cx="469744" cy="259045"/>
    <xdr:sp macro="" textlink="">
      <xdr:nvSpPr>
        <xdr:cNvPr id="899" name="【庁舎】&#10;一人当たり面積該当値テキスト"/>
        <xdr:cNvSpPr txBox="1"/>
      </xdr:nvSpPr>
      <xdr:spPr>
        <a:xfrm>
          <a:off x="221996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31114</xdr:rowOff>
    </xdr:from>
    <xdr:to>
      <xdr:col>112</xdr:col>
      <xdr:colOff>38100</xdr:colOff>
      <xdr:row>107</xdr:row>
      <xdr:rowOff>132714</xdr:rowOff>
    </xdr:to>
    <xdr:sp macro="" textlink="">
      <xdr:nvSpPr>
        <xdr:cNvPr id="900" name="楕円 899"/>
        <xdr:cNvSpPr/>
      </xdr:nvSpPr>
      <xdr:spPr>
        <a:xfrm>
          <a:off x="21272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81914</xdr:rowOff>
    </xdr:to>
    <xdr:cxnSp macro="">
      <xdr:nvCxnSpPr>
        <xdr:cNvPr id="901" name="直線コネクタ 900"/>
        <xdr:cNvCxnSpPr/>
      </xdr:nvCxnSpPr>
      <xdr:spPr>
        <a:xfrm flipV="1">
          <a:off x="21323300" y="184251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31114</xdr:rowOff>
    </xdr:from>
    <xdr:to>
      <xdr:col>107</xdr:col>
      <xdr:colOff>101600</xdr:colOff>
      <xdr:row>107</xdr:row>
      <xdr:rowOff>132714</xdr:rowOff>
    </xdr:to>
    <xdr:sp macro="" textlink="">
      <xdr:nvSpPr>
        <xdr:cNvPr id="902" name="楕円 901"/>
        <xdr:cNvSpPr/>
      </xdr:nvSpPr>
      <xdr:spPr>
        <a:xfrm>
          <a:off x="20383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81914</xdr:rowOff>
    </xdr:from>
    <xdr:to>
      <xdr:col>111</xdr:col>
      <xdr:colOff>177800</xdr:colOff>
      <xdr:row>107</xdr:row>
      <xdr:rowOff>81914</xdr:rowOff>
    </xdr:to>
    <xdr:cxnSp macro="">
      <xdr:nvCxnSpPr>
        <xdr:cNvPr id="903" name="直線コネクタ 902"/>
        <xdr:cNvCxnSpPr/>
      </xdr:nvCxnSpPr>
      <xdr:spPr>
        <a:xfrm>
          <a:off x="20434300" y="18427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33020</xdr:rowOff>
    </xdr:from>
    <xdr:to>
      <xdr:col>102</xdr:col>
      <xdr:colOff>165100</xdr:colOff>
      <xdr:row>107</xdr:row>
      <xdr:rowOff>134620</xdr:rowOff>
    </xdr:to>
    <xdr:sp macro="" textlink="">
      <xdr:nvSpPr>
        <xdr:cNvPr id="904" name="楕円 903"/>
        <xdr:cNvSpPr/>
      </xdr:nvSpPr>
      <xdr:spPr>
        <a:xfrm>
          <a:off x="19494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81914</xdr:rowOff>
    </xdr:from>
    <xdr:to>
      <xdr:col>107</xdr:col>
      <xdr:colOff>50800</xdr:colOff>
      <xdr:row>107</xdr:row>
      <xdr:rowOff>83820</xdr:rowOff>
    </xdr:to>
    <xdr:cxnSp macro="">
      <xdr:nvCxnSpPr>
        <xdr:cNvPr id="905" name="直線コネクタ 904"/>
        <xdr:cNvCxnSpPr/>
      </xdr:nvCxnSpPr>
      <xdr:spPr>
        <a:xfrm flipV="1">
          <a:off x="19545300" y="184270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33020</xdr:rowOff>
    </xdr:from>
    <xdr:to>
      <xdr:col>98</xdr:col>
      <xdr:colOff>38100</xdr:colOff>
      <xdr:row>107</xdr:row>
      <xdr:rowOff>134620</xdr:rowOff>
    </xdr:to>
    <xdr:sp macro="" textlink="">
      <xdr:nvSpPr>
        <xdr:cNvPr id="906" name="楕円 905"/>
        <xdr:cNvSpPr/>
      </xdr:nvSpPr>
      <xdr:spPr>
        <a:xfrm>
          <a:off x="18605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83820</xdr:rowOff>
    </xdr:from>
    <xdr:to>
      <xdr:col>102</xdr:col>
      <xdr:colOff>114300</xdr:colOff>
      <xdr:row>107</xdr:row>
      <xdr:rowOff>83820</xdr:rowOff>
    </xdr:to>
    <xdr:cxnSp macro="">
      <xdr:nvCxnSpPr>
        <xdr:cNvPr id="907" name="直線コネクタ 906"/>
        <xdr:cNvCxnSpPr/>
      </xdr:nvCxnSpPr>
      <xdr:spPr>
        <a:xfrm>
          <a:off x="18656300" y="1842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908"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909"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910"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911"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123841</xdr:rowOff>
    </xdr:from>
    <xdr:ext cx="469744" cy="259045"/>
    <xdr:sp macro="" textlink="">
      <xdr:nvSpPr>
        <xdr:cNvPr id="912" name="n_1mainValue【庁舎】&#10;一人当たり面積"/>
        <xdr:cNvSpPr txBox="1"/>
      </xdr:nvSpPr>
      <xdr:spPr>
        <a:xfrm>
          <a:off x="210757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123841</xdr:rowOff>
    </xdr:from>
    <xdr:ext cx="469744" cy="259045"/>
    <xdr:sp macro="" textlink="">
      <xdr:nvSpPr>
        <xdr:cNvPr id="913" name="n_2mainValue【庁舎】&#10;一人当たり面積"/>
        <xdr:cNvSpPr txBox="1"/>
      </xdr:nvSpPr>
      <xdr:spPr>
        <a:xfrm>
          <a:off x="20199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125747</xdr:rowOff>
    </xdr:from>
    <xdr:ext cx="469744" cy="259045"/>
    <xdr:sp macro="" textlink="">
      <xdr:nvSpPr>
        <xdr:cNvPr id="914" name="n_3mainValue【庁舎】&#10;一人当たり面積"/>
        <xdr:cNvSpPr txBox="1"/>
      </xdr:nvSpPr>
      <xdr:spPr>
        <a:xfrm>
          <a:off x="19310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125747</xdr:rowOff>
    </xdr:from>
    <xdr:ext cx="469744" cy="259045"/>
    <xdr:sp macro="" textlink="">
      <xdr:nvSpPr>
        <xdr:cNvPr id="915" name="n_4mainValue【庁舎】&#10;一人当たり面積"/>
        <xdr:cNvSpPr txBox="1"/>
      </xdr:nvSpPr>
      <xdr:spPr>
        <a:xfrm>
          <a:off x="18421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6" name="正方形/長方形 9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7" name="正方形/長方形 9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8" name="テキスト ボックス 9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清掃センターの老朽化が深刻な状況となってきているが、広域での処理施設として、山辺・県北西部広域環境衛生組合での稼働に向けて進んでいる。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また、文化センターや庁舎についての老朽化対策が進んでいないが、財政状況を勘案しながら計画的な補修等を進めていく必要がある。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22,957
22,777
8.79
8,631,193
8,115,229
395,311
4,917,671
9,400,090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本町に関しては、まだ低迷状態にあり、個人・法人税などの歳入の確保が困難であることが指標に表れている。</a:t>
          </a:r>
          <a:endParaRPr lang="ja-JP" altLang="ja-JP" sz="1400">
            <a:effectLst/>
          </a:endParaRPr>
        </a:p>
        <a:p>
          <a:r>
            <a:rPr kumimoji="1" lang="ja-JP" altLang="ja-JP" sz="1100">
              <a:solidFill>
                <a:schemeClr val="dk1"/>
              </a:solidFill>
              <a:effectLst/>
              <a:latin typeface="+mn-lt"/>
              <a:ea typeface="+mn-ea"/>
              <a:cs typeface="+mn-cs"/>
            </a:rPr>
            <a:t>引き続き、税収の徴収率向上等、歳入の確保に努める。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17639</xdr:rowOff>
    </xdr:to>
    <xdr:cxnSp macro="">
      <xdr:nvCxnSpPr>
        <xdr:cNvPr id="78" name="直線コネクタ 77"/>
        <xdr:cNvCxnSpPr/>
      </xdr:nvCxnSpPr>
      <xdr:spPr>
        <a:xfrm flipV="1">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公債費について長年起債の発行を抑制してきたことから、経常収支比率は類似団体平均を下回っている。しかしながら、</a:t>
          </a:r>
          <a:r>
            <a:rPr kumimoji="1" lang="ja-JP" altLang="en-US" sz="1100">
              <a:solidFill>
                <a:schemeClr val="dk1"/>
              </a:solidFill>
              <a:effectLst/>
              <a:latin typeface="+mn-lt"/>
              <a:ea typeface="+mn-ea"/>
              <a:cs typeface="+mn-cs"/>
            </a:rPr>
            <a:t>公共施設の老朽化に伴う建替え等による地方債発行や</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の年々の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の影響が今後</a:t>
          </a:r>
          <a:r>
            <a:rPr kumimoji="1" lang="ja-JP" altLang="ja-JP" sz="1100">
              <a:solidFill>
                <a:schemeClr val="dk1"/>
              </a:solidFill>
              <a:effectLst/>
              <a:latin typeface="+mn-lt"/>
              <a:ea typeface="+mn-ea"/>
              <a:cs typeface="+mn-cs"/>
            </a:rPr>
            <a:t>あるため、引き続き資格審査等の適正化による抑制を図るなど、義務的経費の削減に努める。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80645</xdr:rowOff>
    </xdr:from>
    <xdr:to>
      <xdr:col>23</xdr:col>
      <xdr:colOff>133350</xdr:colOff>
      <xdr:row>62</xdr:row>
      <xdr:rowOff>153035</xdr:rowOff>
    </xdr:to>
    <xdr:cxnSp macro="">
      <xdr:nvCxnSpPr>
        <xdr:cNvPr id="128" name="直線コネクタ 127"/>
        <xdr:cNvCxnSpPr/>
      </xdr:nvCxnSpPr>
      <xdr:spPr>
        <a:xfrm>
          <a:off x="4114800" y="1071054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62</xdr:row>
      <xdr:rowOff>80645</xdr:rowOff>
    </xdr:to>
    <xdr:cxnSp macro="">
      <xdr:nvCxnSpPr>
        <xdr:cNvPr id="131" name="直線コネクタ 130"/>
        <xdr:cNvCxnSpPr/>
      </xdr:nvCxnSpPr>
      <xdr:spPr>
        <a:xfrm>
          <a:off x="3225800" y="106381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8255</xdr:rowOff>
    </xdr:from>
    <xdr:to>
      <xdr:col>15</xdr:col>
      <xdr:colOff>82550</xdr:colOff>
      <xdr:row>62</xdr:row>
      <xdr:rowOff>140970</xdr:rowOff>
    </xdr:to>
    <xdr:cxnSp macro="">
      <xdr:nvCxnSpPr>
        <xdr:cNvPr id="134" name="直線コネクタ 133"/>
        <xdr:cNvCxnSpPr/>
      </xdr:nvCxnSpPr>
      <xdr:spPr>
        <a:xfrm flipV="1">
          <a:off x="2336800" y="1063815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40957</xdr:rowOff>
    </xdr:from>
    <xdr:to>
      <xdr:col>11</xdr:col>
      <xdr:colOff>31750</xdr:colOff>
      <xdr:row>62</xdr:row>
      <xdr:rowOff>140970</xdr:rowOff>
    </xdr:to>
    <xdr:cxnSp macro="">
      <xdr:nvCxnSpPr>
        <xdr:cNvPr id="137" name="直線コネクタ 136"/>
        <xdr:cNvCxnSpPr/>
      </xdr:nvCxnSpPr>
      <xdr:spPr>
        <a:xfrm>
          <a:off x="1447800" y="10499407"/>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102235</xdr:rowOff>
    </xdr:from>
    <xdr:to>
      <xdr:col>23</xdr:col>
      <xdr:colOff>184150</xdr:colOff>
      <xdr:row>63</xdr:row>
      <xdr:rowOff>32385</xdr:rowOff>
    </xdr:to>
    <xdr:sp macro="" textlink="">
      <xdr:nvSpPr>
        <xdr:cNvPr id="147" name="楕円 146"/>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118762</xdr:rowOff>
    </xdr:from>
    <xdr:ext cx="762000" cy="259045"/>
    <xdr:sp macro="" textlink="">
      <xdr:nvSpPr>
        <xdr:cNvPr id="148" name="財政構造の弾力性該当値テキスト"/>
        <xdr:cNvSpPr txBox="1"/>
      </xdr:nvSpPr>
      <xdr:spPr>
        <a:xfrm>
          <a:off x="5041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29845</xdr:rowOff>
    </xdr:from>
    <xdr:to>
      <xdr:col>19</xdr:col>
      <xdr:colOff>184150</xdr:colOff>
      <xdr:row>62</xdr:row>
      <xdr:rowOff>131445</xdr:rowOff>
    </xdr:to>
    <xdr:sp macro="" textlink="">
      <xdr:nvSpPr>
        <xdr:cNvPr id="149" name="楕円 148"/>
        <xdr:cNvSpPr/>
      </xdr:nvSpPr>
      <xdr:spPr>
        <a:xfrm>
          <a:off x="4064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141622</xdr:rowOff>
    </xdr:from>
    <xdr:ext cx="736600" cy="259045"/>
    <xdr:sp macro="" textlink="">
      <xdr:nvSpPr>
        <xdr:cNvPr id="150" name="テキスト ボックス 149"/>
        <xdr:cNvSpPr txBox="1"/>
      </xdr:nvSpPr>
      <xdr:spPr>
        <a:xfrm>
          <a:off x="3733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1" name="楕円 150"/>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69232</xdr:rowOff>
    </xdr:from>
    <xdr:ext cx="762000" cy="259045"/>
    <xdr:sp macro="" textlink="">
      <xdr:nvSpPr>
        <xdr:cNvPr id="152" name="テキスト ボックス 151"/>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3" name="楕円 152"/>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4" name="テキスト ボックス 153"/>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161607</xdr:rowOff>
    </xdr:from>
    <xdr:to>
      <xdr:col>7</xdr:col>
      <xdr:colOff>31750</xdr:colOff>
      <xdr:row>61</xdr:row>
      <xdr:rowOff>91757</xdr:rowOff>
    </xdr:to>
    <xdr:sp macro="" textlink="">
      <xdr:nvSpPr>
        <xdr:cNvPr id="155" name="楕円 154"/>
        <xdr:cNvSpPr/>
      </xdr:nvSpPr>
      <xdr:spPr>
        <a:xfrm>
          <a:off x="1397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101934</xdr:rowOff>
    </xdr:from>
    <xdr:ext cx="762000" cy="259045"/>
    <xdr:sp macro="" textlink="">
      <xdr:nvSpPr>
        <xdr:cNvPr id="156" name="テキスト ボックス 155"/>
        <xdr:cNvSpPr txBox="1"/>
      </xdr:nvSpPr>
      <xdr:spPr>
        <a:xfrm>
          <a:off x="1066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年度は、中学校建替に伴う施設備品等に伴い物件費が増加</a:t>
          </a:r>
          <a:r>
            <a:rPr kumimoji="1" lang="ja-JP" altLang="en-US" sz="1100">
              <a:solidFill>
                <a:schemeClr val="dk1"/>
              </a:solidFill>
              <a:effectLst/>
              <a:latin typeface="+mn-lt"/>
              <a:ea typeface="+mn-ea"/>
              <a:cs typeface="+mn-cs"/>
            </a:rPr>
            <a:t>していたが、事業完了ににより元年度は減少した。</a:t>
          </a:r>
          <a:r>
            <a:rPr kumimoji="1" lang="ja-JP" altLang="ja-JP" sz="1100">
              <a:solidFill>
                <a:schemeClr val="dk1"/>
              </a:solidFill>
              <a:effectLst/>
              <a:latin typeface="+mn-lt"/>
              <a:ea typeface="+mn-ea"/>
              <a:cs typeface="+mn-cs"/>
            </a:rPr>
            <a:t>今後も指定管理者制度やアウトソーシング等の行財政改革への取り組みを通して抑制に努める。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26778</xdr:rowOff>
    </xdr:from>
    <xdr:to>
      <xdr:col>23</xdr:col>
      <xdr:colOff>133350</xdr:colOff>
      <xdr:row>84</xdr:row>
      <xdr:rowOff>46081</xdr:rowOff>
    </xdr:to>
    <xdr:cxnSp macro="">
      <xdr:nvCxnSpPr>
        <xdr:cNvPr id="191" name="直線コネクタ 190"/>
        <xdr:cNvCxnSpPr/>
      </xdr:nvCxnSpPr>
      <xdr:spPr>
        <a:xfrm flipV="1">
          <a:off x="4114800" y="14428578"/>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123658</xdr:rowOff>
    </xdr:from>
    <xdr:to>
      <xdr:col>19</xdr:col>
      <xdr:colOff>133350</xdr:colOff>
      <xdr:row>84</xdr:row>
      <xdr:rowOff>46081</xdr:rowOff>
    </xdr:to>
    <xdr:cxnSp macro="">
      <xdr:nvCxnSpPr>
        <xdr:cNvPr id="194" name="直線コネクタ 193"/>
        <xdr:cNvCxnSpPr/>
      </xdr:nvCxnSpPr>
      <xdr:spPr>
        <a:xfrm>
          <a:off x="3225800" y="14354008"/>
          <a:ext cx="889000" cy="9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123658</xdr:rowOff>
    </xdr:from>
    <xdr:to>
      <xdr:col>15</xdr:col>
      <xdr:colOff>82550</xdr:colOff>
      <xdr:row>84</xdr:row>
      <xdr:rowOff>32939</xdr:rowOff>
    </xdr:to>
    <xdr:cxnSp macro="">
      <xdr:nvCxnSpPr>
        <xdr:cNvPr id="197" name="直線コネクタ 196"/>
        <xdr:cNvCxnSpPr/>
      </xdr:nvCxnSpPr>
      <xdr:spPr>
        <a:xfrm flipV="1">
          <a:off x="2336800" y="14354008"/>
          <a:ext cx="889000" cy="8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127229</xdr:rowOff>
    </xdr:from>
    <xdr:to>
      <xdr:col>11</xdr:col>
      <xdr:colOff>31750</xdr:colOff>
      <xdr:row>84</xdr:row>
      <xdr:rowOff>32939</xdr:rowOff>
    </xdr:to>
    <xdr:cxnSp macro="">
      <xdr:nvCxnSpPr>
        <xdr:cNvPr id="200" name="直線コネクタ 199"/>
        <xdr:cNvCxnSpPr/>
      </xdr:nvCxnSpPr>
      <xdr:spPr>
        <a:xfrm>
          <a:off x="1447800" y="14357579"/>
          <a:ext cx="889000" cy="7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147428</xdr:rowOff>
    </xdr:from>
    <xdr:to>
      <xdr:col>23</xdr:col>
      <xdr:colOff>184150</xdr:colOff>
      <xdr:row>84</xdr:row>
      <xdr:rowOff>77578</xdr:rowOff>
    </xdr:to>
    <xdr:sp macro="" textlink="">
      <xdr:nvSpPr>
        <xdr:cNvPr id="210" name="楕円 209"/>
        <xdr:cNvSpPr/>
      </xdr:nvSpPr>
      <xdr:spPr>
        <a:xfrm>
          <a:off x="4902200" y="143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119505</xdr:rowOff>
    </xdr:from>
    <xdr:ext cx="762000" cy="259045"/>
    <xdr:sp macro="" textlink="">
      <xdr:nvSpPr>
        <xdr:cNvPr id="211" name="人件費・物件費等の状況該当値テキスト"/>
        <xdr:cNvSpPr txBox="1"/>
      </xdr:nvSpPr>
      <xdr:spPr>
        <a:xfrm>
          <a:off x="5041900" y="1434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166731</xdr:rowOff>
    </xdr:from>
    <xdr:to>
      <xdr:col>19</xdr:col>
      <xdr:colOff>184150</xdr:colOff>
      <xdr:row>84</xdr:row>
      <xdr:rowOff>96881</xdr:rowOff>
    </xdr:to>
    <xdr:sp macro="" textlink="">
      <xdr:nvSpPr>
        <xdr:cNvPr id="212" name="楕円 211"/>
        <xdr:cNvSpPr/>
      </xdr:nvSpPr>
      <xdr:spPr>
        <a:xfrm>
          <a:off x="4064000" y="1439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81658</xdr:rowOff>
    </xdr:from>
    <xdr:ext cx="736600" cy="259045"/>
    <xdr:sp macro="" textlink="">
      <xdr:nvSpPr>
        <xdr:cNvPr id="213" name="テキスト ボックス 212"/>
        <xdr:cNvSpPr txBox="1"/>
      </xdr:nvSpPr>
      <xdr:spPr>
        <a:xfrm>
          <a:off x="3733800" y="1448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72858</xdr:rowOff>
    </xdr:from>
    <xdr:to>
      <xdr:col>15</xdr:col>
      <xdr:colOff>133350</xdr:colOff>
      <xdr:row>84</xdr:row>
      <xdr:rowOff>3008</xdr:rowOff>
    </xdr:to>
    <xdr:sp macro="" textlink="">
      <xdr:nvSpPr>
        <xdr:cNvPr id="214" name="楕円 213"/>
        <xdr:cNvSpPr/>
      </xdr:nvSpPr>
      <xdr:spPr>
        <a:xfrm>
          <a:off x="3175000" y="1430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159235</xdr:rowOff>
    </xdr:from>
    <xdr:ext cx="762000" cy="259045"/>
    <xdr:sp macro="" textlink="">
      <xdr:nvSpPr>
        <xdr:cNvPr id="215" name="テキスト ボックス 214"/>
        <xdr:cNvSpPr txBox="1"/>
      </xdr:nvSpPr>
      <xdr:spPr>
        <a:xfrm>
          <a:off x="2844800" y="1438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153589</xdr:rowOff>
    </xdr:from>
    <xdr:to>
      <xdr:col>11</xdr:col>
      <xdr:colOff>82550</xdr:colOff>
      <xdr:row>84</xdr:row>
      <xdr:rowOff>83739</xdr:rowOff>
    </xdr:to>
    <xdr:sp macro="" textlink="">
      <xdr:nvSpPr>
        <xdr:cNvPr id="216" name="楕円 215"/>
        <xdr:cNvSpPr/>
      </xdr:nvSpPr>
      <xdr:spPr>
        <a:xfrm>
          <a:off x="2286000" y="1438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68516</xdr:rowOff>
    </xdr:from>
    <xdr:ext cx="762000" cy="259045"/>
    <xdr:sp macro="" textlink="">
      <xdr:nvSpPr>
        <xdr:cNvPr id="217" name="テキスト ボックス 216"/>
        <xdr:cNvSpPr txBox="1"/>
      </xdr:nvSpPr>
      <xdr:spPr>
        <a:xfrm>
          <a:off x="1955800" y="1447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76429</xdr:rowOff>
    </xdr:from>
    <xdr:to>
      <xdr:col>7</xdr:col>
      <xdr:colOff>31750</xdr:colOff>
      <xdr:row>84</xdr:row>
      <xdr:rowOff>6579</xdr:rowOff>
    </xdr:to>
    <xdr:sp macro="" textlink="">
      <xdr:nvSpPr>
        <xdr:cNvPr id="218" name="楕円 217"/>
        <xdr:cNvSpPr/>
      </xdr:nvSpPr>
      <xdr:spPr>
        <a:xfrm>
          <a:off x="1397000" y="1430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162806</xdr:rowOff>
    </xdr:from>
    <xdr:ext cx="762000" cy="259045"/>
    <xdr:sp macro="" textlink="">
      <xdr:nvSpPr>
        <xdr:cNvPr id="219" name="テキスト ボックス 218"/>
        <xdr:cNvSpPr txBox="1"/>
      </xdr:nvSpPr>
      <xdr:spPr>
        <a:xfrm>
          <a:off x="1066800" y="1439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類似団体を下回っているが、今後も給与の適正化に努める。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117929</xdr:rowOff>
    </xdr:to>
    <xdr:cxnSp macro="">
      <xdr:nvCxnSpPr>
        <xdr:cNvPr id="255" name="直線コネクタ 254"/>
        <xdr:cNvCxnSpPr/>
      </xdr:nvCxnSpPr>
      <xdr:spPr>
        <a:xfrm flipV="1">
          <a:off x="16179800" y="146394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117929</xdr:rowOff>
    </xdr:to>
    <xdr:cxnSp macro="">
      <xdr:nvCxnSpPr>
        <xdr:cNvPr id="258" name="直線コネクタ 257"/>
        <xdr:cNvCxnSpPr/>
      </xdr:nvCxnSpPr>
      <xdr:spPr>
        <a:xfrm>
          <a:off x="15290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84</xdr:row>
      <xdr:rowOff>168729</xdr:rowOff>
    </xdr:to>
    <xdr:cxnSp macro="">
      <xdr:nvCxnSpPr>
        <xdr:cNvPr id="261" name="直線コネクタ 260"/>
        <xdr:cNvCxnSpPr/>
      </xdr:nvCxnSpPr>
      <xdr:spPr>
        <a:xfrm>
          <a:off x="14401800" y="145188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117021</xdr:rowOff>
    </xdr:to>
    <xdr:cxnSp macro="">
      <xdr:nvCxnSpPr>
        <xdr:cNvPr id="264" name="直線コネクタ 263"/>
        <xdr:cNvCxnSpPr/>
      </xdr:nvCxnSpPr>
      <xdr:spPr>
        <a:xfrm>
          <a:off x="13512800" y="144154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4" name="楕円 273"/>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5"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6" name="楕円 275"/>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77" name="テキスト ボックス 276"/>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78" name="楕円 277"/>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79" name="テキスト ボックス 278"/>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0" name="楕円 279"/>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1" name="テキスト ボックス 280"/>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2" name="楕円 281"/>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3" name="テキスト ボックス 282"/>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過去からの新規採用職員の抑制により類似団体平均を下回っている。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引き続き、アウトソーシング等を検討しながら人員配置の適正管理に努める。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68490</xdr:rowOff>
    </xdr:from>
    <xdr:to>
      <xdr:col>81</xdr:col>
      <xdr:colOff>44450</xdr:colOff>
      <xdr:row>60</xdr:row>
      <xdr:rowOff>82278</xdr:rowOff>
    </xdr:to>
    <xdr:cxnSp macro="">
      <xdr:nvCxnSpPr>
        <xdr:cNvPr id="320" name="直線コネクタ 319"/>
        <xdr:cNvCxnSpPr/>
      </xdr:nvCxnSpPr>
      <xdr:spPr>
        <a:xfrm>
          <a:off x="16179800" y="1035549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68490</xdr:rowOff>
    </xdr:from>
    <xdr:to>
      <xdr:col>77</xdr:col>
      <xdr:colOff>44450</xdr:colOff>
      <xdr:row>60</xdr:row>
      <xdr:rowOff>82278</xdr:rowOff>
    </xdr:to>
    <xdr:cxnSp macro="">
      <xdr:nvCxnSpPr>
        <xdr:cNvPr id="323" name="直線コネクタ 322"/>
        <xdr:cNvCxnSpPr/>
      </xdr:nvCxnSpPr>
      <xdr:spPr>
        <a:xfrm flipV="1">
          <a:off x="15290800" y="103554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61595</xdr:rowOff>
    </xdr:from>
    <xdr:to>
      <xdr:col>72</xdr:col>
      <xdr:colOff>203200</xdr:colOff>
      <xdr:row>60</xdr:row>
      <xdr:rowOff>82278</xdr:rowOff>
    </xdr:to>
    <xdr:cxnSp macro="">
      <xdr:nvCxnSpPr>
        <xdr:cNvPr id="326" name="直線コネクタ 325"/>
        <xdr:cNvCxnSpPr/>
      </xdr:nvCxnSpPr>
      <xdr:spPr>
        <a:xfrm>
          <a:off x="14401800" y="103485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61595</xdr:rowOff>
    </xdr:from>
    <xdr:to>
      <xdr:col>68</xdr:col>
      <xdr:colOff>152400</xdr:colOff>
      <xdr:row>60</xdr:row>
      <xdr:rowOff>61595</xdr:rowOff>
    </xdr:to>
    <xdr:cxnSp macro="">
      <xdr:nvCxnSpPr>
        <xdr:cNvPr id="329" name="直線コネクタ 328"/>
        <xdr:cNvCxnSpPr/>
      </xdr:nvCxnSpPr>
      <xdr:spPr>
        <a:xfrm>
          <a:off x="13512800" y="10348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31478</xdr:rowOff>
    </xdr:from>
    <xdr:to>
      <xdr:col>81</xdr:col>
      <xdr:colOff>95250</xdr:colOff>
      <xdr:row>60</xdr:row>
      <xdr:rowOff>133078</xdr:rowOff>
    </xdr:to>
    <xdr:sp macro="" textlink="">
      <xdr:nvSpPr>
        <xdr:cNvPr id="339" name="楕円 338"/>
        <xdr:cNvSpPr/>
      </xdr:nvSpPr>
      <xdr:spPr>
        <a:xfrm>
          <a:off x="169672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48005</xdr:rowOff>
    </xdr:from>
    <xdr:ext cx="762000" cy="259045"/>
    <xdr:sp macro="" textlink="">
      <xdr:nvSpPr>
        <xdr:cNvPr id="340" name="定員管理の状況該当値テキスト"/>
        <xdr:cNvSpPr txBox="1"/>
      </xdr:nvSpPr>
      <xdr:spPr>
        <a:xfrm>
          <a:off x="17106900" y="101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17690</xdr:rowOff>
    </xdr:from>
    <xdr:to>
      <xdr:col>77</xdr:col>
      <xdr:colOff>95250</xdr:colOff>
      <xdr:row>60</xdr:row>
      <xdr:rowOff>119290</xdr:rowOff>
    </xdr:to>
    <xdr:sp macro="" textlink="">
      <xdr:nvSpPr>
        <xdr:cNvPr id="341" name="楕円 340"/>
        <xdr:cNvSpPr/>
      </xdr:nvSpPr>
      <xdr:spPr>
        <a:xfrm>
          <a:off x="16129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42" name="テキスト ボックス 341"/>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31478</xdr:rowOff>
    </xdr:from>
    <xdr:to>
      <xdr:col>73</xdr:col>
      <xdr:colOff>44450</xdr:colOff>
      <xdr:row>60</xdr:row>
      <xdr:rowOff>133078</xdr:rowOff>
    </xdr:to>
    <xdr:sp macro="" textlink="">
      <xdr:nvSpPr>
        <xdr:cNvPr id="343" name="楕円 342"/>
        <xdr:cNvSpPr/>
      </xdr:nvSpPr>
      <xdr:spPr>
        <a:xfrm>
          <a:off x="15240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117855</xdr:rowOff>
    </xdr:from>
    <xdr:ext cx="762000" cy="259045"/>
    <xdr:sp macro="" textlink="">
      <xdr:nvSpPr>
        <xdr:cNvPr id="344" name="テキスト ボックス 343"/>
        <xdr:cNvSpPr txBox="1"/>
      </xdr:nvSpPr>
      <xdr:spPr>
        <a:xfrm>
          <a:off x="14909800" y="1040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10795</xdr:rowOff>
    </xdr:from>
    <xdr:to>
      <xdr:col>68</xdr:col>
      <xdr:colOff>203200</xdr:colOff>
      <xdr:row>60</xdr:row>
      <xdr:rowOff>112395</xdr:rowOff>
    </xdr:to>
    <xdr:sp macro="" textlink="">
      <xdr:nvSpPr>
        <xdr:cNvPr id="345" name="楕円 344"/>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122572</xdr:rowOff>
    </xdr:from>
    <xdr:ext cx="762000" cy="259045"/>
    <xdr:sp macro="" textlink="">
      <xdr:nvSpPr>
        <xdr:cNvPr id="346" name="テキスト ボックス 345"/>
        <xdr:cNvSpPr txBox="1"/>
      </xdr:nvSpPr>
      <xdr:spPr>
        <a:xfrm>
          <a:off x="14020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47" name="楕円 346"/>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97172</xdr:rowOff>
    </xdr:from>
    <xdr:ext cx="762000" cy="259045"/>
    <xdr:sp macro="" textlink="">
      <xdr:nvSpPr>
        <xdr:cNvPr id="348" name="テキスト ボックス 347"/>
        <xdr:cNvSpPr txBox="1"/>
      </xdr:nvSpPr>
      <xdr:spPr>
        <a:xfrm>
          <a:off x="13131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年度以降、償還額の大きい地方債の償還が完了したことにより、類似団体平均を下回っている</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年度において中学校建替えに伴う地方債の発行があったこと</a:t>
          </a:r>
          <a:r>
            <a:rPr kumimoji="1" lang="ja-JP" altLang="en-US" sz="1100">
              <a:solidFill>
                <a:schemeClr val="dk1"/>
              </a:solidFill>
              <a:effectLst/>
              <a:latin typeface="+mn-lt"/>
              <a:ea typeface="+mn-ea"/>
              <a:cs typeface="+mn-cs"/>
            </a:rPr>
            <a:t>や、元年度には、小学校の大規模改造事業に着手するなど、今後も</a:t>
          </a:r>
          <a:r>
            <a:rPr kumimoji="1" lang="ja-JP" altLang="ja-JP" sz="1100">
              <a:solidFill>
                <a:schemeClr val="dk1"/>
              </a:solidFill>
              <a:effectLst/>
              <a:latin typeface="+mn-lt"/>
              <a:ea typeface="+mn-ea"/>
              <a:cs typeface="+mn-cs"/>
            </a:rPr>
            <a:t>公共施設の老朽化対策を行っていく必要があることから増加する見込みである。そのため、今まで以上に地方債の発行については、慎重に行い、実質公債費比率を抑制するよう努める。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99906</xdr:rowOff>
    </xdr:to>
    <xdr:cxnSp macro="">
      <xdr:nvCxnSpPr>
        <xdr:cNvPr id="381" name="直線コネクタ 380"/>
        <xdr:cNvCxnSpPr/>
      </xdr:nvCxnSpPr>
      <xdr:spPr>
        <a:xfrm>
          <a:off x="16179800" y="65828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67733</xdr:rowOff>
    </xdr:to>
    <xdr:cxnSp macro="">
      <xdr:nvCxnSpPr>
        <xdr:cNvPr id="384" name="直線コネクタ 383"/>
        <xdr:cNvCxnSpPr/>
      </xdr:nvCxnSpPr>
      <xdr:spPr>
        <a:xfrm>
          <a:off x="15290800" y="65265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35560</xdr:rowOff>
    </xdr:to>
    <xdr:cxnSp macro="">
      <xdr:nvCxnSpPr>
        <xdr:cNvPr id="387" name="直線コネクタ 386"/>
        <xdr:cNvCxnSpPr/>
      </xdr:nvCxnSpPr>
      <xdr:spPr>
        <a:xfrm flipV="1">
          <a:off x="14401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67733</xdr:rowOff>
    </xdr:to>
    <xdr:cxnSp macro="">
      <xdr:nvCxnSpPr>
        <xdr:cNvPr id="390" name="直線コネクタ 389"/>
        <xdr:cNvCxnSpPr/>
      </xdr:nvCxnSpPr>
      <xdr:spPr>
        <a:xfrm flipV="1">
          <a:off x="13512800" y="65506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400" name="楕円 399"/>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401"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2" name="楕円 401"/>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3" name="テキスト ボックス 402"/>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04" name="楕円 403"/>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05" name="テキスト ボックス 404"/>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6" name="楕円 405"/>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7" name="テキスト ボックス 406"/>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8" name="楕円 407"/>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9" name="テキスト ボックス 408"/>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三郷中学校建替事業に伴う地方債の発行による地方債残高の増加及び、基金取崩しによる充当可能財源の減少により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悪化</a:t>
          </a:r>
          <a:r>
            <a:rPr kumimoji="1" lang="ja-JP" altLang="en-US" sz="1100">
              <a:solidFill>
                <a:schemeClr val="dk1"/>
              </a:solidFill>
              <a:effectLst/>
              <a:latin typeface="+mn-lt"/>
              <a:ea typeface="+mn-ea"/>
              <a:cs typeface="+mn-cs"/>
            </a:rPr>
            <a:t>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元年度については、</a:t>
          </a:r>
          <a:r>
            <a:rPr lang="ja-JP" altLang="ja-JP" sz="1100">
              <a:solidFill>
                <a:schemeClr val="dk1"/>
              </a:solidFill>
              <a:effectLst/>
              <a:latin typeface="+mn-lt"/>
              <a:ea typeface="+mn-ea"/>
              <a:cs typeface="+mn-cs"/>
            </a:rPr>
            <a:t>地方債残高</a:t>
          </a:r>
          <a:r>
            <a:rPr lang="ja-JP" altLang="en-US" sz="1100">
              <a:solidFill>
                <a:schemeClr val="dk1"/>
              </a:solidFill>
              <a:effectLst/>
              <a:latin typeface="+mn-lt"/>
              <a:ea typeface="+mn-ea"/>
              <a:cs typeface="+mn-cs"/>
            </a:rPr>
            <a:t>は微減となるものの、</a:t>
          </a:r>
          <a:r>
            <a:rPr lang="ja-JP" altLang="ja-JP" sz="1100">
              <a:solidFill>
                <a:schemeClr val="dk1"/>
              </a:solidFill>
              <a:effectLst/>
              <a:latin typeface="+mn-lt"/>
              <a:ea typeface="+mn-ea"/>
              <a:cs typeface="+mn-cs"/>
            </a:rPr>
            <a:t>公営企業債等の繰入見込額が増加したため</a:t>
          </a:r>
          <a:r>
            <a:rPr lang="ja-JP" altLang="en-US" sz="1100">
              <a:solidFill>
                <a:schemeClr val="dk1"/>
              </a:solidFill>
              <a:effectLst/>
              <a:latin typeface="+mn-lt"/>
              <a:ea typeface="+mn-ea"/>
              <a:cs typeface="+mn-cs"/>
            </a:rPr>
            <a:t>将来負担額が増加した。</a:t>
          </a:r>
          <a:endParaRPr lang="ja-JP" altLang="ja-JP" sz="1400">
            <a:effectLst/>
          </a:endParaRPr>
        </a:p>
        <a:p>
          <a:r>
            <a:rPr kumimoji="1" lang="ja-JP" altLang="ja-JP" sz="1100">
              <a:solidFill>
                <a:schemeClr val="dk1"/>
              </a:solidFill>
              <a:effectLst/>
              <a:latin typeface="+mn-lt"/>
              <a:ea typeface="+mn-ea"/>
              <a:cs typeface="+mn-cs"/>
            </a:rPr>
            <a:t>今後も引き続き、健全な財政運営ができるよう事業を見極め、歳出の抑制に努める。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33081</xdr:rowOff>
    </xdr:from>
    <xdr:to>
      <xdr:col>81</xdr:col>
      <xdr:colOff>44450</xdr:colOff>
      <xdr:row>16</xdr:row>
      <xdr:rowOff>123855</xdr:rowOff>
    </xdr:to>
    <xdr:cxnSp macro="">
      <xdr:nvCxnSpPr>
        <xdr:cNvPr id="445" name="直線コネクタ 444"/>
        <xdr:cNvCxnSpPr/>
      </xdr:nvCxnSpPr>
      <xdr:spPr>
        <a:xfrm>
          <a:off x="16179800" y="2776281"/>
          <a:ext cx="838200" cy="9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135829</xdr:rowOff>
    </xdr:from>
    <xdr:to>
      <xdr:col>77</xdr:col>
      <xdr:colOff>44450</xdr:colOff>
      <xdr:row>16</xdr:row>
      <xdr:rowOff>33081</xdr:rowOff>
    </xdr:to>
    <xdr:cxnSp macro="">
      <xdr:nvCxnSpPr>
        <xdr:cNvPr id="448" name="直線コネクタ 447"/>
        <xdr:cNvCxnSpPr/>
      </xdr:nvCxnSpPr>
      <xdr:spPr>
        <a:xfrm>
          <a:off x="15290800" y="2536129"/>
          <a:ext cx="889000" cy="2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1" name="フローチャート: 判断 450"/>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2" name="テキスト ボックス 451"/>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3" name="フローチャート: 判断 452"/>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4" name="テキスト ボックス 453"/>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5" name="フローチャート: 判断 454"/>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97867</xdr:rowOff>
    </xdr:from>
    <xdr:ext cx="762000" cy="259045"/>
    <xdr:sp macro="" textlink="">
      <xdr:nvSpPr>
        <xdr:cNvPr id="456" name="テキスト ボックス 455"/>
        <xdr:cNvSpPr txBox="1"/>
      </xdr:nvSpPr>
      <xdr:spPr>
        <a:xfrm>
          <a:off x="13131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73055</xdr:rowOff>
    </xdr:from>
    <xdr:to>
      <xdr:col>81</xdr:col>
      <xdr:colOff>95250</xdr:colOff>
      <xdr:row>17</xdr:row>
      <xdr:rowOff>3205</xdr:rowOff>
    </xdr:to>
    <xdr:sp macro="" textlink="">
      <xdr:nvSpPr>
        <xdr:cNvPr id="462" name="楕円 461"/>
        <xdr:cNvSpPr/>
      </xdr:nvSpPr>
      <xdr:spPr>
        <a:xfrm>
          <a:off x="16967200" y="28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45132</xdr:rowOff>
    </xdr:from>
    <xdr:ext cx="762000" cy="259045"/>
    <xdr:sp macro="" textlink="">
      <xdr:nvSpPr>
        <xdr:cNvPr id="463" name="将来負担の状況該当値テキスト"/>
        <xdr:cNvSpPr txBox="1"/>
      </xdr:nvSpPr>
      <xdr:spPr>
        <a:xfrm>
          <a:off x="17106900" y="278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153731</xdr:rowOff>
    </xdr:from>
    <xdr:to>
      <xdr:col>77</xdr:col>
      <xdr:colOff>95250</xdr:colOff>
      <xdr:row>16</xdr:row>
      <xdr:rowOff>83881</xdr:rowOff>
    </xdr:to>
    <xdr:sp macro="" textlink="">
      <xdr:nvSpPr>
        <xdr:cNvPr id="464" name="楕円 463"/>
        <xdr:cNvSpPr/>
      </xdr:nvSpPr>
      <xdr:spPr>
        <a:xfrm>
          <a:off x="16129000" y="2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68658</xdr:rowOff>
    </xdr:from>
    <xdr:ext cx="736600" cy="259045"/>
    <xdr:sp macro="" textlink="">
      <xdr:nvSpPr>
        <xdr:cNvPr id="465" name="テキスト ボックス 464"/>
        <xdr:cNvSpPr txBox="1"/>
      </xdr:nvSpPr>
      <xdr:spPr>
        <a:xfrm>
          <a:off x="15798800" y="2811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85029</xdr:rowOff>
    </xdr:from>
    <xdr:to>
      <xdr:col>73</xdr:col>
      <xdr:colOff>44450</xdr:colOff>
      <xdr:row>15</xdr:row>
      <xdr:rowOff>15179</xdr:rowOff>
    </xdr:to>
    <xdr:sp macro="" textlink="">
      <xdr:nvSpPr>
        <xdr:cNvPr id="466" name="楕円 465"/>
        <xdr:cNvSpPr/>
      </xdr:nvSpPr>
      <xdr:spPr>
        <a:xfrm>
          <a:off x="152400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25356</xdr:rowOff>
    </xdr:from>
    <xdr:ext cx="762000" cy="259045"/>
    <xdr:sp macro="" textlink="">
      <xdr:nvSpPr>
        <xdr:cNvPr id="467" name="テキスト ボックス 466"/>
        <xdr:cNvSpPr txBox="1"/>
      </xdr:nvSpPr>
      <xdr:spPr>
        <a:xfrm>
          <a:off x="14909800" y="225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73781</xdr:rowOff>
    </xdr:from>
    <xdr:to>
      <xdr:col>64</xdr:col>
      <xdr:colOff>152400</xdr:colOff>
      <xdr:row>14</xdr:row>
      <xdr:rowOff>3931</xdr:rowOff>
    </xdr:to>
    <xdr:sp macro="" textlink="">
      <xdr:nvSpPr>
        <xdr:cNvPr id="468" name="楕円 467"/>
        <xdr:cNvSpPr/>
      </xdr:nvSpPr>
      <xdr:spPr>
        <a:xfrm>
          <a:off x="13462000" y="23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14108</xdr:rowOff>
    </xdr:from>
    <xdr:ext cx="762000" cy="259045"/>
    <xdr:sp macro="" textlink="">
      <xdr:nvSpPr>
        <xdr:cNvPr id="469" name="テキスト ボックス 468"/>
        <xdr:cNvSpPr txBox="1"/>
      </xdr:nvSpPr>
      <xdr:spPr>
        <a:xfrm>
          <a:off x="13131800" y="207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22,957
22,777
8.79
8,631,193
8,115,229
395,311
4,917,671
9,400,090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年度から類似団体と比較して上回っている。</a:t>
          </a:r>
          <a:endParaRPr kumimoji="1" lang="en-US" altLang="ja-JP" sz="1100">
            <a:solidFill>
              <a:schemeClr val="dk1"/>
            </a:solidFill>
            <a:effectLst/>
            <a:latin typeface="+mn-lt"/>
            <a:ea typeface="+mn-ea"/>
            <a:cs typeface="+mn-cs"/>
          </a:endParaRPr>
        </a:p>
        <a:p>
          <a:r>
            <a:rPr lang="ja-JP" altLang="en-US" sz="1100" b="0" i="0" u="none" strike="noStrike" baseline="0" smtClean="0">
              <a:solidFill>
                <a:schemeClr val="dk1"/>
              </a:solidFill>
              <a:latin typeface="+mn-lt"/>
              <a:ea typeface="+mn-ea"/>
              <a:cs typeface="+mn-cs"/>
            </a:rPr>
            <a:t>要因としては、ごみ収集業務や保育所などの運営を直営で行っているため</a:t>
          </a:r>
        </a:p>
        <a:p>
          <a:r>
            <a:rPr lang="ja-JP" altLang="en-US" sz="1100" b="0" i="0" u="none" strike="noStrike" baseline="0" smtClean="0">
              <a:solidFill>
                <a:schemeClr val="dk1"/>
              </a:solidFill>
              <a:latin typeface="+mn-lt"/>
              <a:ea typeface="+mn-ea"/>
              <a:cs typeface="+mn-cs"/>
            </a:rPr>
            <a:t>に、臨時職員数が類似団体平均と比較して多いことが考えられる。</a:t>
          </a:r>
          <a:endParaRPr lang="en-US" altLang="ja-JP" sz="1100" b="0" i="0" u="none" strike="noStrike" baseline="0" smtClean="0">
            <a:solidFill>
              <a:schemeClr val="dk1"/>
            </a:solidFill>
            <a:latin typeface="+mn-lt"/>
            <a:ea typeface="+mn-ea"/>
            <a:cs typeface="+mn-cs"/>
          </a:endParaRPr>
        </a:p>
        <a:p>
          <a:r>
            <a:rPr kumimoji="1" lang="ja-JP" altLang="ja-JP" sz="1100">
              <a:solidFill>
                <a:schemeClr val="dk1"/>
              </a:solidFill>
              <a:effectLst/>
              <a:latin typeface="+mn-lt"/>
              <a:ea typeface="+mn-ea"/>
              <a:cs typeface="+mn-cs"/>
            </a:rPr>
            <a:t>今後も引き続き人事配置や新規採用職員の適正な人数の採用などにより、人件費の抑制に努める。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67564</xdr:rowOff>
    </xdr:to>
    <xdr:cxnSp macro="">
      <xdr:nvCxnSpPr>
        <xdr:cNvPr id="64" name="直線コネクタ 63"/>
        <xdr:cNvCxnSpPr/>
      </xdr:nvCxnSpPr>
      <xdr:spPr>
        <a:xfrm>
          <a:off x="3987800" y="65735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58420</xdr:rowOff>
    </xdr:to>
    <xdr:cxnSp macro="">
      <xdr:nvCxnSpPr>
        <xdr:cNvPr id="67" name="直線コネクタ 66"/>
        <xdr:cNvCxnSpPr/>
      </xdr:nvCxnSpPr>
      <xdr:spPr>
        <a:xfrm>
          <a:off x="3098800" y="6532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81280</xdr:rowOff>
    </xdr:to>
    <xdr:cxnSp macro="">
      <xdr:nvCxnSpPr>
        <xdr:cNvPr id="70" name="直線コネクタ 69"/>
        <xdr:cNvCxnSpPr/>
      </xdr:nvCxnSpPr>
      <xdr:spPr>
        <a:xfrm flipV="1">
          <a:off x="2209800" y="6532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38</xdr:row>
      <xdr:rowOff>81280</xdr:rowOff>
    </xdr:to>
    <xdr:cxnSp macro="">
      <xdr:nvCxnSpPr>
        <xdr:cNvPr id="73" name="直線コネクタ 72"/>
        <xdr:cNvCxnSpPr/>
      </xdr:nvCxnSpPr>
      <xdr:spPr>
        <a:xfrm>
          <a:off x="1320800" y="65460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89" name="楕円 88"/>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0" name="テキスト ボックス 89"/>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年度まで類似団体平均を下回っていたが</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教育のための学校教育ネットワーク使用料等の影響により令和元年度は上回っている。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今後も、委託契約等において、入札や見積合わせを行うことで支出額の抑制に努める。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88900</xdr:rowOff>
    </xdr:to>
    <xdr:cxnSp macro="">
      <xdr:nvCxnSpPr>
        <xdr:cNvPr id="125" name="直線コネクタ 124"/>
        <xdr:cNvCxnSpPr/>
      </xdr:nvCxnSpPr>
      <xdr:spPr>
        <a:xfrm>
          <a:off x="15671800" y="2771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27940</xdr:rowOff>
    </xdr:to>
    <xdr:cxnSp macro="">
      <xdr:nvCxnSpPr>
        <xdr:cNvPr id="128" name="直線コネクタ 127"/>
        <xdr:cNvCxnSpPr/>
      </xdr:nvCxnSpPr>
      <xdr:spPr>
        <a:xfrm>
          <a:off x="14782800" y="273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15</xdr:row>
      <xdr:rowOff>161290</xdr:rowOff>
    </xdr:to>
    <xdr:cxnSp macro="">
      <xdr:nvCxnSpPr>
        <xdr:cNvPr id="131" name="直線コネクタ 130"/>
        <xdr:cNvCxnSpPr/>
      </xdr:nvCxnSpPr>
      <xdr:spPr>
        <a:xfrm>
          <a:off x="13893800" y="2694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142240</xdr:rowOff>
    </xdr:from>
    <xdr:to>
      <xdr:col>69</xdr:col>
      <xdr:colOff>92075</xdr:colOff>
      <xdr:row>15</xdr:row>
      <xdr:rowOff>123190</xdr:rowOff>
    </xdr:to>
    <xdr:cxnSp macro="">
      <xdr:nvCxnSpPr>
        <xdr:cNvPr id="134" name="直線コネクタ 133"/>
        <xdr:cNvCxnSpPr/>
      </xdr:nvCxnSpPr>
      <xdr:spPr>
        <a:xfrm>
          <a:off x="13004800" y="25425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5"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6" name="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47" name="テキスト ボックス 146"/>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8" name="楕円 147"/>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9" name="テキスト ボックス 148"/>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0" name="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91440</xdr:rowOff>
    </xdr:from>
    <xdr:to>
      <xdr:col>65</xdr:col>
      <xdr:colOff>53975</xdr:colOff>
      <xdr:row>15</xdr:row>
      <xdr:rowOff>21590</xdr:rowOff>
    </xdr:to>
    <xdr:sp macro="" textlink="">
      <xdr:nvSpPr>
        <xdr:cNvPr id="152" name="楕円 151"/>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31767</xdr:rowOff>
    </xdr:from>
    <xdr:ext cx="762000" cy="259045"/>
    <xdr:sp macro="" textlink="">
      <xdr:nvSpPr>
        <xdr:cNvPr id="153" name="テキスト ボックス 152"/>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類似団体平均を下回っているが、高い水準にある。</a:t>
          </a:r>
          <a:endParaRPr lang="ja-JP" altLang="ja-JP" sz="1400">
            <a:effectLst/>
          </a:endParaRPr>
        </a:p>
        <a:p>
          <a:r>
            <a:rPr kumimoji="1" lang="ja-JP" altLang="ja-JP" sz="1100">
              <a:solidFill>
                <a:schemeClr val="dk1"/>
              </a:solidFill>
              <a:effectLst/>
              <a:latin typeface="+mn-lt"/>
              <a:ea typeface="+mn-ea"/>
              <a:cs typeface="+mn-cs"/>
            </a:rPr>
            <a:t>上昇傾向にある要因として、各種医療費助成が増加していることが挙げられる。資格審査等の適正化を図ることで、財政を圧迫する上昇傾向に歯止めをかけるよう努める。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67128</xdr:rowOff>
    </xdr:to>
    <xdr:cxnSp macro="">
      <xdr:nvCxnSpPr>
        <xdr:cNvPr id="188" name="直線コネクタ 187"/>
        <xdr:cNvCxnSpPr/>
      </xdr:nvCxnSpPr>
      <xdr:spPr>
        <a:xfrm>
          <a:off x="3987800" y="96247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23585</xdr:rowOff>
    </xdr:to>
    <xdr:cxnSp macro="">
      <xdr:nvCxnSpPr>
        <xdr:cNvPr id="191" name="直線コネクタ 190"/>
        <xdr:cNvCxnSpPr/>
      </xdr:nvCxnSpPr>
      <xdr:spPr>
        <a:xfrm>
          <a:off x="3098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12700</xdr:rowOff>
    </xdr:to>
    <xdr:cxnSp macro="">
      <xdr:nvCxnSpPr>
        <xdr:cNvPr id="194" name="直線コネクタ 193"/>
        <xdr:cNvCxnSpPr/>
      </xdr:nvCxnSpPr>
      <xdr:spPr>
        <a:xfrm>
          <a:off x="2209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55</xdr:row>
      <xdr:rowOff>162378</xdr:rowOff>
    </xdr:to>
    <xdr:cxnSp macro="">
      <xdr:nvCxnSpPr>
        <xdr:cNvPr id="197" name="直線コネクタ 196"/>
        <xdr:cNvCxnSpPr/>
      </xdr:nvCxnSpPr>
      <xdr:spPr>
        <a:xfrm>
          <a:off x="1320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7" name="楕円 206"/>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08"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9" name="楕円 208"/>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10" name="テキスト ボックス 209"/>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4" name="テキスト ボックス 213"/>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19249</xdr:rowOff>
    </xdr:from>
    <xdr:ext cx="762000" cy="259045"/>
    <xdr:sp macro="" textlink="">
      <xdr:nvSpPr>
        <xdr:cNvPr id="216" name="テキスト ボックス 215"/>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は、その他に係る経常収支比率について、類似団体平均を下回っている。</a:t>
          </a:r>
          <a:endParaRPr lang="ja-JP" altLang="ja-JP" sz="1400">
            <a:effectLst/>
          </a:endParaRPr>
        </a:p>
        <a:p>
          <a:r>
            <a:rPr kumimoji="1" lang="ja-JP" altLang="ja-JP" sz="1100">
              <a:solidFill>
                <a:schemeClr val="dk1"/>
              </a:solidFill>
              <a:effectLst/>
              <a:latin typeface="+mn-lt"/>
              <a:ea typeface="+mn-ea"/>
              <a:cs typeface="+mn-cs"/>
            </a:rPr>
            <a:t>今後においても、国民健康保険税、介護保険料の適正化を図ることなどにより、税収を主な財源とする普通会計の負担額を減らしていくよう努める。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79375</xdr:rowOff>
    </xdr:from>
    <xdr:to>
      <xdr:col>82</xdr:col>
      <xdr:colOff>107950</xdr:colOff>
      <xdr:row>56</xdr:row>
      <xdr:rowOff>117475</xdr:rowOff>
    </xdr:to>
    <xdr:cxnSp macro="">
      <xdr:nvCxnSpPr>
        <xdr:cNvPr id="253" name="直線コネクタ 252"/>
        <xdr:cNvCxnSpPr/>
      </xdr:nvCxnSpPr>
      <xdr:spPr>
        <a:xfrm>
          <a:off x="15671800" y="96805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79375</xdr:rowOff>
    </xdr:from>
    <xdr:to>
      <xdr:col>78</xdr:col>
      <xdr:colOff>69850</xdr:colOff>
      <xdr:row>57</xdr:row>
      <xdr:rowOff>79375</xdr:rowOff>
    </xdr:to>
    <xdr:cxnSp macro="">
      <xdr:nvCxnSpPr>
        <xdr:cNvPr id="256" name="直線コネクタ 255"/>
        <xdr:cNvCxnSpPr/>
      </xdr:nvCxnSpPr>
      <xdr:spPr>
        <a:xfrm flipV="1">
          <a:off x="14782800" y="96805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79375</xdr:rowOff>
    </xdr:from>
    <xdr:to>
      <xdr:col>73</xdr:col>
      <xdr:colOff>180975</xdr:colOff>
      <xdr:row>57</xdr:row>
      <xdr:rowOff>88900</xdr:rowOff>
    </xdr:to>
    <xdr:cxnSp macro="">
      <xdr:nvCxnSpPr>
        <xdr:cNvPr id="259" name="直線コネクタ 258"/>
        <xdr:cNvCxnSpPr/>
      </xdr:nvCxnSpPr>
      <xdr:spPr>
        <a:xfrm flipV="1">
          <a:off x="13893800" y="9852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88900</xdr:rowOff>
    </xdr:to>
    <xdr:cxnSp macro="">
      <xdr:nvCxnSpPr>
        <xdr:cNvPr id="262" name="直線コネクタ 261"/>
        <xdr:cNvCxnSpPr/>
      </xdr:nvCxnSpPr>
      <xdr:spPr>
        <a:xfrm>
          <a:off x="13004800" y="9813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72" name="楕円 271"/>
        <xdr:cNvSpPr/>
      </xdr:nvSpPr>
      <xdr:spPr>
        <a:xfrm>
          <a:off x="164592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83202</xdr:rowOff>
    </xdr:from>
    <xdr:ext cx="762000" cy="259045"/>
    <xdr:sp macro="" textlink="">
      <xdr:nvSpPr>
        <xdr:cNvPr id="273" name="その他該当値テキスト"/>
        <xdr:cNvSpPr txBox="1"/>
      </xdr:nvSpPr>
      <xdr:spPr>
        <a:xfrm>
          <a:off x="165989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28575</xdr:rowOff>
    </xdr:from>
    <xdr:to>
      <xdr:col>78</xdr:col>
      <xdr:colOff>120650</xdr:colOff>
      <xdr:row>56</xdr:row>
      <xdr:rowOff>130175</xdr:rowOff>
    </xdr:to>
    <xdr:sp macro="" textlink="">
      <xdr:nvSpPr>
        <xdr:cNvPr id="274" name="楕円 273"/>
        <xdr:cNvSpPr/>
      </xdr:nvSpPr>
      <xdr:spPr>
        <a:xfrm>
          <a:off x="15621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140352</xdr:rowOff>
    </xdr:from>
    <xdr:ext cx="736600" cy="259045"/>
    <xdr:sp macro="" textlink="">
      <xdr:nvSpPr>
        <xdr:cNvPr id="275" name="テキスト ボックス 274"/>
        <xdr:cNvSpPr txBox="1"/>
      </xdr:nvSpPr>
      <xdr:spPr>
        <a:xfrm>
          <a:off x="15290800" y="939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28575</xdr:rowOff>
    </xdr:from>
    <xdr:to>
      <xdr:col>74</xdr:col>
      <xdr:colOff>31750</xdr:colOff>
      <xdr:row>57</xdr:row>
      <xdr:rowOff>130175</xdr:rowOff>
    </xdr:to>
    <xdr:sp macro="" textlink="">
      <xdr:nvSpPr>
        <xdr:cNvPr id="276" name="楕円 275"/>
        <xdr:cNvSpPr/>
      </xdr:nvSpPr>
      <xdr:spPr>
        <a:xfrm>
          <a:off x="14732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114952</xdr:rowOff>
    </xdr:from>
    <xdr:ext cx="762000" cy="259045"/>
    <xdr:sp macro="" textlink="">
      <xdr:nvSpPr>
        <xdr:cNvPr id="277" name="テキスト ボックス 276"/>
        <xdr:cNvSpPr txBox="1"/>
      </xdr:nvSpPr>
      <xdr:spPr>
        <a:xfrm>
          <a:off x="14401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38100</xdr:rowOff>
    </xdr:from>
    <xdr:to>
      <xdr:col>69</xdr:col>
      <xdr:colOff>142875</xdr:colOff>
      <xdr:row>57</xdr:row>
      <xdr:rowOff>139700</xdr:rowOff>
    </xdr:to>
    <xdr:sp macro="" textlink="">
      <xdr:nvSpPr>
        <xdr:cNvPr id="278" name="楕円 277"/>
        <xdr:cNvSpPr/>
      </xdr:nvSpPr>
      <xdr:spPr>
        <a:xfrm>
          <a:off x="13843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124477</xdr:rowOff>
    </xdr:from>
    <xdr:ext cx="762000" cy="259045"/>
    <xdr:sp macro="" textlink="">
      <xdr:nvSpPr>
        <xdr:cNvPr id="279" name="テキスト ボックス 278"/>
        <xdr:cNvSpPr txBox="1"/>
      </xdr:nvSpPr>
      <xdr:spPr>
        <a:xfrm>
          <a:off x="13512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161925</xdr:rowOff>
    </xdr:from>
    <xdr:to>
      <xdr:col>65</xdr:col>
      <xdr:colOff>53975</xdr:colOff>
      <xdr:row>57</xdr:row>
      <xdr:rowOff>92075</xdr:rowOff>
    </xdr:to>
    <xdr:sp macro="" textlink="">
      <xdr:nvSpPr>
        <xdr:cNvPr id="280" name="楕円 279"/>
        <xdr:cNvSpPr/>
      </xdr:nvSpPr>
      <xdr:spPr>
        <a:xfrm>
          <a:off x="12954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76852</xdr:rowOff>
    </xdr:from>
    <xdr:ext cx="762000" cy="259045"/>
    <xdr:sp macro="" textlink="">
      <xdr:nvSpPr>
        <xdr:cNvPr id="281" name="テキスト ボックス 28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補助費の経常収支比率については、例年ほぼ類似団体平均を下回り、同程度の水準で推移している。</a:t>
          </a:r>
          <a:endParaRPr lang="ja-JP" altLang="ja-JP" sz="1400">
            <a:effectLst/>
          </a:endParaRPr>
        </a:p>
        <a:p>
          <a:r>
            <a:rPr kumimoji="1" lang="ja-JP" altLang="ja-JP" sz="1100">
              <a:solidFill>
                <a:schemeClr val="dk1"/>
              </a:solidFill>
              <a:effectLst/>
              <a:latin typeface="+mn-lt"/>
              <a:ea typeface="+mn-ea"/>
              <a:cs typeface="+mn-cs"/>
            </a:rPr>
            <a:t>今後も引き続き、報償費については、条例等、明確な基準を設けているか、補助金については交付する団体が適当な事業を行っているか等を精査し、不適当なものについては、見直しや廃止を行うなど適正な支出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127000</xdr:rowOff>
    </xdr:to>
    <xdr:cxnSp macro="">
      <xdr:nvCxnSpPr>
        <xdr:cNvPr id="311" name="直線コネクタ 310"/>
        <xdr:cNvCxnSpPr/>
      </xdr:nvCxnSpPr>
      <xdr:spPr>
        <a:xfrm flipV="1">
          <a:off x="15671800" y="62397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127000</xdr:rowOff>
    </xdr:to>
    <xdr:cxnSp macro="">
      <xdr:nvCxnSpPr>
        <xdr:cNvPr id="314" name="直線コネクタ 313"/>
        <xdr:cNvCxnSpPr/>
      </xdr:nvCxnSpPr>
      <xdr:spPr>
        <a:xfrm>
          <a:off x="14782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94996</xdr:rowOff>
    </xdr:to>
    <xdr:cxnSp macro="">
      <xdr:nvCxnSpPr>
        <xdr:cNvPr id="317" name="直線コネクタ 316"/>
        <xdr:cNvCxnSpPr/>
      </xdr:nvCxnSpPr>
      <xdr:spPr>
        <a:xfrm flipV="1">
          <a:off x="13893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94996</xdr:rowOff>
    </xdr:to>
    <xdr:cxnSp macro="">
      <xdr:nvCxnSpPr>
        <xdr:cNvPr id="320" name="直線コネクタ 319"/>
        <xdr:cNvCxnSpPr/>
      </xdr:nvCxnSpPr>
      <xdr:spPr>
        <a:xfrm>
          <a:off x="13004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30" name="楕円 329"/>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31"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2" name="楕円 33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3" name="テキスト ボックス 332"/>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4" name="楕円 333"/>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5" name="テキスト ボックス 33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6" name="楕円 335"/>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7" name="テキスト ボックス 336"/>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8" name="楕円 337"/>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9" name="テキスト ボックス 33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年度より実施している高利率の地方債の借換等により公債費の削減を図っていることや、平成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年度において、償還額の大きい地方債の償還が完了したこと、また、地方債の新規発行抑制を図っていることにより、公債費比率は</a:t>
          </a:r>
          <a:r>
            <a:rPr kumimoji="1" lang="ja-JP" altLang="en-US" sz="1100">
              <a:solidFill>
                <a:schemeClr val="dk1"/>
              </a:solidFill>
              <a:effectLst/>
              <a:latin typeface="+mn-lt"/>
              <a:ea typeface="+mn-ea"/>
              <a:cs typeface="+mn-cs"/>
            </a:rPr>
            <a:t>抑制されていた。元年度</a:t>
          </a:r>
          <a:r>
            <a:rPr kumimoji="1" lang="ja-JP" altLang="ja-JP" sz="1100">
              <a:solidFill>
                <a:schemeClr val="dk1"/>
              </a:solidFill>
              <a:effectLst/>
              <a:latin typeface="+mn-lt"/>
              <a:ea typeface="+mn-ea"/>
              <a:cs typeface="+mn-cs"/>
            </a:rPr>
            <a:t>においても類似団体平均を下回った</a:t>
          </a:r>
          <a:r>
            <a:rPr kumimoji="1" lang="ja-JP" altLang="en-US" sz="1100">
              <a:solidFill>
                <a:schemeClr val="dk1"/>
              </a:solidFill>
              <a:effectLst/>
              <a:latin typeface="+mn-lt"/>
              <a:ea typeface="+mn-ea"/>
              <a:cs typeface="+mn-cs"/>
            </a:rPr>
            <a:t>が、老朽化に伴う公共施設の建替等による地方債の償還の影響で増加傾向に転じている。</a:t>
          </a:r>
          <a:r>
            <a:rPr kumimoji="1" lang="ja-JP" altLang="ja-JP" sz="1100">
              <a:solidFill>
                <a:schemeClr val="dk1"/>
              </a:solidFill>
              <a:effectLst/>
              <a:latin typeface="+mn-lt"/>
              <a:ea typeface="+mn-ea"/>
              <a:cs typeface="+mn-cs"/>
            </a:rPr>
            <a:t>今後も慎重に発行の検討を行い、抑制に努める。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149860</xdr:rowOff>
    </xdr:to>
    <xdr:cxnSp macro="">
      <xdr:nvCxnSpPr>
        <xdr:cNvPr id="372" name="直線コネクタ 371"/>
        <xdr:cNvCxnSpPr/>
      </xdr:nvCxnSpPr>
      <xdr:spPr>
        <a:xfrm>
          <a:off x="3987800" y="12783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96520</xdr:rowOff>
    </xdr:to>
    <xdr:cxnSp macro="">
      <xdr:nvCxnSpPr>
        <xdr:cNvPr id="375" name="直線コネクタ 374"/>
        <xdr:cNvCxnSpPr/>
      </xdr:nvCxnSpPr>
      <xdr:spPr>
        <a:xfrm>
          <a:off x="3098800" y="12760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142240</xdr:rowOff>
    </xdr:to>
    <xdr:cxnSp macro="">
      <xdr:nvCxnSpPr>
        <xdr:cNvPr id="378" name="直線コネクタ 377"/>
        <xdr:cNvCxnSpPr/>
      </xdr:nvCxnSpPr>
      <xdr:spPr>
        <a:xfrm flipV="1">
          <a:off x="2209800" y="12760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74</xdr:row>
      <xdr:rowOff>149860</xdr:rowOff>
    </xdr:to>
    <xdr:cxnSp macro="">
      <xdr:nvCxnSpPr>
        <xdr:cNvPr id="381" name="直線コネクタ 380"/>
        <xdr:cNvCxnSpPr/>
      </xdr:nvCxnSpPr>
      <xdr:spPr>
        <a:xfrm flipV="1">
          <a:off x="1320800" y="12829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91" name="楕円 390"/>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92"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45720</xdr:rowOff>
    </xdr:from>
    <xdr:to>
      <xdr:col>20</xdr:col>
      <xdr:colOff>38100</xdr:colOff>
      <xdr:row>74</xdr:row>
      <xdr:rowOff>147320</xdr:rowOff>
    </xdr:to>
    <xdr:sp macro="" textlink="">
      <xdr:nvSpPr>
        <xdr:cNvPr id="393" name="楕円 392"/>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157497</xdr:rowOff>
    </xdr:from>
    <xdr:ext cx="736600" cy="259045"/>
    <xdr:sp macro="" textlink="">
      <xdr:nvSpPr>
        <xdr:cNvPr id="394" name="テキスト ボックス 393"/>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95" name="楕円 394"/>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96" name="テキスト ボックス 395"/>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91440</xdr:rowOff>
    </xdr:from>
    <xdr:to>
      <xdr:col>11</xdr:col>
      <xdr:colOff>60325</xdr:colOff>
      <xdr:row>75</xdr:row>
      <xdr:rowOff>21590</xdr:rowOff>
    </xdr:to>
    <xdr:sp macro="" textlink="">
      <xdr:nvSpPr>
        <xdr:cNvPr id="397" name="楕円 396"/>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31767</xdr:rowOff>
    </xdr:from>
    <xdr:ext cx="762000" cy="259045"/>
    <xdr:sp macro="" textlink="">
      <xdr:nvSpPr>
        <xdr:cNvPr id="398" name="テキスト ボックス 397"/>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9" name="楕円 398"/>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400" name="テキスト ボックス 399"/>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公債費以外の経常収支比率が類似団体平均を上回っている要因は、人件費・扶助費・繰出金等のさまざまな要因が考えられる。</a:t>
          </a:r>
          <a:endParaRPr lang="ja-JP" altLang="ja-JP" sz="1400">
            <a:effectLst/>
          </a:endParaRPr>
        </a:p>
        <a:p>
          <a:r>
            <a:rPr kumimoji="1" lang="ja-JP" altLang="ja-JP" sz="1100">
              <a:solidFill>
                <a:schemeClr val="dk1"/>
              </a:solidFill>
              <a:effectLst/>
              <a:latin typeface="+mn-lt"/>
              <a:ea typeface="+mn-ea"/>
              <a:cs typeface="+mn-cs"/>
            </a:rPr>
            <a:t>今後は契約行為については、入札や見積もり合わせなどを行う、扶助費等については、資格審査の適正化を図るなど、歳出金額の抑制に努める。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78</xdr:row>
      <xdr:rowOff>149861</xdr:rowOff>
    </xdr:to>
    <xdr:cxnSp macro="">
      <xdr:nvCxnSpPr>
        <xdr:cNvPr id="431" name="直線コネクタ 430"/>
        <xdr:cNvCxnSpPr/>
      </xdr:nvCxnSpPr>
      <xdr:spPr>
        <a:xfrm>
          <a:off x="15671800" y="13500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127000</xdr:rowOff>
    </xdr:to>
    <xdr:cxnSp macro="">
      <xdr:nvCxnSpPr>
        <xdr:cNvPr id="434" name="直線コネクタ 433"/>
        <xdr:cNvCxnSpPr/>
      </xdr:nvCxnSpPr>
      <xdr:spPr>
        <a:xfrm>
          <a:off x="14782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145287</xdr:rowOff>
    </xdr:to>
    <xdr:cxnSp macro="">
      <xdr:nvCxnSpPr>
        <xdr:cNvPr id="437" name="直線コネクタ 436"/>
        <xdr:cNvCxnSpPr/>
      </xdr:nvCxnSpPr>
      <xdr:spPr>
        <a:xfrm flipV="1">
          <a:off x="13893800" y="134589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78</xdr:row>
      <xdr:rowOff>145287</xdr:rowOff>
    </xdr:to>
    <xdr:cxnSp macro="">
      <xdr:nvCxnSpPr>
        <xdr:cNvPr id="440" name="直線コネクタ 439"/>
        <xdr:cNvCxnSpPr/>
      </xdr:nvCxnSpPr>
      <xdr:spPr>
        <a:xfrm>
          <a:off x="13004800" y="13308076"/>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0" name="楕円 449"/>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1"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2" name="楕円 451"/>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3" name="テキスト ボックス 452"/>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4" name="楕円 453"/>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5" name="テキスト ボックス 454"/>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56" name="楕円 455"/>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57" name="テキスト ボックス 456"/>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8" name="楕円 457"/>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9" name="テキスト ボックス 458"/>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47425</xdr:rowOff>
    </xdr:from>
    <xdr:to>
      <xdr:col>29</xdr:col>
      <xdr:colOff>127000</xdr:colOff>
      <xdr:row>17</xdr:row>
      <xdr:rowOff>67101</xdr:rowOff>
    </xdr:to>
    <xdr:cxnSp macro="">
      <xdr:nvCxnSpPr>
        <xdr:cNvPr id="52" name="直線コネクタ 51"/>
        <xdr:cNvCxnSpPr/>
      </xdr:nvCxnSpPr>
      <xdr:spPr bwMode="auto">
        <a:xfrm flipV="1">
          <a:off x="5003800" y="3009700"/>
          <a:ext cx="647700" cy="19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67101</xdr:rowOff>
    </xdr:from>
    <xdr:to>
      <xdr:col>26</xdr:col>
      <xdr:colOff>50800</xdr:colOff>
      <xdr:row>17</xdr:row>
      <xdr:rowOff>111466</xdr:rowOff>
    </xdr:to>
    <xdr:cxnSp macro="">
      <xdr:nvCxnSpPr>
        <xdr:cNvPr id="55" name="直線コネクタ 54"/>
        <xdr:cNvCxnSpPr/>
      </xdr:nvCxnSpPr>
      <xdr:spPr bwMode="auto">
        <a:xfrm flipV="1">
          <a:off x="4305300" y="3029376"/>
          <a:ext cx="698500" cy="44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109311</xdr:rowOff>
    </xdr:from>
    <xdr:to>
      <xdr:col>22</xdr:col>
      <xdr:colOff>114300</xdr:colOff>
      <xdr:row>17</xdr:row>
      <xdr:rowOff>111466</xdr:rowOff>
    </xdr:to>
    <xdr:cxnSp macro="">
      <xdr:nvCxnSpPr>
        <xdr:cNvPr id="58" name="直線コネクタ 57"/>
        <xdr:cNvCxnSpPr/>
      </xdr:nvCxnSpPr>
      <xdr:spPr bwMode="auto">
        <a:xfrm>
          <a:off x="3606800" y="3071586"/>
          <a:ext cx="698500" cy="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96672</xdr:rowOff>
    </xdr:from>
    <xdr:to>
      <xdr:col>18</xdr:col>
      <xdr:colOff>177800</xdr:colOff>
      <xdr:row>17</xdr:row>
      <xdr:rowOff>109311</xdr:rowOff>
    </xdr:to>
    <xdr:cxnSp macro="">
      <xdr:nvCxnSpPr>
        <xdr:cNvPr id="61" name="直線コネクタ 60"/>
        <xdr:cNvCxnSpPr/>
      </xdr:nvCxnSpPr>
      <xdr:spPr bwMode="auto">
        <a:xfrm>
          <a:off x="2908300" y="3058947"/>
          <a:ext cx="698500" cy="12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168075</xdr:rowOff>
    </xdr:from>
    <xdr:to>
      <xdr:col>29</xdr:col>
      <xdr:colOff>177800</xdr:colOff>
      <xdr:row>17</xdr:row>
      <xdr:rowOff>98225</xdr:rowOff>
    </xdr:to>
    <xdr:sp macro="" textlink="">
      <xdr:nvSpPr>
        <xdr:cNvPr id="71" name="楕円 70"/>
        <xdr:cNvSpPr/>
      </xdr:nvSpPr>
      <xdr:spPr bwMode="auto">
        <a:xfrm>
          <a:off x="5600700" y="295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13152</xdr:rowOff>
    </xdr:from>
    <xdr:ext cx="762000" cy="259045"/>
    <xdr:sp macro="" textlink="">
      <xdr:nvSpPr>
        <xdr:cNvPr id="72" name="人口1人当たり決算額の推移該当値テキスト130"/>
        <xdr:cNvSpPr txBox="1"/>
      </xdr:nvSpPr>
      <xdr:spPr>
        <a:xfrm>
          <a:off x="5740400" y="28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16301</xdr:rowOff>
    </xdr:from>
    <xdr:to>
      <xdr:col>26</xdr:col>
      <xdr:colOff>101600</xdr:colOff>
      <xdr:row>17</xdr:row>
      <xdr:rowOff>117901</xdr:rowOff>
    </xdr:to>
    <xdr:sp macro="" textlink="">
      <xdr:nvSpPr>
        <xdr:cNvPr id="73" name="楕円 72"/>
        <xdr:cNvSpPr/>
      </xdr:nvSpPr>
      <xdr:spPr bwMode="auto">
        <a:xfrm>
          <a:off x="4953000" y="2978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128078</xdr:rowOff>
    </xdr:from>
    <xdr:ext cx="736600" cy="259045"/>
    <xdr:sp macro="" textlink="">
      <xdr:nvSpPr>
        <xdr:cNvPr id="74" name="テキスト ボックス 73"/>
        <xdr:cNvSpPr txBox="1"/>
      </xdr:nvSpPr>
      <xdr:spPr>
        <a:xfrm>
          <a:off x="4622800" y="2747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60666</xdr:rowOff>
    </xdr:from>
    <xdr:to>
      <xdr:col>22</xdr:col>
      <xdr:colOff>165100</xdr:colOff>
      <xdr:row>17</xdr:row>
      <xdr:rowOff>162266</xdr:rowOff>
    </xdr:to>
    <xdr:sp macro="" textlink="">
      <xdr:nvSpPr>
        <xdr:cNvPr id="75" name="楕円 74"/>
        <xdr:cNvSpPr/>
      </xdr:nvSpPr>
      <xdr:spPr bwMode="auto">
        <a:xfrm>
          <a:off x="4254500" y="302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993</xdr:rowOff>
    </xdr:from>
    <xdr:ext cx="762000" cy="259045"/>
    <xdr:sp macro="" textlink="">
      <xdr:nvSpPr>
        <xdr:cNvPr id="76" name="テキスト ボックス 75"/>
        <xdr:cNvSpPr txBox="1"/>
      </xdr:nvSpPr>
      <xdr:spPr>
        <a:xfrm>
          <a:off x="3924300" y="279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58511</xdr:rowOff>
    </xdr:from>
    <xdr:to>
      <xdr:col>19</xdr:col>
      <xdr:colOff>38100</xdr:colOff>
      <xdr:row>17</xdr:row>
      <xdr:rowOff>160111</xdr:rowOff>
    </xdr:to>
    <xdr:sp macro="" textlink="">
      <xdr:nvSpPr>
        <xdr:cNvPr id="77" name="楕円 76"/>
        <xdr:cNvSpPr/>
      </xdr:nvSpPr>
      <xdr:spPr bwMode="auto">
        <a:xfrm>
          <a:off x="3556000" y="302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170288</xdr:rowOff>
    </xdr:from>
    <xdr:ext cx="762000" cy="259045"/>
    <xdr:sp macro="" textlink="">
      <xdr:nvSpPr>
        <xdr:cNvPr id="78" name="テキスト ボックス 77"/>
        <xdr:cNvSpPr txBox="1"/>
      </xdr:nvSpPr>
      <xdr:spPr>
        <a:xfrm>
          <a:off x="3225800" y="27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45872</xdr:rowOff>
    </xdr:from>
    <xdr:to>
      <xdr:col>15</xdr:col>
      <xdr:colOff>101600</xdr:colOff>
      <xdr:row>17</xdr:row>
      <xdr:rowOff>147472</xdr:rowOff>
    </xdr:to>
    <xdr:sp macro="" textlink="">
      <xdr:nvSpPr>
        <xdr:cNvPr id="79" name="楕円 78"/>
        <xdr:cNvSpPr/>
      </xdr:nvSpPr>
      <xdr:spPr bwMode="auto">
        <a:xfrm>
          <a:off x="2857500" y="3008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157649</xdr:rowOff>
    </xdr:from>
    <xdr:ext cx="762000" cy="259045"/>
    <xdr:sp macro="" textlink="">
      <xdr:nvSpPr>
        <xdr:cNvPr id="80" name="テキスト ボックス 79"/>
        <xdr:cNvSpPr txBox="1"/>
      </xdr:nvSpPr>
      <xdr:spPr>
        <a:xfrm>
          <a:off x="2527300" y="277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80725</xdr:rowOff>
    </xdr:from>
    <xdr:to>
      <xdr:col>29</xdr:col>
      <xdr:colOff>127000</xdr:colOff>
      <xdr:row>37</xdr:row>
      <xdr:rowOff>88595</xdr:rowOff>
    </xdr:to>
    <xdr:cxnSp macro="">
      <xdr:nvCxnSpPr>
        <xdr:cNvPr id="115" name="直線コネクタ 114"/>
        <xdr:cNvCxnSpPr/>
      </xdr:nvCxnSpPr>
      <xdr:spPr bwMode="auto">
        <a:xfrm flipV="1">
          <a:off x="5003800" y="7205425"/>
          <a:ext cx="647700" cy="7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88595</xdr:rowOff>
    </xdr:from>
    <xdr:to>
      <xdr:col>26</xdr:col>
      <xdr:colOff>50800</xdr:colOff>
      <xdr:row>37</xdr:row>
      <xdr:rowOff>223992</xdr:rowOff>
    </xdr:to>
    <xdr:cxnSp macro="">
      <xdr:nvCxnSpPr>
        <xdr:cNvPr id="118" name="直線コネクタ 117"/>
        <xdr:cNvCxnSpPr/>
      </xdr:nvCxnSpPr>
      <xdr:spPr bwMode="auto">
        <a:xfrm flipV="1">
          <a:off x="4305300" y="7213295"/>
          <a:ext cx="698500" cy="13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166515</xdr:rowOff>
    </xdr:from>
    <xdr:to>
      <xdr:col>22</xdr:col>
      <xdr:colOff>114300</xdr:colOff>
      <xdr:row>37</xdr:row>
      <xdr:rowOff>223992</xdr:rowOff>
    </xdr:to>
    <xdr:cxnSp macro="">
      <xdr:nvCxnSpPr>
        <xdr:cNvPr id="121" name="直線コネクタ 120"/>
        <xdr:cNvCxnSpPr/>
      </xdr:nvCxnSpPr>
      <xdr:spPr bwMode="auto">
        <a:xfrm>
          <a:off x="3606800" y="7291215"/>
          <a:ext cx="698500" cy="5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166515</xdr:rowOff>
    </xdr:from>
    <xdr:to>
      <xdr:col>18</xdr:col>
      <xdr:colOff>177800</xdr:colOff>
      <xdr:row>37</xdr:row>
      <xdr:rowOff>215697</xdr:rowOff>
    </xdr:to>
    <xdr:cxnSp macro="">
      <xdr:nvCxnSpPr>
        <xdr:cNvPr id="124" name="直線コネクタ 123"/>
        <xdr:cNvCxnSpPr/>
      </xdr:nvCxnSpPr>
      <xdr:spPr bwMode="auto">
        <a:xfrm flipV="1">
          <a:off x="2908300" y="7291215"/>
          <a:ext cx="698500" cy="4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29925</xdr:rowOff>
    </xdr:from>
    <xdr:to>
      <xdr:col>29</xdr:col>
      <xdr:colOff>177800</xdr:colOff>
      <xdr:row>37</xdr:row>
      <xdr:rowOff>131525</xdr:rowOff>
    </xdr:to>
    <xdr:sp macro="" textlink="">
      <xdr:nvSpPr>
        <xdr:cNvPr id="134" name="楕円 133"/>
        <xdr:cNvSpPr/>
      </xdr:nvSpPr>
      <xdr:spPr bwMode="auto">
        <a:xfrm>
          <a:off x="5600700" y="715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2002</xdr:rowOff>
    </xdr:from>
    <xdr:ext cx="762000" cy="259045"/>
    <xdr:sp macro="" textlink="">
      <xdr:nvSpPr>
        <xdr:cNvPr id="135" name="人口1人当たり決算額の推移該当値テキスト445"/>
        <xdr:cNvSpPr txBox="1"/>
      </xdr:nvSpPr>
      <xdr:spPr>
        <a:xfrm>
          <a:off x="5740400" y="712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37795</xdr:rowOff>
    </xdr:from>
    <xdr:to>
      <xdr:col>26</xdr:col>
      <xdr:colOff>101600</xdr:colOff>
      <xdr:row>37</xdr:row>
      <xdr:rowOff>139395</xdr:rowOff>
    </xdr:to>
    <xdr:sp macro="" textlink="">
      <xdr:nvSpPr>
        <xdr:cNvPr id="136" name="楕円 135"/>
        <xdr:cNvSpPr/>
      </xdr:nvSpPr>
      <xdr:spPr bwMode="auto">
        <a:xfrm>
          <a:off x="4953000" y="716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124172</xdr:rowOff>
    </xdr:from>
    <xdr:ext cx="736600" cy="259045"/>
    <xdr:sp macro="" textlink="">
      <xdr:nvSpPr>
        <xdr:cNvPr id="137" name="テキスト ボックス 136"/>
        <xdr:cNvSpPr txBox="1"/>
      </xdr:nvSpPr>
      <xdr:spPr>
        <a:xfrm>
          <a:off x="4622800" y="7248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173192</xdr:rowOff>
    </xdr:from>
    <xdr:to>
      <xdr:col>22</xdr:col>
      <xdr:colOff>165100</xdr:colOff>
      <xdr:row>37</xdr:row>
      <xdr:rowOff>274792</xdr:rowOff>
    </xdr:to>
    <xdr:sp macro="" textlink="">
      <xdr:nvSpPr>
        <xdr:cNvPr id="138" name="楕円 137"/>
        <xdr:cNvSpPr/>
      </xdr:nvSpPr>
      <xdr:spPr bwMode="auto">
        <a:xfrm>
          <a:off x="4254500" y="729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259569</xdr:rowOff>
    </xdr:from>
    <xdr:ext cx="762000" cy="259045"/>
    <xdr:sp macro="" textlink="">
      <xdr:nvSpPr>
        <xdr:cNvPr id="139" name="テキスト ボックス 138"/>
        <xdr:cNvSpPr txBox="1"/>
      </xdr:nvSpPr>
      <xdr:spPr>
        <a:xfrm>
          <a:off x="3924300" y="738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115715</xdr:rowOff>
    </xdr:from>
    <xdr:to>
      <xdr:col>19</xdr:col>
      <xdr:colOff>38100</xdr:colOff>
      <xdr:row>37</xdr:row>
      <xdr:rowOff>217315</xdr:rowOff>
    </xdr:to>
    <xdr:sp macro="" textlink="">
      <xdr:nvSpPr>
        <xdr:cNvPr id="140" name="楕円 139"/>
        <xdr:cNvSpPr/>
      </xdr:nvSpPr>
      <xdr:spPr bwMode="auto">
        <a:xfrm>
          <a:off x="3556000" y="724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202092</xdr:rowOff>
    </xdr:from>
    <xdr:ext cx="762000" cy="259045"/>
    <xdr:sp macro="" textlink="">
      <xdr:nvSpPr>
        <xdr:cNvPr id="141" name="テキスト ボックス 140"/>
        <xdr:cNvSpPr txBox="1"/>
      </xdr:nvSpPr>
      <xdr:spPr>
        <a:xfrm>
          <a:off x="3225800" y="732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164897</xdr:rowOff>
    </xdr:from>
    <xdr:to>
      <xdr:col>15</xdr:col>
      <xdr:colOff>101600</xdr:colOff>
      <xdr:row>37</xdr:row>
      <xdr:rowOff>266497</xdr:rowOff>
    </xdr:to>
    <xdr:sp macro="" textlink="">
      <xdr:nvSpPr>
        <xdr:cNvPr id="142" name="楕円 141"/>
        <xdr:cNvSpPr/>
      </xdr:nvSpPr>
      <xdr:spPr bwMode="auto">
        <a:xfrm>
          <a:off x="2857500" y="7289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251274</xdr:rowOff>
    </xdr:from>
    <xdr:ext cx="762000" cy="259045"/>
    <xdr:sp macro="" textlink="">
      <xdr:nvSpPr>
        <xdr:cNvPr id="143" name="テキスト ボックス 142"/>
        <xdr:cNvSpPr txBox="1"/>
      </xdr:nvSpPr>
      <xdr:spPr>
        <a:xfrm>
          <a:off x="2527300" y="737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22,957
22,777
8.79
8,631,193
8,115,229
395,311
4,917,671
9,400,090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2902</xdr:rowOff>
    </xdr:from>
    <xdr:to>
      <xdr:col>24</xdr:col>
      <xdr:colOff>63500</xdr:colOff>
      <xdr:row>36</xdr:row>
      <xdr:rowOff>60242</xdr:rowOff>
    </xdr:to>
    <xdr:cxnSp macro="">
      <xdr:nvCxnSpPr>
        <xdr:cNvPr id="61" name="直線コネクタ 60"/>
        <xdr:cNvCxnSpPr/>
      </xdr:nvCxnSpPr>
      <xdr:spPr>
        <a:xfrm flipV="1">
          <a:off x="3797300" y="6175102"/>
          <a:ext cx="8382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60242</xdr:rowOff>
    </xdr:from>
    <xdr:to>
      <xdr:col>19</xdr:col>
      <xdr:colOff>177800</xdr:colOff>
      <xdr:row>36</xdr:row>
      <xdr:rowOff>87998</xdr:rowOff>
    </xdr:to>
    <xdr:cxnSp macro="">
      <xdr:nvCxnSpPr>
        <xdr:cNvPr id="64" name="直線コネクタ 63"/>
        <xdr:cNvCxnSpPr/>
      </xdr:nvCxnSpPr>
      <xdr:spPr>
        <a:xfrm flipV="1">
          <a:off x="2908300" y="6232442"/>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87998</xdr:rowOff>
    </xdr:from>
    <xdr:to>
      <xdr:col>15</xdr:col>
      <xdr:colOff>50800</xdr:colOff>
      <xdr:row>36</xdr:row>
      <xdr:rowOff>92037</xdr:rowOff>
    </xdr:to>
    <xdr:cxnSp macro="">
      <xdr:nvCxnSpPr>
        <xdr:cNvPr id="67" name="直線コネクタ 66"/>
        <xdr:cNvCxnSpPr/>
      </xdr:nvCxnSpPr>
      <xdr:spPr>
        <a:xfrm flipV="1">
          <a:off x="2019300" y="6260198"/>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82017</xdr:rowOff>
    </xdr:from>
    <xdr:to>
      <xdr:col>10</xdr:col>
      <xdr:colOff>114300</xdr:colOff>
      <xdr:row>36</xdr:row>
      <xdr:rowOff>92037</xdr:rowOff>
    </xdr:to>
    <xdr:cxnSp macro="">
      <xdr:nvCxnSpPr>
        <xdr:cNvPr id="70" name="直線コネクタ 69"/>
        <xdr:cNvCxnSpPr/>
      </xdr:nvCxnSpPr>
      <xdr:spPr>
        <a:xfrm>
          <a:off x="1130300" y="625421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123552</xdr:rowOff>
    </xdr:from>
    <xdr:to>
      <xdr:col>24</xdr:col>
      <xdr:colOff>114300</xdr:colOff>
      <xdr:row>36</xdr:row>
      <xdr:rowOff>53702</xdr:rowOff>
    </xdr:to>
    <xdr:sp macro="" textlink="">
      <xdr:nvSpPr>
        <xdr:cNvPr id="80" name="楕円 79"/>
        <xdr:cNvSpPr/>
      </xdr:nvSpPr>
      <xdr:spPr>
        <a:xfrm>
          <a:off x="4584700" y="61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146429</xdr:rowOff>
    </xdr:from>
    <xdr:ext cx="534377" cy="259045"/>
    <xdr:sp macro="" textlink="">
      <xdr:nvSpPr>
        <xdr:cNvPr id="81" name="人件費該当値テキスト"/>
        <xdr:cNvSpPr txBox="1"/>
      </xdr:nvSpPr>
      <xdr:spPr>
        <a:xfrm>
          <a:off x="4686300" y="597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9442</xdr:rowOff>
    </xdr:from>
    <xdr:to>
      <xdr:col>20</xdr:col>
      <xdr:colOff>38100</xdr:colOff>
      <xdr:row>36</xdr:row>
      <xdr:rowOff>111042</xdr:rowOff>
    </xdr:to>
    <xdr:sp macro="" textlink="">
      <xdr:nvSpPr>
        <xdr:cNvPr id="82" name="楕円 81"/>
        <xdr:cNvSpPr/>
      </xdr:nvSpPr>
      <xdr:spPr>
        <a:xfrm>
          <a:off x="3746500" y="61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127569</xdr:rowOff>
    </xdr:from>
    <xdr:ext cx="534377" cy="259045"/>
    <xdr:sp macro="" textlink="">
      <xdr:nvSpPr>
        <xdr:cNvPr id="83" name="テキスト ボックス 82"/>
        <xdr:cNvSpPr txBox="1"/>
      </xdr:nvSpPr>
      <xdr:spPr>
        <a:xfrm>
          <a:off x="3530111" y="59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37198</xdr:rowOff>
    </xdr:from>
    <xdr:to>
      <xdr:col>15</xdr:col>
      <xdr:colOff>101600</xdr:colOff>
      <xdr:row>36</xdr:row>
      <xdr:rowOff>138798</xdr:rowOff>
    </xdr:to>
    <xdr:sp macro="" textlink="">
      <xdr:nvSpPr>
        <xdr:cNvPr id="84" name="楕円 83"/>
        <xdr:cNvSpPr/>
      </xdr:nvSpPr>
      <xdr:spPr>
        <a:xfrm>
          <a:off x="2857500" y="62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155325</xdr:rowOff>
    </xdr:from>
    <xdr:ext cx="534377" cy="259045"/>
    <xdr:sp macro="" textlink="">
      <xdr:nvSpPr>
        <xdr:cNvPr id="85" name="テキスト ボックス 84"/>
        <xdr:cNvSpPr txBox="1"/>
      </xdr:nvSpPr>
      <xdr:spPr>
        <a:xfrm>
          <a:off x="2641111" y="59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41237</xdr:rowOff>
    </xdr:from>
    <xdr:to>
      <xdr:col>10</xdr:col>
      <xdr:colOff>165100</xdr:colOff>
      <xdr:row>36</xdr:row>
      <xdr:rowOff>142837</xdr:rowOff>
    </xdr:to>
    <xdr:sp macro="" textlink="">
      <xdr:nvSpPr>
        <xdr:cNvPr id="86" name="楕円 85"/>
        <xdr:cNvSpPr/>
      </xdr:nvSpPr>
      <xdr:spPr>
        <a:xfrm>
          <a:off x="1968500" y="62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159364</xdr:rowOff>
    </xdr:from>
    <xdr:ext cx="534377" cy="259045"/>
    <xdr:sp macro="" textlink="">
      <xdr:nvSpPr>
        <xdr:cNvPr id="87" name="テキスト ボックス 86"/>
        <xdr:cNvSpPr txBox="1"/>
      </xdr:nvSpPr>
      <xdr:spPr>
        <a:xfrm>
          <a:off x="1752111" y="59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31217</xdr:rowOff>
    </xdr:from>
    <xdr:to>
      <xdr:col>6</xdr:col>
      <xdr:colOff>38100</xdr:colOff>
      <xdr:row>36</xdr:row>
      <xdr:rowOff>132817</xdr:rowOff>
    </xdr:to>
    <xdr:sp macro="" textlink="">
      <xdr:nvSpPr>
        <xdr:cNvPr id="88" name="楕円 87"/>
        <xdr:cNvSpPr/>
      </xdr:nvSpPr>
      <xdr:spPr>
        <a:xfrm>
          <a:off x="1079500" y="62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149344</xdr:rowOff>
    </xdr:from>
    <xdr:ext cx="534377" cy="259045"/>
    <xdr:sp macro="" textlink="">
      <xdr:nvSpPr>
        <xdr:cNvPr id="89" name="テキスト ボックス 88"/>
        <xdr:cNvSpPr txBox="1"/>
      </xdr:nvSpPr>
      <xdr:spPr>
        <a:xfrm>
          <a:off x="863111" y="597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65519</xdr:rowOff>
    </xdr:from>
    <xdr:to>
      <xdr:col>24</xdr:col>
      <xdr:colOff>63500</xdr:colOff>
      <xdr:row>56</xdr:row>
      <xdr:rowOff>100685</xdr:rowOff>
    </xdr:to>
    <xdr:cxnSp macro="">
      <xdr:nvCxnSpPr>
        <xdr:cNvPr id="119" name="直線コネクタ 118"/>
        <xdr:cNvCxnSpPr/>
      </xdr:nvCxnSpPr>
      <xdr:spPr>
        <a:xfrm>
          <a:off x="3797300" y="9666719"/>
          <a:ext cx="8382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65519</xdr:rowOff>
    </xdr:from>
    <xdr:to>
      <xdr:col>19</xdr:col>
      <xdr:colOff>177800</xdr:colOff>
      <xdr:row>57</xdr:row>
      <xdr:rowOff>14795</xdr:rowOff>
    </xdr:to>
    <xdr:cxnSp macro="">
      <xdr:nvCxnSpPr>
        <xdr:cNvPr id="122" name="直線コネクタ 121"/>
        <xdr:cNvCxnSpPr/>
      </xdr:nvCxnSpPr>
      <xdr:spPr>
        <a:xfrm flipV="1">
          <a:off x="2908300" y="9666719"/>
          <a:ext cx="889000" cy="1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60084</xdr:rowOff>
    </xdr:from>
    <xdr:to>
      <xdr:col>15</xdr:col>
      <xdr:colOff>50800</xdr:colOff>
      <xdr:row>57</xdr:row>
      <xdr:rowOff>14795</xdr:rowOff>
    </xdr:to>
    <xdr:cxnSp macro="">
      <xdr:nvCxnSpPr>
        <xdr:cNvPr id="125" name="直線コネクタ 124"/>
        <xdr:cNvCxnSpPr/>
      </xdr:nvCxnSpPr>
      <xdr:spPr>
        <a:xfrm>
          <a:off x="2019300" y="9661284"/>
          <a:ext cx="889000" cy="1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60084</xdr:rowOff>
    </xdr:from>
    <xdr:to>
      <xdr:col>10</xdr:col>
      <xdr:colOff>114300</xdr:colOff>
      <xdr:row>57</xdr:row>
      <xdr:rowOff>21730</xdr:rowOff>
    </xdr:to>
    <xdr:cxnSp macro="">
      <xdr:nvCxnSpPr>
        <xdr:cNvPr id="128" name="直線コネクタ 127"/>
        <xdr:cNvCxnSpPr/>
      </xdr:nvCxnSpPr>
      <xdr:spPr>
        <a:xfrm flipV="1">
          <a:off x="1130300" y="9661284"/>
          <a:ext cx="889000" cy="1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49885</xdr:rowOff>
    </xdr:from>
    <xdr:to>
      <xdr:col>24</xdr:col>
      <xdr:colOff>114300</xdr:colOff>
      <xdr:row>56</xdr:row>
      <xdr:rowOff>151485</xdr:rowOff>
    </xdr:to>
    <xdr:sp macro="" textlink="">
      <xdr:nvSpPr>
        <xdr:cNvPr id="138" name="楕円 137"/>
        <xdr:cNvSpPr/>
      </xdr:nvSpPr>
      <xdr:spPr>
        <a:xfrm>
          <a:off x="4584700" y="96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72762</xdr:rowOff>
    </xdr:from>
    <xdr:ext cx="534377" cy="259045"/>
    <xdr:sp macro="" textlink="">
      <xdr:nvSpPr>
        <xdr:cNvPr id="139" name="物件費該当値テキスト"/>
        <xdr:cNvSpPr txBox="1"/>
      </xdr:nvSpPr>
      <xdr:spPr>
        <a:xfrm>
          <a:off x="4686300" y="950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14719</xdr:rowOff>
    </xdr:from>
    <xdr:to>
      <xdr:col>20</xdr:col>
      <xdr:colOff>38100</xdr:colOff>
      <xdr:row>56</xdr:row>
      <xdr:rowOff>116319</xdr:rowOff>
    </xdr:to>
    <xdr:sp macro="" textlink="">
      <xdr:nvSpPr>
        <xdr:cNvPr id="140" name="楕円 139"/>
        <xdr:cNvSpPr/>
      </xdr:nvSpPr>
      <xdr:spPr>
        <a:xfrm>
          <a:off x="3746500" y="96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132846</xdr:rowOff>
    </xdr:from>
    <xdr:ext cx="534377" cy="259045"/>
    <xdr:sp macro="" textlink="">
      <xdr:nvSpPr>
        <xdr:cNvPr id="141" name="テキスト ボックス 140"/>
        <xdr:cNvSpPr txBox="1"/>
      </xdr:nvSpPr>
      <xdr:spPr>
        <a:xfrm>
          <a:off x="3530111" y="9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135445</xdr:rowOff>
    </xdr:from>
    <xdr:to>
      <xdr:col>15</xdr:col>
      <xdr:colOff>101600</xdr:colOff>
      <xdr:row>57</xdr:row>
      <xdr:rowOff>65595</xdr:rowOff>
    </xdr:to>
    <xdr:sp macro="" textlink="">
      <xdr:nvSpPr>
        <xdr:cNvPr id="142" name="楕円 141"/>
        <xdr:cNvSpPr/>
      </xdr:nvSpPr>
      <xdr:spPr>
        <a:xfrm>
          <a:off x="2857500" y="97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82122</xdr:rowOff>
    </xdr:from>
    <xdr:ext cx="534377" cy="259045"/>
    <xdr:sp macro="" textlink="">
      <xdr:nvSpPr>
        <xdr:cNvPr id="143" name="テキスト ボックス 142"/>
        <xdr:cNvSpPr txBox="1"/>
      </xdr:nvSpPr>
      <xdr:spPr>
        <a:xfrm>
          <a:off x="2641111" y="9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9284</xdr:rowOff>
    </xdr:from>
    <xdr:to>
      <xdr:col>10</xdr:col>
      <xdr:colOff>165100</xdr:colOff>
      <xdr:row>56</xdr:row>
      <xdr:rowOff>110884</xdr:rowOff>
    </xdr:to>
    <xdr:sp macro="" textlink="">
      <xdr:nvSpPr>
        <xdr:cNvPr id="144" name="楕円 143"/>
        <xdr:cNvSpPr/>
      </xdr:nvSpPr>
      <xdr:spPr>
        <a:xfrm>
          <a:off x="1968500" y="96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127411</xdr:rowOff>
    </xdr:from>
    <xdr:ext cx="534377" cy="259045"/>
    <xdr:sp macro="" textlink="">
      <xdr:nvSpPr>
        <xdr:cNvPr id="145" name="テキスト ボックス 144"/>
        <xdr:cNvSpPr txBox="1"/>
      </xdr:nvSpPr>
      <xdr:spPr>
        <a:xfrm>
          <a:off x="1752111" y="93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142380</xdr:rowOff>
    </xdr:from>
    <xdr:to>
      <xdr:col>6</xdr:col>
      <xdr:colOff>38100</xdr:colOff>
      <xdr:row>57</xdr:row>
      <xdr:rowOff>72530</xdr:rowOff>
    </xdr:to>
    <xdr:sp macro="" textlink="">
      <xdr:nvSpPr>
        <xdr:cNvPr id="146" name="楕円 145"/>
        <xdr:cNvSpPr/>
      </xdr:nvSpPr>
      <xdr:spPr>
        <a:xfrm>
          <a:off x="1079500" y="974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89057</xdr:rowOff>
    </xdr:from>
    <xdr:ext cx="534377" cy="259045"/>
    <xdr:sp macro="" textlink="">
      <xdr:nvSpPr>
        <xdr:cNvPr id="147" name="テキスト ボックス 146"/>
        <xdr:cNvSpPr txBox="1"/>
      </xdr:nvSpPr>
      <xdr:spPr>
        <a:xfrm>
          <a:off x="863111" y="95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133071</xdr:rowOff>
    </xdr:from>
    <xdr:to>
      <xdr:col>24</xdr:col>
      <xdr:colOff>63500</xdr:colOff>
      <xdr:row>77</xdr:row>
      <xdr:rowOff>160731</xdr:rowOff>
    </xdr:to>
    <xdr:cxnSp macro="">
      <xdr:nvCxnSpPr>
        <xdr:cNvPr id="172" name="直線コネクタ 171"/>
        <xdr:cNvCxnSpPr/>
      </xdr:nvCxnSpPr>
      <xdr:spPr>
        <a:xfrm>
          <a:off x="3797300" y="13334721"/>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133071</xdr:rowOff>
    </xdr:from>
    <xdr:to>
      <xdr:col>19</xdr:col>
      <xdr:colOff>177800</xdr:colOff>
      <xdr:row>77</xdr:row>
      <xdr:rowOff>133356</xdr:rowOff>
    </xdr:to>
    <xdr:cxnSp macro="">
      <xdr:nvCxnSpPr>
        <xdr:cNvPr id="175" name="直線コネクタ 174"/>
        <xdr:cNvCxnSpPr/>
      </xdr:nvCxnSpPr>
      <xdr:spPr>
        <a:xfrm flipV="1">
          <a:off x="2908300" y="1333472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111982</xdr:rowOff>
    </xdr:from>
    <xdr:to>
      <xdr:col>15</xdr:col>
      <xdr:colOff>50800</xdr:colOff>
      <xdr:row>77</xdr:row>
      <xdr:rowOff>133356</xdr:rowOff>
    </xdr:to>
    <xdr:cxnSp macro="">
      <xdr:nvCxnSpPr>
        <xdr:cNvPr id="178" name="直線コネクタ 177"/>
        <xdr:cNvCxnSpPr/>
      </xdr:nvCxnSpPr>
      <xdr:spPr>
        <a:xfrm>
          <a:off x="2019300" y="13313632"/>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105639</xdr:rowOff>
    </xdr:from>
    <xdr:to>
      <xdr:col>10</xdr:col>
      <xdr:colOff>114300</xdr:colOff>
      <xdr:row>77</xdr:row>
      <xdr:rowOff>111982</xdr:rowOff>
    </xdr:to>
    <xdr:cxnSp macro="">
      <xdr:nvCxnSpPr>
        <xdr:cNvPr id="181" name="直線コネクタ 180"/>
        <xdr:cNvCxnSpPr/>
      </xdr:nvCxnSpPr>
      <xdr:spPr>
        <a:xfrm>
          <a:off x="1130300" y="13307289"/>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109931</xdr:rowOff>
    </xdr:from>
    <xdr:to>
      <xdr:col>24</xdr:col>
      <xdr:colOff>114300</xdr:colOff>
      <xdr:row>78</xdr:row>
      <xdr:rowOff>40081</xdr:rowOff>
    </xdr:to>
    <xdr:sp macro="" textlink="">
      <xdr:nvSpPr>
        <xdr:cNvPr id="191" name="楕円 190"/>
        <xdr:cNvSpPr/>
      </xdr:nvSpPr>
      <xdr:spPr>
        <a:xfrm>
          <a:off x="45847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24858</xdr:rowOff>
    </xdr:from>
    <xdr:ext cx="378565" cy="259045"/>
    <xdr:sp macro="" textlink="">
      <xdr:nvSpPr>
        <xdr:cNvPr id="192" name="維持補修費該当値テキスト"/>
        <xdr:cNvSpPr txBox="1"/>
      </xdr:nvSpPr>
      <xdr:spPr>
        <a:xfrm>
          <a:off x="4686300" y="13226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82271</xdr:rowOff>
    </xdr:from>
    <xdr:to>
      <xdr:col>20</xdr:col>
      <xdr:colOff>38100</xdr:colOff>
      <xdr:row>78</xdr:row>
      <xdr:rowOff>12421</xdr:rowOff>
    </xdr:to>
    <xdr:sp macro="" textlink="">
      <xdr:nvSpPr>
        <xdr:cNvPr id="193" name="楕円 192"/>
        <xdr:cNvSpPr/>
      </xdr:nvSpPr>
      <xdr:spPr>
        <a:xfrm>
          <a:off x="3746500" y="13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3548</xdr:rowOff>
    </xdr:from>
    <xdr:ext cx="469744" cy="259045"/>
    <xdr:sp macro="" textlink="">
      <xdr:nvSpPr>
        <xdr:cNvPr id="194" name="テキスト ボックス 193"/>
        <xdr:cNvSpPr txBox="1"/>
      </xdr:nvSpPr>
      <xdr:spPr>
        <a:xfrm>
          <a:off x="3562428" y="1337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82556</xdr:rowOff>
    </xdr:from>
    <xdr:to>
      <xdr:col>15</xdr:col>
      <xdr:colOff>101600</xdr:colOff>
      <xdr:row>78</xdr:row>
      <xdr:rowOff>12706</xdr:rowOff>
    </xdr:to>
    <xdr:sp macro="" textlink="">
      <xdr:nvSpPr>
        <xdr:cNvPr id="195" name="楕円 194"/>
        <xdr:cNvSpPr/>
      </xdr:nvSpPr>
      <xdr:spPr>
        <a:xfrm>
          <a:off x="2857500" y="13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3833</xdr:rowOff>
    </xdr:from>
    <xdr:ext cx="469744" cy="259045"/>
    <xdr:sp macro="" textlink="">
      <xdr:nvSpPr>
        <xdr:cNvPr id="196" name="テキスト ボックス 195"/>
        <xdr:cNvSpPr txBox="1"/>
      </xdr:nvSpPr>
      <xdr:spPr>
        <a:xfrm>
          <a:off x="2673428" y="133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61182</xdr:rowOff>
    </xdr:from>
    <xdr:to>
      <xdr:col>10</xdr:col>
      <xdr:colOff>165100</xdr:colOff>
      <xdr:row>77</xdr:row>
      <xdr:rowOff>162782</xdr:rowOff>
    </xdr:to>
    <xdr:sp macro="" textlink="">
      <xdr:nvSpPr>
        <xdr:cNvPr id="197" name="楕円 196"/>
        <xdr:cNvSpPr/>
      </xdr:nvSpPr>
      <xdr:spPr>
        <a:xfrm>
          <a:off x="1968500" y="132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153909</xdr:rowOff>
    </xdr:from>
    <xdr:ext cx="469744" cy="259045"/>
    <xdr:sp macro="" textlink="">
      <xdr:nvSpPr>
        <xdr:cNvPr id="198" name="テキスト ボックス 197"/>
        <xdr:cNvSpPr txBox="1"/>
      </xdr:nvSpPr>
      <xdr:spPr>
        <a:xfrm>
          <a:off x="1784428" y="1335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54839</xdr:rowOff>
    </xdr:from>
    <xdr:to>
      <xdr:col>6</xdr:col>
      <xdr:colOff>38100</xdr:colOff>
      <xdr:row>77</xdr:row>
      <xdr:rowOff>156439</xdr:rowOff>
    </xdr:to>
    <xdr:sp macro="" textlink="">
      <xdr:nvSpPr>
        <xdr:cNvPr id="199" name="楕円 198"/>
        <xdr:cNvSpPr/>
      </xdr:nvSpPr>
      <xdr:spPr>
        <a:xfrm>
          <a:off x="1079500" y="132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147566</xdr:rowOff>
    </xdr:from>
    <xdr:ext cx="469744" cy="259045"/>
    <xdr:sp macro="" textlink="">
      <xdr:nvSpPr>
        <xdr:cNvPr id="200" name="テキスト ボックス 199"/>
        <xdr:cNvSpPr txBox="1"/>
      </xdr:nvSpPr>
      <xdr:spPr>
        <a:xfrm>
          <a:off x="895428" y="1334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29825</xdr:rowOff>
    </xdr:from>
    <xdr:to>
      <xdr:col>24</xdr:col>
      <xdr:colOff>63500</xdr:colOff>
      <xdr:row>97</xdr:row>
      <xdr:rowOff>60392</xdr:rowOff>
    </xdr:to>
    <xdr:cxnSp macro="">
      <xdr:nvCxnSpPr>
        <xdr:cNvPr id="232" name="直線コネクタ 231"/>
        <xdr:cNvCxnSpPr/>
      </xdr:nvCxnSpPr>
      <xdr:spPr>
        <a:xfrm flipV="1">
          <a:off x="3797300" y="16660475"/>
          <a:ext cx="8382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31001</xdr:rowOff>
    </xdr:from>
    <xdr:to>
      <xdr:col>19</xdr:col>
      <xdr:colOff>177800</xdr:colOff>
      <xdr:row>97</xdr:row>
      <xdr:rowOff>60392</xdr:rowOff>
    </xdr:to>
    <xdr:cxnSp macro="">
      <xdr:nvCxnSpPr>
        <xdr:cNvPr id="235" name="直線コネクタ 234"/>
        <xdr:cNvCxnSpPr/>
      </xdr:nvCxnSpPr>
      <xdr:spPr>
        <a:xfrm>
          <a:off x="2908300" y="16661651"/>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31001</xdr:rowOff>
    </xdr:from>
    <xdr:to>
      <xdr:col>15</xdr:col>
      <xdr:colOff>50800</xdr:colOff>
      <xdr:row>97</xdr:row>
      <xdr:rowOff>66956</xdr:rowOff>
    </xdr:to>
    <xdr:cxnSp macro="">
      <xdr:nvCxnSpPr>
        <xdr:cNvPr id="238" name="直線コネクタ 237"/>
        <xdr:cNvCxnSpPr/>
      </xdr:nvCxnSpPr>
      <xdr:spPr>
        <a:xfrm flipV="1">
          <a:off x="2019300" y="16661651"/>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66956</xdr:rowOff>
    </xdr:from>
    <xdr:to>
      <xdr:col>10</xdr:col>
      <xdr:colOff>114300</xdr:colOff>
      <xdr:row>97</xdr:row>
      <xdr:rowOff>117787</xdr:rowOff>
    </xdr:to>
    <xdr:cxnSp macro="">
      <xdr:nvCxnSpPr>
        <xdr:cNvPr id="241" name="直線コネクタ 240"/>
        <xdr:cNvCxnSpPr/>
      </xdr:nvCxnSpPr>
      <xdr:spPr>
        <a:xfrm flipV="1">
          <a:off x="1130300" y="16697606"/>
          <a:ext cx="889000" cy="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150475</xdr:rowOff>
    </xdr:from>
    <xdr:to>
      <xdr:col>24</xdr:col>
      <xdr:colOff>114300</xdr:colOff>
      <xdr:row>97</xdr:row>
      <xdr:rowOff>80625</xdr:rowOff>
    </xdr:to>
    <xdr:sp macro="" textlink="">
      <xdr:nvSpPr>
        <xdr:cNvPr id="251" name="楕円 250"/>
        <xdr:cNvSpPr/>
      </xdr:nvSpPr>
      <xdr:spPr>
        <a:xfrm>
          <a:off x="4584700" y="166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128902</xdr:rowOff>
    </xdr:from>
    <xdr:ext cx="534377" cy="259045"/>
    <xdr:sp macro="" textlink="">
      <xdr:nvSpPr>
        <xdr:cNvPr id="252" name="扶助費該当値テキスト"/>
        <xdr:cNvSpPr txBox="1"/>
      </xdr:nvSpPr>
      <xdr:spPr>
        <a:xfrm>
          <a:off x="4686300" y="1658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9592</xdr:rowOff>
    </xdr:from>
    <xdr:to>
      <xdr:col>20</xdr:col>
      <xdr:colOff>38100</xdr:colOff>
      <xdr:row>97</xdr:row>
      <xdr:rowOff>111192</xdr:rowOff>
    </xdr:to>
    <xdr:sp macro="" textlink="">
      <xdr:nvSpPr>
        <xdr:cNvPr id="253" name="楕円 252"/>
        <xdr:cNvSpPr/>
      </xdr:nvSpPr>
      <xdr:spPr>
        <a:xfrm>
          <a:off x="3746500" y="1664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102319</xdr:rowOff>
    </xdr:from>
    <xdr:ext cx="534377" cy="259045"/>
    <xdr:sp macro="" textlink="">
      <xdr:nvSpPr>
        <xdr:cNvPr id="254" name="テキスト ボックス 253"/>
        <xdr:cNvSpPr txBox="1"/>
      </xdr:nvSpPr>
      <xdr:spPr>
        <a:xfrm>
          <a:off x="3530111" y="167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151651</xdr:rowOff>
    </xdr:from>
    <xdr:to>
      <xdr:col>15</xdr:col>
      <xdr:colOff>101600</xdr:colOff>
      <xdr:row>97</xdr:row>
      <xdr:rowOff>81801</xdr:rowOff>
    </xdr:to>
    <xdr:sp macro="" textlink="">
      <xdr:nvSpPr>
        <xdr:cNvPr id="255" name="楕円 254"/>
        <xdr:cNvSpPr/>
      </xdr:nvSpPr>
      <xdr:spPr>
        <a:xfrm>
          <a:off x="2857500" y="166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72928</xdr:rowOff>
    </xdr:from>
    <xdr:ext cx="534377" cy="259045"/>
    <xdr:sp macro="" textlink="">
      <xdr:nvSpPr>
        <xdr:cNvPr id="256" name="テキスト ボックス 255"/>
        <xdr:cNvSpPr txBox="1"/>
      </xdr:nvSpPr>
      <xdr:spPr>
        <a:xfrm>
          <a:off x="2641111" y="167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16156</xdr:rowOff>
    </xdr:from>
    <xdr:to>
      <xdr:col>10</xdr:col>
      <xdr:colOff>165100</xdr:colOff>
      <xdr:row>97</xdr:row>
      <xdr:rowOff>117756</xdr:rowOff>
    </xdr:to>
    <xdr:sp macro="" textlink="">
      <xdr:nvSpPr>
        <xdr:cNvPr id="257" name="楕円 256"/>
        <xdr:cNvSpPr/>
      </xdr:nvSpPr>
      <xdr:spPr>
        <a:xfrm>
          <a:off x="1968500" y="166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108883</xdr:rowOff>
    </xdr:from>
    <xdr:ext cx="534377" cy="259045"/>
    <xdr:sp macro="" textlink="">
      <xdr:nvSpPr>
        <xdr:cNvPr id="258" name="テキスト ボックス 257"/>
        <xdr:cNvSpPr txBox="1"/>
      </xdr:nvSpPr>
      <xdr:spPr>
        <a:xfrm>
          <a:off x="1752111" y="167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66987</xdr:rowOff>
    </xdr:from>
    <xdr:to>
      <xdr:col>6</xdr:col>
      <xdr:colOff>38100</xdr:colOff>
      <xdr:row>97</xdr:row>
      <xdr:rowOff>168587</xdr:rowOff>
    </xdr:to>
    <xdr:sp macro="" textlink="">
      <xdr:nvSpPr>
        <xdr:cNvPr id="259" name="楕円 258"/>
        <xdr:cNvSpPr/>
      </xdr:nvSpPr>
      <xdr:spPr>
        <a:xfrm>
          <a:off x="1079500" y="1669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13664</xdr:rowOff>
    </xdr:from>
    <xdr:ext cx="534377" cy="259045"/>
    <xdr:sp macro="" textlink="">
      <xdr:nvSpPr>
        <xdr:cNvPr id="260" name="テキスト ボックス 259"/>
        <xdr:cNvSpPr txBox="1"/>
      </xdr:nvSpPr>
      <xdr:spPr>
        <a:xfrm>
          <a:off x="863111" y="164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47781</xdr:rowOff>
    </xdr:from>
    <xdr:to>
      <xdr:col>55</xdr:col>
      <xdr:colOff>0</xdr:colOff>
      <xdr:row>36</xdr:row>
      <xdr:rowOff>150325</xdr:rowOff>
    </xdr:to>
    <xdr:cxnSp macro="">
      <xdr:nvCxnSpPr>
        <xdr:cNvPr id="291" name="直線コネクタ 290"/>
        <xdr:cNvCxnSpPr/>
      </xdr:nvCxnSpPr>
      <xdr:spPr>
        <a:xfrm>
          <a:off x="9639300" y="6219981"/>
          <a:ext cx="838200" cy="1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36090</xdr:rowOff>
    </xdr:from>
    <xdr:to>
      <xdr:col>50</xdr:col>
      <xdr:colOff>114300</xdr:colOff>
      <xdr:row>36</xdr:row>
      <xdr:rowOff>47781</xdr:rowOff>
    </xdr:to>
    <xdr:cxnSp macro="">
      <xdr:nvCxnSpPr>
        <xdr:cNvPr id="294" name="直線コネクタ 293"/>
        <xdr:cNvCxnSpPr/>
      </xdr:nvCxnSpPr>
      <xdr:spPr>
        <a:xfrm>
          <a:off x="8750300" y="6036840"/>
          <a:ext cx="889000" cy="1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153851</xdr:rowOff>
    </xdr:from>
    <xdr:to>
      <xdr:col>45</xdr:col>
      <xdr:colOff>177800</xdr:colOff>
      <xdr:row>35</xdr:row>
      <xdr:rowOff>36090</xdr:rowOff>
    </xdr:to>
    <xdr:cxnSp macro="">
      <xdr:nvCxnSpPr>
        <xdr:cNvPr id="297" name="直線コネクタ 296"/>
        <xdr:cNvCxnSpPr/>
      </xdr:nvCxnSpPr>
      <xdr:spPr>
        <a:xfrm>
          <a:off x="7861300" y="5983151"/>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153851</xdr:rowOff>
    </xdr:from>
    <xdr:to>
      <xdr:col>41</xdr:col>
      <xdr:colOff>50800</xdr:colOff>
      <xdr:row>37</xdr:row>
      <xdr:rowOff>120563</xdr:rowOff>
    </xdr:to>
    <xdr:cxnSp macro="">
      <xdr:nvCxnSpPr>
        <xdr:cNvPr id="300" name="直線コネクタ 299"/>
        <xdr:cNvCxnSpPr/>
      </xdr:nvCxnSpPr>
      <xdr:spPr>
        <a:xfrm flipV="1">
          <a:off x="6972300" y="5983151"/>
          <a:ext cx="889000" cy="48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99525</xdr:rowOff>
    </xdr:from>
    <xdr:to>
      <xdr:col>55</xdr:col>
      <xdr:colOff>50800</xdr:colOff>
      <xdr:row>37</xdr:row>
      <xdr:rowOff>29675</xdr:rowOff>
    </xdr:to>
    <xdr:sp macro="" textlink="">
      <xdr:nvSpPr>
        <xdr:cNvPr id="310" name="楕円 309"/>
        <xdr:cNvSpPr/>
      </xdr:nvSpPr>
      <xdr:spPr>
        <a:xfrm>
          <a:off x="10426700" y="62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77952</xdr:rowOff>
    </xdr:from>
    <xdr:ext cx="534377" cy="259045"/>
    <xdr:sp macro="" textlink="">
      <xdr:nvSpPr>
        <xdr:cNvPr id="311" name="補助費等該当値テキスト"/>
        <xdr:cNvSpPr txBox="1"/>
      </xdr:nvSpPr>
      <xdr:spPr>
        <a:xfrm>
          <a:off x="10528300" y="625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168431</xdr:rowOff>
    </xdr:from>
    <xdr:to>
      <xdr:col>50</xdr:col>
      <xdr:colOff>165100</xdr:colOff>
      <xdr:row>36</xdr:row>
      <xdr:rowOff>98581</xdr:rowOff>
    </xdr:to>
    <xdr:sp macro="" textlink="">
      <xdr:nvSpPr>
        <xdr:cNvPr id="312" name="楕円 311"/>
        <xdr:cNvSpPr/>
      </xdr:nvSpPr>
      <xdr:spPr>
        <a:xfrm>
          <a:off x="9588500" y="61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115108</xdr:rowOff>
    </xdr:from>
    <xdr:ext cx="534377" cy="259045"/>
    <xdr:sp macro="" textlink="">
      <xdr:nvSpPr>
        <xdr:cNvPr id="313" name="テキスト ボックス 312"/>
        <xdr:cNvSpPr txBox="1"/>
      </xdr:nvSpPr>
      <xdr:spPr>
        <a:xfrm>
          <a:off x="9372111" y="594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156740</xdr:rowOff>
    </xdr:from>
    <xdr:to>
      <xdr:col>46</xdr:col>
      <xdr:colOff>38100</xdr:colOff>
      <xdr:row>35</xdr:row>
      <xdr:rowOff>86890</xdr:rowOff>
    </xdr:to>
    <xdr:sp macro="" textlink="">
      <xdr:nvSpPr>
        <xdr:cNvPr id="314" name="楕円 313"/>
        <xdr:cNvSpPr/>
      </xdr:nvSpPr>
      <xdr:spPr>
        <a:xfrm>
          <a:off x="8699500" y="59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103417</xdr:rowOff>
    </xdr:from>
    <xdr:ext cx="534377" cy="259045"/>
    <xdr:sp macro="" textlink="">
      <xdr:nvSpPr>
        <xdr:cNvPr id="315" name="テキスト ボックス 314"/>
        <xdr:cNvSpPr txBox="1"/>
      </xdr:nvSpPr>
      <xdr:spPr>
        <a:xfrm>
          <a:off x="8483111" y="57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103051</xdr:rowOff>
    </xdr:from>
    <xdr:to>
      <xdr:col>41</xdr:col>
      <xdr:colOff>101600</xdr:colOff>
      <xdr:row>35</xdr:row>
      <xdr:rowOff>33201</xdr:rowOff>
    </xdr:to>
    <xdr:sp macro="" textlink="">
      <xdr:nvSpPr>
        <xdr:cNvPr id="316" name="楕円 315"/>
        <xdr:cNvSpPr/>
      </xdr:nvSpPr>
      <xdr:spPr>
        <a:xfrm>
          <a:off x="7810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49728</xdr:rowOff>
    </xdr:from>
    <xdr:ext cx="534377" cy="259045"/>
    <xdr:sp macro="" textlink="">
      <xdr:nvSpPr>
        <xdr:cNvPr id="317" name="テキスト ボックス 316"/>
        <xdr:cNvSpPr txBox="1"/>
      </xdr:nvSpPr>
      <xdr:spPr>
        <a:xfrm>
          <a:off x="7594111" y="57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69763</xdr:rowOff>
    </xdr:from>
    <xdr:to>
      <xdr:col>36</xdr:col>
      <xdr:colOff>165100</xdr:colOff>
      <xdr:row>37</xdr:row>
      <xdr:rowOff>171363</xdr:rowOff>
    </xdr:to>
    <xdr:sp macro="" textlink="">
      <xdr:nvSpPr>
        <xdr:cNvPr id="318" name="楕円 317"/>
        <xdr:cNvSpPr/>
      </xdr:nvSpPr>
      <xdr:spPr>
        <a:xfrm>
          <a:off x="6921500" y="64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162490</xdr:rowOff>
    </xdr:from>
    <xdr:ext cx="534377" cy="259045"/>
    <xdr:sp macro="" textlink="">
      <xdr:nvSpPr>
        <xdr:cNvPr id="319" name="テキスト ボックス 318"/>
        <xdr:cNvSpPr txBox="1"/>
      </xdr:nvSpPr>
      <xdr:spPr>
        <a:xfrm>
          <a:off x="6705111" y="65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159113</xdr:rowOff>
    </xdr:from>
    <xdr:to>
      <xdr:col>55</xdr:col>
      <xdr:colOff>0</xdr:colOff>
      <xdr:row>58</xdr:row>
      <xdr:rowOff>45906</xdr:rowOff>
    </xdr:to>
    <xdr:cxnSp macro="">
      <xdr:nvCxnSpPr>
        <xdr:cNvPr id="346" name="直線コネクタ 345"/>
        <xdr:cNvCxnSpPr/>
      </xdr:nvCxnSpPr>
      <xdr:spPr>
        <a:xfrm>
          <a:off x="9639300" y="9760313"/>
          <a:ext cx="838200" cy="2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159113</xdr:rowOff>
    </xdr:from>
    <xdr:to>
      <xdr:col>50</xdr:col>
      <xdr:colOff>114300</xdr:colOff>
      <xdr:row>58</xdr:row>
      <xdr:rowOff>16441</xdr:rowOff>
    </xdr:to>
    <xdr:cxnSp macro="">
      <xdr:nvCxnSpPr>
        <xdr:cNvPr id="349" name="直線コネクタ 348"/>
        <xdr:cNvCxnSpPr/>
      </xdr:nvCxnSpPr>
      <xdr:spPr>
        <a:xfrm flipV="1">
          <a:off x="8750300" y="9760313"/>
          <a:ext cx="889000" cy="2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16441</xdr:rowOff>
    </xdr:from>
    <xdr:to>
      <xdr:col>45</xdr:col>
      <xdr:colOff>177800</xdr:colOff>
      <xdr:row>58</xdr:row>
      <xdr:rowOff>66175</xdr:rowOff>
    </xdr:to>
    <xdr:cxnSp macro="">
      <xdr:nvCxnSpPr>
        <xdr:cNvPr id="352" name="直線コネクタ 351"/>
        <xdr:cNvCxnSpPr/>
      </xdr:nvCxnSpPr>
      <xdr:spPr>
        <a:xfrm flipV="1">
          <a:off x="7861300" y="9960541"/>
          <a:ext cx="889000" cy="4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66175</xdr:rowOff>
    </xdr:from>
    <xdr:to>
      <xdr:col>41</xdr:col>
      <xdr:colOff>50800</xdr:colOff>
      <xdr:row>58</xdr:row>
      <xdr:rowOff>97642</xdr:rowOff>
    </xdr:to>
    <xdr:cxnSp macro="">
      <xdr:nvCxnSpPr>
        <xdr:cNvPr id="355" name="直線コネクタ 354"/>
        <xdr:cNvCxnSpPr/>
      </xdr:nvCxnSpPr>
      <xdr:spPr>
        <a:xfrm flipV="1">
          <a:off x="6972300" y="10010275"/>
          <a:ext cx="889000" cy="3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166556</xdr:rowOff>
    </xdr:from>
    <xdr:to>
      <xdr:col>55</xdr:col>
      <xdr:colOff>50800</xdr:colOff>
      <xdr:row>58</xdr:row>
      <xdr:rowOff>96706</xdr:rowOff>
    </xdr:to>
    <xdr:sp macro="" textlink="">
      <xdr:nvSpPr>
        <xdr:cNvPr id="365" name="楕円 364"/>
        <xdr:cNvSpPr/>
      </xdr:nvSpPr>
      <xdr:spPr>
        <a:xfrm>
          <a:off x="10426700" y="99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108313</xdr:rowOff>
    </xdr:from>
    <xdr:to>
      <xdr:col>50</xdr:col>
      <xdr:colOff>165100</xdr:colOff>
      <xdr:row>57</xdr:row>
      <xdr:rowOff>38463</xdr:rowOff>
    </xdr:to>
    <xdr:sp macro="" textlink="">
      <xdr:nvSpPr>
        <xdr:cNvPr id="367" name="楕円 366"/>
        <xdr:cNvSpPr/>
      </xdr:nvSpPr>
      <xdr:spPr>
        <a:xfrm>
          <a:off x="9588500" y="97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54990</xdr:rowOff>
    </xdr:from>
    <xdr:ext cx="599010" cy="259045"/>
    <xdr:sp macro="" textlink="">
      <xdr:nvSpPr>
        <xdr:cNvPr id="368" name="テキスト ボックス 367"/>
        <xdr:cNvSpPr txBox="1"/>
      </xdr:nvSpPr>
      <xdr:spPr>
        <a:xfrm>
          <a:off x="9339795" y="948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137091</xdr:rowOff>
    </xdr:from>
    <xdr:to>
      <xdr:col>46</xdr:col>
      <xdr:colOff>38100</xdr:colOff>
      <xdr:row>58</xdr:row>
      <xdr:rowOff>67241</xdr:rowOff>
    </xdr:to>
    <xdr:sp macro="" textlink="">
      <xdr:nvSpPr>
        <xdr:cNvPr id="369" name="楕円 368"/>
        <xdr:cNvSpPr/>
      </xdr:nvSpPr>
      <xdr:spPr>
        <a:xfrm>
          <a:off x="8699500" y="99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83768</xdr:rowOff>
    </xdr:from>
    <xdr:ext cx="534377" cy="259045"/>
    <xdr:sp macro="" textlink="">
      <xdr:nvSpPr>
        <xdr:cNvPr id="370" name="テキスト ボックス 369"/>
        <xdr:cNvSpPr txBox="1"/>
      </xdr:nvSpPr>
      <xdr:spPr>
        <a:xfrm>
          <a:off x="8483111" y="968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15375</xdr:rowOff>
    </xdr:from>
    <xdr:to>
      <xdr:col>41</xdr:col>
      <xdr:colOff>101600</xdr:colOff>
      <xdr:row>58</xdr:row>
      <xdr:rowOff>116975</xdr:rowOff>
    </xdr:to>
    <xdr:sp macro="" textlink="">
      <xdr:nvSpPr>
        <xdr:cNvPr id="371" name="楕円 370"/>
        <xdr:cNvSpPr/>
      </xdr:nvSpPr>
      <xdr:spPr>
        <a:xfrm>
          <a:off x="7810500" y="9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108102</xdr:rowOff>
    </xdr:from>
    <xdr:ext cx="534377" cy="259045"/>
    <xdr:sp macro="" textlink="">
      <xdr:nvSpPr>
        <xdr:cNvPr id="372" name="テキスト ボックス 371"/>
        <xdr:cNvSpPr txBox="1"/>
      </xdr:nvSpPr>
      <xdr:spPr>
        <a:xfrm>
          <a:off x="7594111" y="1005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46842</xdr:rowOff>
    </xdr:from>
    <xdr:to>
      <xdr:col>36</xdr:col>
      <xdr:colOff>165100</xdr:colOff>
      <xdr:row>58</xdr:row>
      <xdr:rowOff>148442</xdr:rowOff>
    </xdr:to>
    <xdr:sp macro="" textlink="">
      <xdr:nvSpPr>
        <xdr:cNvPr id="373" name="楕円 372"/>
        <xdr:cNvSpPr/>
      </xdr:nvSpPr>
      <xdr:spPr>
        <a:xfrm>
          <a:off x="6921500" y="99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139569</xdr:rowOff>
    </xdr:from>
    <xdr:ext cx="534377" cy="259045"/>
    <xdr:sp macro="" textlink="">
      <xdr:nvSpPr>
        <xdr:cNvPr id="374" name="テキスト ボックス 373"/>
        <xdr:cNvSpPr txBox="1"/>
      </xdr:nvSpPr>
      <xdr:spPr>
        <a:xfrm>
          <a:off x="6705111" y="100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11993</xdr:rowOff>
    </xdr:from>
    <xdr:to>
      <xdr:col>55</xdr:col>
      <xdr:colOff>0</xdr:colOff>
      <xdr:row>78</xdr:row>
      <xdr:rowOff>116222</xdr:rowOff>
    </xdr:to>
    <xdr:cxnSp macro="">
      <xdr:nvCxnSpPr>
        <xdr:cNvPr id="401" name="直線コネクタ 400"/>
        <xdr:cNvCxnSpPr/>
      </xdr:nvCxnSpPr>
      <xdr:spPr>
        <a:xfrm>
          <a:off x="9639300" y="13213643"/>
          <a:ext cx="838200" cy="2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11993</xdr:rowOff>
    </xdr:from>
    <xdr:to>
      <xdr:col>50</xdr:col>
      <xdr:colOff>114300</xdr:colOff>
      <xdr:row>78</xdr:row>
      <xdr:rowOff>41011</xdr:rowOff>
    </xdr:to>
    <xdr:cxnSp macro="">
      <xdr:nvCxnSpPr>
        <xdr:cNvPr id="404" name="直線コネクタ 403"/>
        <xdr:cNvCxnSpPr/>
      </xdr:nvCxnSpPr>
      <xdr:spPr>
        <a:xfrm flipV="1">
          <a:off x="8750300" y="13213643"/>
          <a:ext cx="889000" cy="20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41011</xdr:rowOff>
    </xdr:from>
    <xdr:to>
      <xdr:col>45</xdr:col>
      <xdr:colOff>177800</xdr:colOff>
      <xdr:row>78</xdr:row>
      <xdr:rowOff>122717</xdr:rowOff>
    </xdr:to>
    <xdr:cxnSp macro="">
      <xdr:nvCxnSpPr>
        <xdr:cNvPr id="407" name="直線コネクタ 406"/>
        <xdr:cNvCxnSpPr/>
      </xdr:nvCxnSpPr>
      <xdr:spPr>
        <a:xfrm flipV="1">
          <a:off x="7861300" y="13414111"/>
          <a:ext cx="889000" cy="8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122717</xdr:rowOff>
    </xdr:from>
    <xdr:to>
      <xdr:col>41</xdr:col>
      <xdr:colOff>50800</xdr:colOff>
      <xdr:row>78</xdr:row>
      <xdr:rowOff>126454</xdr:rowOff>
    </xdr:to>
    <xdr:cxnSp macro="">
      <xdr:nvCxnSpPr>
        <xdr:cNvPr id="410" name="直線コネクタ 409"/>
        <xdr:cNvCxnSpPr/>
      </xdr:nvCxnSpPr>
      <xdr:spPr>
        <a:xfrm flipV="1">
          <a:off x="6972300" y="13495817"/>
          <a:ext cx="889000" cy="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65422</xdr:rowOff>
    </xdr:from>
    <xdr:to>
      <xdr:col>55</xdr:col>
      <xdr:colOff>50800</xdr:colOff>
      <xdr:row>78</xdr:row>
      <xdr:rowOff>167022</xdr:rowOff>
    </xdr:to>
    <xdr:sp macro="" textlink="">
      <xdr:nvSpPr>
        <xdr:cNvPr id="420" name="楕円 419"/>
        <xdr:cNvSpPr/>
      </xdr:nvSpPr>
      <xdr:spPr>
        <a:xfrm>
          <a:off x="10426700" y="134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534377" cy="259045"/>
    <xdr:sp macro="" textlink="">
      <xdr:nvSpPr>
        <xdr:cNvPr id="421" name="普通建設事業費 （ うち新規整備　）該当値テキスト"/>
        <xdr:cNvSpPr txBox="1"/>
      </xdr:nvSpPr>
      <xdr:spPr>
        <a:xfrm>
          <a:off x="10528300" y="1341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132643</xdr:rowOff>
    </xdr:from>
    <xdr:to>
      <xdr:col>50</xdr:col>
      <xdr:colOff>165100</xdr:colOff>
      <xdr:row>77</xdr:row>
      <xdr:rowOff>62793</xdr:rowOff>
    </xdr:to>
    <xdr:sp macro="" textlink="">
      <xdr:nvSpPr>
        <xdr:cNvPr id="422" name="楕円 421"/>
        <xdr:cNvSpPr/>
      </xdr:nvSpPr>
      <xdr:spPr>
        <a:xfrm>
          <a:off x="9588500" y="131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79319</xdr:rowOff>
    </xdr:from>
    <xdr:ext cx="599010" cy="259045"/>
    <xdr:sp macro="" textlink="">
      <xdr:nvSpPr>
        <xdr:cNvPr id="423" name="テキスト ボックス 422"/>
        <xdr:cNvSpPr txBox="1"/>
      </xdr:nvSpPr>
      <xdr:spPr>
        <a:xfrm>
          <a:off x="9339795" y="129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161661</xdr:rowOff>
    </xdr:from>
    <xdr:to>
      <xdr:col>46</xdr:col>
      <xdr:colOff>38100</xdr:colOff>
      <xdr:row>78</xdr:row>
      <xdr:rowOff>91811</xdr:rowOff>
    </xdr:to>
    <xdr:sp macro="" textlink="">
      <xdr:nvSpPr>
        <xdr:cNvPr id="424" name="楕円 423"/>
        <xdr:cNvSpPr/>
      </xdr:nvSpPr>
      <xdr:spPr>
        <a:xfrm>
          <a:off x="8699500" y="133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108338</xdr:rowOff>
    </xdr:from>
    <xdr:ext cx="534377" cy="259045"/>
    <xdr:sp macro="" textlink="">
      <xdr:nvSpPr>
        <xdr:cNvPr id="425" name="テキスト ボックス 424"/>
        <xdr:cNvSpPr txBox="1"/>
      </xdr:nvSpPr>
      <xdr:spPr>
        <a:xfrm>
          <a:off x="8483111" y="1313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71917</xdr:rowOff>
    </xdr:from>
    <xdr:to>
      <xdr:col>41</xdr:col>
      <xdr:colOff>101600</xdr:colOff>
      <xdr:row>79</xdr:row>
      <xdr:rowOff>2067</xdr:rowOff>
    </xdr:to>
    <xdr:sp macro="" textlink="">
      <xdr:nvSpPr>
        <xdr:cNvPr id="426" name="楕円 425"/>
        <xdr:cNvSpPr/>
      </xdr:nvSpPr>
      <xdr:spPr>
        <a:xfrm>
          <a:off x="7810500" y="134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164644</xdr:rowOff>
    </xdr:from>
    <xdr:ext cx="469744" cy="259045"/>
    <xdr:sp macro="" textlink="">
      <xdr:nvSpPr>
        <xdr:cNvPr id="427" name="テキスト ボックス 426"/>
        <xdr:cNvSpPr txBox="1"/>
      </xdr:nvSpPr>
      <xdr:spPr>
        <a:xfrm>
          <a:off x="7626428" y="1353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75654</xdr:rowOff>
    </xdr:from>
    <xdr:to>
      <xdr:col>36</xdr:col>
      <xdr:colOff>165100</xdr:colOff>
      <xdr:row>79</xdr:row>
      <xdr:rowOff>5804</xdr:rowOff>
    </xdr:to>
    <xdr:sp macro="" textlink="">
      <xdr:nvSpPr>
        <xdr:cNvPr id="428" name="楕円 427"/>
        <xdr:cNvSpPr/>
      </xdr:nvSpPr>
      <xdr:spPr>
        <a:xfrm>
          <a:off x="6921500" y="134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168381</xdr:rowOff>
    </xdr:from>
    <xdr:ext cx="469744" cy="259045"/>
    <xdr:sp macro="" textlink="">
      <xdr:nvSpPr>
        <xdr:cNvPr id="429" name="テキスト ボックス 428"/>
        <xdr:cNvSpPr txBox="1"/>
      </xdr:nvSpPr>
      <xdr:spPr>
        <a:xfrm>
          <a:off x="6737428" y="135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152952</xdr:rowOff>
    </xdr:from>
    <xdr:to>
      <xdr:col>55</xdr:col>
      <xdr:colOff>0</xdr:colOff>
      <xdr:row>98</xdr:row>
      <xdr:rowOff>134801</xdr:rowOff>
    </xdr:to>
    <xdr:cxnSp macro="">
      <xdr:nvCxnSpPr>
        <xdr:cNvPr id="458" name="直線コネクタ 457"/>
        <xdr:cNvCxnSpPr/>
      </xdr:nvCxnSpPr>
      <xdr:spPr>
        <a:xfrm flipV="1">
          <a:off x="9639300" y="16783602"/>
          <a:ext cx="8382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134000</xdr:rowOff>
    </xdr:from>
    <xdr:to>
      <xdr:col>50</xdr:col>
      <xdr:colOff>114300</xdr:colOff>
      <xdr:row>98</xdr:row>
      <xdr:rowOff>134801</xdr:rowOff>
    </xdr:to>
    <xdr:cxnSp macro="">
      <xdr:nvCxnSpPr>
        <xdr:cNvPr id="461" name="直線コネクタ 460"/>
        <xdr:cNvCxnSpPr/>
      </xdr:nvCxnSpPr>
      <xdr:spPr>
        <a:xfrm>
          <a:off x="8750300" y="16936100"/>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42255</xdr:rowOff>
    </xdr:from>
    <xdr:to>
      <xdr:col>45</xdr:col>
      <xdr:colOff>177800</xdr:colOff>
      <xdr:row>98</xdr:row>
      <xdr:rowOff>134000</xdr:rowOff>
    </xdr:to>
    <xdr:cxnSp macro="">
      <xdr:nvCxnSpPr>
        <xdr:cNvPr id="464" name="直線コネクタ 463"/>
        <xdr:cNvCxnSpPr/>
      </xdr:nvCxnSpPr>
      <xdr:spPr>
        <a:xfrm>
          <a:off x="7861300" y="16844355"/>
          <a:ext cx="889000" cy="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42255</xdr:rowOff>
    </xdr:from>
    <xdr:to>
      <xdr:col>41</xdr:col>
      <xdr:colOff>50800</xdr:colOff>
      <xdr:row>98</xdr:row>
      <xdr:rowOff>119850</xdr:rowOff>
    </xdr:to>
    <xdr:cxnSp macro="">
      <xdr:nvCxnSpPr>
        <xdr:cNvPr id="467" name="直線コネクタ 466"/>
        <xdr:cNvCxnSpPr/>
      </xdr:nvCxnSpPr>
      <xdr:spPr>
        <a:xfrm flipV="1">
          <a:off x="6972300" y="16844355"/>
          <a:ext cx="889000" cy="7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102152</xdr:rowOff>
    </xdr:from>
    <xdr:to>
      <xdr:col>55</xdr:col>
      <xdr:colOff>50800</xdr:colOff>
      <xdr:row>98</xdr:row>
      <xdr:rowOff>32302</xdr:rowOff>
    </xdr:to>
    <xdr:sp macro="" textlink="">
      <xdr:nvSpPr>
        <xdr:cNvPr id="477" name="楕円 476"/>
        <xdr:cNvSpPr/>
      </xdr:nvSpPr>
      <xdr:spPr>
        <a:xfrm>
          <a:off x="10426700" y="167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125029</xdr:rowOff>
    </xdr:from>
    <xdr:ext cx="534377" cy="259045"/>
    <xdr:sp macro="" textlink="">
      <xdr:nvSpPr>
        <xdr:cNvPr id="478" name="普通建設事業費 （ うち更新整備　）該当値テキスト"/>
        <xdr:cNvSpPr txBox="1"/>
      </xdr:nvSpPr>
      <xdr:spPr>
        <a:xfrm>
          <a:off x="10528300" y="165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84001</xdr:rowOff>
    </xdr:from>
    <xdr:to>
      <xdr:col>50</xdr:col>
      <xdr:colOff>165100</xdr:colOff>
      <xdr:row>99</xdr:row>
      <xdr:rowOff>14151</xdr:rowOff>
    </xdr:to>
    <xdr:sp macro="" textlink="">
      <xdr:nvSpPr>
        <xdr:cNvPr id="479" name="楕円 478"/>
        <xdr:cNvSpPr/>
      </xdr:nvSpPr>
      <xdr:spPr>
        <a:xfrm>
          <a:off x="9588500" y="168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5278</xdr:rowOff>
    </xdr:from>
    <xdr:ext cx="534377" cy="259045"/>
    <xdr:sp macro="" textlink="">
      <xdr:nvSpPr>
        <xdr:cNvPr id="480" name="テキスト ボックス 479"/>
        <xdr:cNvSpPr txBox="1"/>
      </xdr:nvSpPr>
      <xdr:spPr>
        <a:xfrm>
          <a:off x="9372111" y="169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83200</xdr:rowOff>
    </xdr:from>
    <xdr:to>
      <xdr:col>46</xdr:col>
      <xdr:colOff>38100</xdr:colOff>
      <xdr:row>99</xdr:row>
      <xdr:rowOff>13350</xdr:rowOff>
    </xdr:to>
    <xdr:sp macro="" textlink="">
      <xdr:nvSpPr>
        <xdr:cNvPr id="481" name="楕円 480"/>
        <xdr:cNvSpPr/>
      </xdr:nvSpPr>
      <xdr:spPr>
        <a:xfrm>
          <a:off x="8699500" y="168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4477</xdr:rowOff>
    </xdr:from>
    <xdr:ext cx="534377" cy="259045"/>
    <xdr:sp macro="" textlink="">
      <xdr:nvSpPr>
        <xdr:cNvPr id="482" name="テキスト ボックス 481"/>
        <xdr:cNvSpPr txBox="1"/>
      </xdr:nvSpPr>
      <xdr:spPr>
        <a:xfrm>
          <a:off x="8483111" y="1697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162905</xdr:rowOff>
    </xdr:from>
    <xdr:to>
      <xdr:col>41</xdr:col>
      <xdr:colOff>101600</xdr:colOff>
      <xdr:row>98</xdr:row>
      <xdr:rowOff>93055</xdr:rowOff>
    </xdr:to>
    <xdr:sp macro="" textlink="">
      <xdr:nvSpPr>
        <xdr:cNvPr id="483" name="楕円 482"/>
        <xdr:cNvSpPr/>
      </xdr:nvSpPr>
      <xdr:spPr>
        <a:xfrm>
          <a:off x="7810500" y="167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84182</xdr:rowOff>
    </xdr:from>
    <xdr:ext cx="534377" cy="259045"/>
    <xdr:sp macro="" textlink="">
      <xdr:nvSpPr>
        <xdr:cNvPr id="484" name="テキスト ボックス 483"/>
        <xdr:cNvSpPr txBox="1"/>
      </xdr:nvSpPr>
      <xdr:spPr>
        <a:xfrm>
          <a:off x="7594111" y="16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69050</xdr:rowOff>
    </xdr:from>
    <xdr:to>
      <xdr:col>36</xdr:col>
      <xdr:colOff>165100</xdr:colOff>
      <xdr:row>98</xdr:row>
      <xdr:rowOff>170650</xdr:rowOff>
    </xdr:to>
    <xdr:sp macro="" textlink="">
      <xdr:nvSpPr>
        <xdr:cNvPr id="485" name="楕円 484"/>
        <xdr:cNvSpPr/>
      </xdr:nvSpPr>
      <xdr:spPr>
        <a:xfrm>
          <a:off x="6921500" y="168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161777</xdr:rowOff>
    </xdr:from>
    <xdr:ext cx="534377" cy="259045"/>
    <xdr:sp macro="" textlink="">
      <xdr:nvSpPr>
        <xdr:cNvPr id="486" name="テキスト ボックス 485"/>
        <xdr:cNvSpPr txBox="1"/>
      </xdr:nvSpPr>
      <xdr:spPr>
        <a:xfrm>
          <a:off x="6705111" y="1696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34784</xdr:rowOff>
    </xdr:from>
    <xdr:to>
      <xdr:col>85</xdr:col>
      <xdr:colOff>127000</xdr:colOff>
      <xdr:row>39</xdr:row>
      <xdr:rowOff>44450</xdr:rowOff>
    </xdr:to>
    <xdr:cxnSp macro="">
      <xdr:nvCxnSpPr>
        <xdr:cNvPr id="515" name="直線コネクタ 514"/>
        <xdr:cNvCxnSpPr/>
      </xdr:nvCxnSpPr>
      <xdr:spPr>
        <a:xfrm>
          <a:off x="15481300" y="6721334"/>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34784</xdr:rowOff>
    </xdr:from>
    <xdr:to>
      <xdr:col>81</xdr:col>
      <xdr:colOff>50800</xdr:colOff>
      <xdr:row>39</xdr:row>
      <xdr:rowOff>41570</xdr:rowOff>
    </xdr:to>
    <xdr:cxnSp macro="">
      <xdr:nvCxnSpPr>
        <xdr:cNvPr id="518" name="直線コネクタ 517"/>
        <xdr:cNvCxnSpPr/>
      </xdr:nvCxnSpPr>
      <xdr:spPr>
        <a:xfrm flipV="1">
          <a:off x="14592300" y="6721334"/>
          <a:ext cx="889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41570</xdr:rowOff>
    </xdr:from>
    <xdr:to>
      <xdr:col>76</xdr:col>
      <xdr:colOff>114300</xdr:colOff>
      <xdr:row>39</xdr:row>
      <xdr:rowOff>44450</xdr:rowOff>
    </xdr:to>
    <xdr:cxnSp macro="">
      <xdr:nvCxnSpPr>
        <xdr:cNvPr id="521" name="直線コネクタ 520"/>
        <xdr:cNvCxnSpPr/>
      </xdr:nvCxnSpPr>
      <xdr:spPr>
        <a:xfrm flipV="1">
          <a:off x="13703300" y="672812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155434</xdr:rowOff>
    </xdr:from>
    <xdr:to>
      <xdr:col>81</xdr:col>
      <xdr:colOff>101600</xdr:colOff>
      <xdr:row>39</xdr:row>
      <xdr:rowOff>85584</xdr:rowOff>
    </xdr:to>
    <xdr:sp macro="" textlink="">
      <xdr:nvSpPr>
        <xdr:cNvPr id="536" name="楕円 535"/>
        <xdr:cNvSpPr/>
      </xdr:nvSpPr>
      <xdr:spPr>
        <a:xfrm>
          <a:off x="15430500" y="66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37" name="テキスト ボックス 536"/>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162220</xdr:rowOff>
    </xdr:from>
    <xdr:to>
      <xdr:col>76</xdr:col>
      <xdr:colOff>165100</xdr:colOff>
      <xdr:row>39</xdr:row>
      <xdr:rowOff>92370</xdr:rowOff>
    </xdr:to>
    <xdr:sp macro="" textlink="">
      <xdr:nvSpPr>
        <xdr:cNvPr id="538" name="楕円 537"/>
        <xdr:cNvSpPr/>
      </xdr:nvSpPr>
      <xdr:spPr>
        <a:xfrm>
          <a:off x="14541500" y="66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108897</xdr:rowOff>
    </xdr:from>
    <xdr:ext cx="378565" cy="259045"/>
    <xdr:sp macro="" textlink="">
      <xdr:nvSpPr>
        <xdr:cNvPr id="539" name="テキスト ボックス 538"/>
        <xdr:cNvSpPr txBox="1"/>
      </xdr:nvSpPr>
      <xdr:spPr>
        <a:xfrm>
          <a:off x="14403017" y="6452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89979</xdr:rowOff>
    </xdr:from>
    <xdr:to>
      <xdr:col>85</xdr:col>
      <xdr:colOff>127000</xdr:colOff>
      <xdr:row>77</xdr:row>
      <xdr:rowOff>104217</xdr:rowOff>
    </xdr:to>
    <xdr:cxnSp macro="">
      <xdr:nvCxnSpPr>
        <xdr:cNvPr id="621" name="直線コネクタ 620"/>
        <xdr:cNvCxnSpPr/>
      </xdr:nvCxnSpPr>
      <xdr:spPr>
        <a:xfrm flipV="1">
          <a:off x="15481300" y="13291629"/>
          <a:ext cx="8382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104217</xdr:rowOff>
    </xdr:from>
    <xdr:to>
      <xdr:col>81</xdr:col>
      <xdr:colOff>50800</xdr:colOff>
      <xdr:row>77</xdr:row>
      <xdr:rowOff>105384</xdr:rowOff>
    </xdr:to>
    <xdr:cxnSp macro="">
      <xdr:nvCxnSpPr>
        <xdr:cNvPr id="624" name="直線コネクタ 623"/>
        <xdr:cNvCxnSpPr/>
      </xdr:nvCxnSpPr>
      <xdr:spPr>
        <a:xfrm flipV="1">
          <a:off x="14592300" y="13305867"/>
          <a:ext cx="8890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89269</xdr:rowOff>
    </xdr:from>
    <xdr:to>
      <xdr:col>76</xdr:col>
      <xdr:colOff>114300</xdr:colOff>
      <xdr:row>77</xdr:row>
      <xdr:rowOff>105384</xdr:rowOff>
    </xdr:to>
    <xdr:cxnSp macro="">
      <xdr:nvCxnSpPr>
        <xdr:cNvPr id="627" name="直線コネクタ 626"/>
        <xdr:cNvCxnSpPr/>
      </xdr:nvCxnSpPr>
      <xdr:spPr>
        <a:xfrm>
          <a:off x="13703300" y="13290919"/>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86957</xdr:rowOff>
    </xdr:from>
    <xdr:to>
      <xdr:col>71</xdr:col>
      <xdr:colOff>177800</xdr:colOff>
      <xdr:row>77</xdr:row>
      <xdr:rowOff>89269</xdr:rowOff>
    </xdr:to>
    <xdr:cxnSp macro="">
      <xdr:nvCxnSpPr>
        <xdr:cNvPr id="630" name="直線コネクタ 629"/>
        <xdr:cNvCxnSpPr/>
      </xdr:nvCxnSpPr>
      <xdr:spPr>
        <a:xfrm>
          <a:off x="12814300" y="13288607"/>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39179</xdr:rowOff>
    </xdr:from>
    <xdr:to>
      <xdr:col>85</xdr:col>
      <xdr:colOff>177800</xdr:colOff>
      <xdr:row>77</xdr:row>
      <xdr:rowOff>140779</xdr:rowOff>
    </xdr:to>
    <xdr:sp macro="" textlink="">
      <xdr:nvSpPr>
        <xdr:cNvPr id="640" name="楕円 639"/>
        <xdr:cNvSpPr/>
      </xdr:nvSpPr>
      <xdr:spPr>
        <a:xfrm>
          <a:off x="16268700" y="132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125556</xdr:rowOff>
    </xdr:from>
    <xdr:ext cx="534377" cy="259045"/>
    <xdr:sp macro="" textlink="">
      <xdr:nvSpPr>
        <xdr:cNvPr id="641" name="公債費該当値テキスト"/>
        <xdr:cNvSpPr txBox="1"/>
      </xdr:nvSpPr>
      <xdr:spPr>
        <a:xfrm>
          <a:off x="16370300" y="131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53417</xdr:rowOff>
    </xdr:from>
    <xdr:to>
      <xdr:col>81</xdr:col>
      <xdr:colOff>101600</xdr:colOff>
      <xdr:row>77</xdr:row>
      <xdr:rowOff>155017</xdr:rowOff>
    </xdr:to>
    <xdr:sp macro="" textlink="">
      <xdr:nvSpPr>
        <xdr:cNvPr id="642" name="楕円 641"/>
        <xdr:cNvSpPr/>
      </xdr:nvSpPr>
      <xdr:spPr>
        <a:xfrm>
          <a:off x="15430500" y="132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146144</xdr:rowOff>
    </xdr:from>
    <xdr:ext cx="534377" cy="259045"/>
    <xdr:sp macro="" textlink="">
      <xdr:nvSpPr>
        <xdr:cNvPr id="643" name="テキスト ボックス 642"/>
        <xdr:cNvSpPr txBox="1"/>
      </xdr:nvSpPr>
      <xdr:spPr>
        <a:xfrm>
          <a:off x="15214111" y="133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54584</xdr:rowOff>
    </xdr:from>
    <xdr:to>
      <xdr:col>76</xdr:col>
      <xdr:colOff>165100</xdr:colOff>
      <xdr:row>77</xdr:row>
      <xdr:rowOff>156184</xdr:rowOff>
    </xdr:to>
    <xdr:sp macro="" textlink="">
      <xdr:nvSpPr>
        <xdr:cNvPr id="644" name="楕円 643"/>
        <xdr:cNvSpPr/>
      </xdr:nvSpPr>
      <xdr:spPr>
        <a:xfrm>
          <a:off x="14541500" y="132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147311</xdr:rowOff>
    </xdr:from>
    <xdr:ext cx="534377" cy="259045"/>
    <xdr:sp macro="" textlink="">
      <xdr:nvSpPr>
        <xdr:cNvPr id="645" name="テキスト ボックス 644"/>
        <xdr:cNvSpPr txBox="1"/>
      </xdr:nvSpPr>
      <xdr:spPr>
        <a:xfrm>
          <a:off x="14325111" y="1334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38469</xdr:rowOff>
    </xdr:from>
    <xdr:to>
      <xdr:col>72</xdr:col>
      <xdr:colOff>38100</xdr:colOff>
      <xdr:row>77</xdr:row>
      <xdr:rowOff>140069</xdr:rowOff>
    </xdr:to>
    <xdr:sp macro="" textlink="">
      <xdr:nvSpPr>
        <xdr:cNvPr id="646" name="楕円 645"/>
        <xdr:cNvSpPr/>
      </xdr:nvSpPr>
      <xdr:spPr>
        <a:xfrm>
          <a:off x="13652500" y="132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131196</xdr:rowOff>
    </xdr:from>
    <xdr:ext cx="534377" cy="259045"/>
    <xdr:sp macro="" textlink="">
      <xdr:nvSpPr>
        <xdr:cNvPr id="647" name="テキスト ボックス 646"/>
        <xdr:cNvSpPr txBox="1"/>
      </xdr:nvSpPr>
      <xdr:spPr>
        <a:xfrm>
          <a:off x="13436111" y="133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36157</xdr:rowOff>
    </xdr:from>
    <xdr:to>
      <xdr:col>67</xdr:col>
      <xdr:colOff>101600</xdr:colOff>
      <xdr:row>77</xdr:row>
      <xdr:rowOff>137757</xdr:rowOff>
    </xdr:to>
    <xdr:sp macro="" textlink="">
      <xdr:nvSpPr>
        <xdr:cNvPr id="648" name="楕円 647"/>
        <xdr:cNvSpPr/>
      </xdr:nvSpPr>
      <xdr:spPr>
        <a:xfrm>
          <a:off x="12763500" y="132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128884</xdr:rowOff>
    </xdr:from>
    <xdr:ext cx="534377" cy="259045"/>
    <xdr:sp macro="" textlink="">
      <xdr:nvSpPr>
        <xdr:cNvPr id="649" name="テキスト ボックス 648"/>
        <xdr:cNvSpPr txBox="1"/>
      </xdr:nvSpPr>
      <xdr:spPr>
        <a:xfrm>
          <a:off x="12547111" y="133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106032</xdr:rowOff>
    </xdr:from>
    <xdr:to>
      <xdr:col>85</xdr:col>
      <xdr:colOff>127000</xdr:colOff>
      <xdr:row>98</xdr:row>
      <xdr:rowOff>119571</xdr:rowOff>
    </xdr:to>
    <xdr:cxnSp macro="">
      <xdr:nvCxnSpPr>
        <xdr:cNvPr id="678" name="直線コネクタ 677"/>
        <xdr:cNvCxnSpPr/>
      </xdr:nvCxnSpPr>
      <xdr:spPr>
        <a:xfrm flipV="1">
          <a:off x="15481300" y="16908132"/>
          <a:ext cx="838200" cy="1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96889</xdr:rowOff>
    </xdr:from>
    <xdr:to>
      <xdr:col>81</xdr:col>
      <xdr:colOff>50800</xdr:colOff>
      <xdr:row>98</xdr:row>
      <xdr:rowOff>119571</xdr:rowOff>
    </xdr:to>
    <xdr:cxnSp macro="">
      <xdr:nvCxnSpPr>
        <xdr:cNvPr id="681" name="直線コネクタ 680"/>
        <xdr:cNvCxnSpPr/>
      </xdr:nvCxnSpPr>
      <xdr:spPr>
        <a:xfrm>
          <a:off x="14592300" y="16727539"/>
          <a:ext cx="889000" cy="19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89154</xdr:rowOff>
    </xdr:from>
    <xdr:to>
      <xdr:col>76</xdr:col>
      <xdr:colOff>114300</xdr:colOff>
      <xdr:row>97</xdr:row>
      <xdr:rowOff>96889</xdr:rowOff>
    </xdr:to>
    <xdr:cxnSp macro="">
      <xdr:nvCxnSpPr>
        <xdr:cNvPr id="684" name="直線コネクタ 683"/>
        <xdr:cNvCxnSpPr/>
      </xdr:nvCxnSpPr>
      <xdr:spPr>
        <a:xfrm>
          <a:off x="13703300" y="16719804"/>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89154</xdr:rowOff>
    </xdr:from>
    <xdr:to>
      <xdr:col>71</xdr:col>
      <xdr:colOff>177800</xdr:colOff>
      <xdr:row>98</xdr:row>
      <xdr:rowOff>33858</xdr:rowOff>
    </xdr:to>
    <xdr:cxnSp macro="">
      <xdr:nvCxnSpPr>
        <xdr:cNvPr id="687" name="直線コネクタ 686"/>
        <xdr:cNvCxnSpPr/>
      </xdr:nvCxnSpPr>
      <xdr:spPr>
        <a:xfrm flipV="1">
          <a:off x="12814300" y="16719804"/>
          <a:ext cx="889000" cy="1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55232</xdr:rowOff>
    </xdr:from>
    <xdr:to>
      <xdr:col>85</xdr:col>
      <xdr:colOff>177800</xdr:colOff>
      <xdr:row>98</xdr:row>
      <xdr:rowOff>156832</xdr:rowOff>
    </xdr:to>
    <xdr:sp macro="" textlink="">
      <xdr:nvSpPr>
        <xdr:cNvPr id="697" name="楕円 696"/>
        <xdr:cNvSpPr/>
      </xdr:nvSpPr>
      <xdr:spPr>
        <a:xfrm>
          <a:off x="16268700" y="168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157408</xdr:rowOff>
    </xdr:from>
    <xdr:ext cx="469744" cy="259045"/>
    <xdr:sp macro="" textlink="">
      <xdr:nvSpPr>
        <xdr:cNvPr id="698" name="積立金該当値テキスト"/>
        <xdr:cNvSpPr txBox="1"/>
      </xdr:nvSpPr>
      <xdr:spPr>
        <a:xfrm>
          <a:off x="16370300" y="167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68771</xdr:rowOff>
    </xdr:from>
    <xdr:to>
      <xdr:col>81</xdr:col>
      <xdr:colOff>101600</xdr:colOff>
      <xdr:row>98</xdr:row>
      <xdr:rowOff>170371</xdr:rowOff>
    </xdr:to>
    <xdr:sp macro="" textlink="">
      <xdr:nvSpPr>
        <xdr:cNvPr id="699" name="楕円 698"/>
        <xdr:cNvSpPr/>
      </xdr:nvSpPr>
      <xdr:spPr>
        <a:xfrm>
          <a:off x="15430500" y="168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161498</xdr:rowOff>
    </xdr:from>
    <xdr:ext cx="469744" cy="259045"/>
    <xdr:sp macro="" textlink="">
      <xdr:nvSpPr>
        <xdr:cNvPr id="700" name="テキスト ボックス 699"/>
        <xdr:cNvSpPr txBox="1"/>
      </xdr:nvSpPr>
      <xdr:spPr>
        <a:xfrm>
          <a:off x="15246428" y="1696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46089</xdr:rowOff>
    </xdr:from>
    <xdr:to>
      <xdr:col>76</xdr:col>
      <xdr:colOff>165100</xdr:colOff>
      <xdr:row>97</xdr:row>
      <xdr:rowOff>147689</xdr:rowOff>
    </xdr:to>
    <xdr:sp macro="" textlink="">
      <xdr:nvSpPr>
        <xdr:cNvPr id="701" name="楕円 700"/>
        <xdr:cNvSpPr/>
      </xdr:nvSpPr>
      <xdr:spPr>
        <a:xfrm>
          <a:off x="14541500" y="166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164216</xdr:rowOff>
    </xdr:from>
    <xdr:ext cx="534377" cy="259045"/>
    <xdr:sp macro="" textlink="">
      <xdr:nvSpPr>
        <xdr:cNvPr id="702" name="テキスト ボックス 701"/>
        <xdr:cNvSpPr txBox="1"/>
      </xdr:nvSpPr>
      <xdr:spPr>
        <a:xfrm>
          <a:off x="14325111" y="164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38354</xdr:rowOff>
    </xdr:from>
    <xdr:to>
      <xdr:col>72</xdr:col>
      <xdr:colOff>38100</xdr:colOff>
      <xdr:row>97</xdr:row>
      <xdr:rowOff>139954</xdr:rowOff>
    </xdr:to>
    <xdr:sp macro="" textlink="">
      <xdr:nvSpPr>
        <xdr:cNvPr id="703" name="楕円 702"/>
        <xdr:cNvSpPr/>
      </xdr:nvSpPr>
      <xdr:spPr>
        <a:xfrm>
          <a:off x="13652500" y="166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156481</xdr:rowOff>
    </xdr:from>
    <xdr:ext cx="534377" cy="259045"/>
    <xdr:sp macro="" textlink="">
      <xdr:nvSpPr>
        <xdr:cNvPr id="704" name="テキスト ボックス 703"/>
        <xdr:cNvSpPr txBox="1"/>
      </xdr:nvSpPr>
      <xdr:spPr>
        <a:xfrm>
          <a:off x="13436111" y="164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154508</xdr:rowOff>
    </xdr:from>
    <xdr:to>
      <xdr:col>67</xdr:col>
      <xdr:colOff>101600</xdr:colOff>
      <xdr:row>98</xdr:row>
      <xdr:rowOff>84658</xdr:rowOff>
    </xdr:to>
    <xdr:sp macro="" textlink="">
      <xdr:nvSpPr>
        <xdr:cNvPr id="705" name="楕円 704"/>
        <xdr:cNvSpPr/>
      </xdr:nvSpPr>
      <xdr:spPr>
        <a:xfrm>
          <a:off x="12763500" y="16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101185</xdr:rowOff>
    </xdr:from>
    <xdr:ext cx="534377" cy="259045"/>
    <xdr:sp macro="" textlink="">
      <xdr:nvSpPr>
        <xdr:cNvPr id="706" name="テキスト ボックス 705"/>
        <xdr:cNvSpPr txBox="1"/>
      </xdr:nvSpPr>
      <xdr:spPr>
        <a:xfrm>
          <a:off x="12547111" y="165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120783</xdr:rowOff>
    </xdr:from>
    <xdr:to>
      <xdr:col>116</xdr:col>
      <xdr:colOff>63500</xdr:colOff>
      <xdr:row>38</xdr:row>
      <xdr:rowOff>25400</xdr:rowOff>
    </xdr:to>
    <xdr:cxnSp macro="">
      <xdr:nvCxnSpPr>
        <xdr:cNvPr id="731" name="直線コネクタ 730"/>
        <xdr:cNvCxnSpPr/>
      </xdr:nvCxnSpPr>
      <xdr:spPr>
        <a:xfrm>
          <a:off x="21323300" y="6292983"/>
          <a:ext cx="838200" cy="24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120783</xdr:rowOff>
    </xdr:from>
    <xdr:to>
      <xdr:col>111</xdr:col>
      <xdr:colOff>177800</xdr:colOff>
      <xdr:row>38</xdr:row>
      <xdr:rowOff>25400</xdr:rowOff>
    </xdr:to>
    <xdr:cxnSp macro="">
      <xdr:nvCxnSpPr>
        <xdr:cNvPr id="734" name="直線コネクタ 733"/>
        <xdr:cNvCxnSpPr/>
      </xdr:nvCxnSpPr>
      <xdr:spPr>
        <a:xfrm flipV="1">
          <a:off x="20434300" y="6292983"/>
          <a:ext cx="889000" cy="24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69983</xdr:rowOff>
    </xdr:from>
    <xdr:to>
      <xdr:col>112</xdr:col>
      <xdr:colOff>38100</xdr:colOff>
      <xdr:row>37</xdr:row>
      <xdr:rowOff>133</xdr:rowOff>
    </xdr:to>
    <xdr:sp macro="" textlink="">
      <xdr:nvSpPr>
        <xdr:cNvPr id="752" name="楕円 751"/>
        <xdr:cNvSpPr/>
      </xdr:nvSpPr>
      <xdr:spPr>
        <a:xfrm>
          <a:off x="21272500" y="62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16660</xdr:rowOff>
    </xdr:from>
    <xdr:ext cx="469744" cy="259045"/>
    <xdr:sp macro="" textlink="">
      <xdr:nvSpPr>
        <xdr:cNvPr id="753" name="テキスト ボックス 752"/>
        <xdr:cNvSpPr txBox="1"/>
      </xdr:nvSpPr>
      <xdr:spPr>
        <a:xfrm>
          <a:off x="21088428" y="60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139609</xdr:rowOff>
    </xdr:from>
    <xdr:to>
      <xdr:col>116</xdr:col>
      <xdr:colOff>63500</xdr:colOff>
      <xdr:row>58</xdr:row>
      <xdr:rowOff>139700</xdr:rowOff>
    </xdr:to>
    <xdr:cxnSp macro="">
      <xdr:nvCxnSpPr>
        <xdr:cNvPr id="786" name="直線コネクタ 785"/>
        <xdr:cNvCxnSpPr/>
      </xdr:nvCxnSpPr>
      <xdr:spPr>
        <a:xfrm>
          <a:off x="21323300" y="1008370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138785</xdr:rowOff>
    </xdr:from>
    <xdr:to>
      <xdr:col>111</xdr:col>
      <xdr:colOff>177800</xdr:colOff>
      <xdr:row>58</xdr:row>
      <xdr:rowOff>139609</xdr:rowOff>
    </xdr:to>
    <xdr:cxnSp macro="">
      <xdr:nvCxnSpPr>
        <xdr:cNvPr id="789" name="直線コネクタ 788"/>
        <xdr:cNvCxnSpPr/>
      </xdr:nvCxnSpPr>
      <xdr:spPr>
        <a:xfrm>
          <a:off x="20434300" y="10082885"/>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138785</xdr:rowOff>
    </xdr:from>
    <xdr:to>
      <xdr:col>107</xdr:col>
      <xdr:colOff>50800</xdr:colOff>
      <xdr:row>58</xdr:row>
      <xdr:rowOff>139334</xdr:rowOff>
    </xdr:to>
    <xdr:cxnSp macro="">
      <xdr:nvCxnSpPr>
        <xdr:cNvPr id="792" name="直線コネクタ 791"/>
        <xdr:cNvCxnSpPr/>
      </xdr:nvCxnSpPr>
      <xdr:spPr>
        <a:xfrm flipV="1">
          <a:off x="19545300" y="1008288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139334</xdr:rowOff>
    </xdr:from>
    <xdr:to>
      <xdr:col>102</xdr:col>
      <xdr:colOff>114300</xdr:colOff>
      <xdr:row>58</xdr:row>
      <xdr:rowOff>139517</xdr:rowOff>
    </xdr:to>
    <xdr:cxnSp macro="">
      <xdr:nvCxnSpPr>
        <xdr:cNvPr id="795" name="直線コネクタ 794"/>
        <xdr:cNvCxnSpPr/>
      </xdr:nvCxnSpPr>
      <xdr:spPr>
        <a:xfrm flipV="1">
          <a:off x="18656300" y="100834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88809</xdr:rowOff>
    </xdr:from>
    <xdr:to>
      <xdr:col>112</xdr:col>
      <xdr:colOff>38100</xdr:colOff>
      <xdr:row>59</xdr:row>
      <xdr:rowOff>18959</xdr:rowOff>
    </xdr:to>
    <xdr:sp macro="" textlink="">
      <xdr:nvSpPr>
        <xdr:cNvPr id="807" name="楕円 806"/>
        <xdr:cNvSpPr/>
      </xdr:nvSpPr>
      <xdr:spPr>
        <a:xfrm>
          <a:off x="21272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10086</xdr:rowOff>
    </xdr:from>
    <xdr:ext cx="249299" cy="259045"/>
    <xdr:sp macro="" textlink="">
      <xdr:nvSpPr>
        <xdr:cNvPr id="808" name="テキスト ボックス 807"/>
        <xdr:cNvSpPr txBox="1"/>
      </xdr:nvSpPr>
      <xdr:spPr>
        <a:xfrm>
          <a:off x="21198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87985</xdr:rowOff>
    </xdr:from>
    <xdr:to>
      <xdr:col>107</xdr:col>
      <xdr:colOff>101600</xdr:colOff>
      <xdr:row>59</xdr:row>
      <xdr:rowOff>18135</xdr:rowOff>
    </xdr:to>
    <xdr:sp macro="" textlink="">
      <xdr:nvSpPr>
        <xdr:cNvPr id="809" name="楕円 808"/>
        <xdr:cNvSpPr/>
      </xdr:nvSpPr>
      <xdr:spPr>
        <a:xfrm>
          <a:off x="20383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9262</xdr:rowOff>
    </xdr:from>
    <xdr:ext cx="313932" cy="259045"/>
    <xdr:sp macro="" textlink="">
      <xdr:nvSpPr>
        <xdr:cNvPr id="810" name="テキスト ボックス 809"/>
        <xdr:cNvSpPr txBox="1"/>
      </xdr:nvSpPr>
      <xdr:spPr>
        <a:xfrm>
          <a:off x="20277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88534</xdr:rowOff>
    </xdr:from>
    <xdr:to>
      <xdr:col>102</xdr:col>
      <xdr:colOff>165100</xdr:colOff>
      <xdr:row>59</xdr:row>
      <xdr:rowOff>18684</xdr:rowOff>
    </xdr:to>
    <xdr:sp macro="" textlink="">
      <xdr:nvSpPr>
        <xdr:cNvPr id="811" name="楕円 810"/>
        <xdr:cNvSpPr/>
      </xdr:nvSpPr>
      <xdr:spPr>
        <a:xfrm>
          <a:off x="19494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9811</xdr:rowOff>
    </xdr:from>
    <xdr:ext cx="249299" cy="259045"/>
    <xdr:sp macro="" textlink="">
      <xdr:nvSpPr>
        <xdr:cNvPr id="812" name="テキスト ボックス 811"/>
        <xdr:cNvSpPr txBox="1"/>
      </xdr:nvSpPr>
      <xdr:spPr>
        <a:xfrm>
          <a:off x="19420650"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88717</xdr:rowOff>
    </xdr:from>
    <xdr:to>
      <xdr:col>98</xdr:col>
      <xdr:colOff>38100</xdr:colOff>
      <xdr:row>59</xdr:row>
      <xdr:rowOff>18867</xdr:rowOff>
    </xdr:to>
    <xdr:sp macro="" textlink="">
      <xdr:nvSpPr>
        <xdr:cNvPr id="813" name="楕円 812"/>
        <xdr:cNvSpPr/>
      </xdr:nvSpPr>
      <xdr:spPr>
        <a:xfrm>
          <a:off x="18605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9994</xdr:rowOff>
    </xdr:from>
    <xdr:ext cx="249299" cy="259045"/>
    <xdr:sp macro="" textlink="">
      <xdr:nvSpPr>
        <xdr:cNvPr id="814" name="テキスト ボックス 813"/>
        <xdr:cNvSpPr txBox="1"/>
      </xdr:nvSpPr>
      <xdr:spPr>
        <a:xfrm>
          <a:off x="18531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99399</xdr:rowOff>
    </xdr:from>
    <xdr:to>
      <xdr:col>116</xdr:col>
      <xdr:colOff>63500</xdr:colOff>
      <xdr:row>76</xdr:row>
      <xdr:rowOff>146055</xdr:rowOff>
    </xdr:to>
    <xdr:cxnSp macro="">
      <xdr:nvCxnSpPr>
        <xdr:cNvPr id="842" name="直線コネクタ 841"/>
        <xdr:cNvCxnSpPr/>
      </xdr:nvCxnSpPr>
      <xdr:spPr>
        <a:xfrm flipV="1">
          <a:off x="21323300" y="13129599"/>
          <a:ext cx="8382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50683</xdr:rowOff>
    </xdr:from>
    <xdr:to>
      <xdr:col>111</xdr:col>
      <xdr:colOff>177800</xdr:colOff>
      <xdr:row>76</xdr:row>
      <xdr:rowOff>146055</xdr:rowOff>
    </xdr:to>
    <xdr:cxnSp macro="">
      <xdr:nvCxnSpPr>
        <xdr:cNvPr id="845" name="直線コネクタ 844"/>
        <xdr:cNvCxnSpPr/>
      </xdr:nvCxnSpPr>
      <xdr:spPr>
        <a:xfrm>
          <a:off x="20434300" y="12909433"/>
          <a:ext cx="889000" cy="26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50683</xdr:rowOff>
    </xdr:from>
    <xdr:to>
      <xdr:col>107</xdr:col>
      <xdr:colOff>50800</xdr:colOff>
      <xdr:row>75</xdr:row>
      <xdr:rowOff>107582</xdr:rowOff>
    </xdr:to>
    <xdr:cxnSp macro="">
      <xdr:nvCxnSpPr>
        <xdr:cNvPr id="848" name="直線コネクタ 847"/>
        <xdr:cNvCxnSpPr/>
      </xdr:nvCxnSpPr>
      <xdr:spPr>
        <a:xfrm flipV="1">
          <a:off x="19545300" y="12909433"/>
          <a:ext cx="889000" cy="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99375</xdr:rowOff>
    </xdr:from>
    <xdr:to>
      <xdr:col>102</xdr:col>
      <xdr:colOff>114300</xdr:colOff>
      <xdr:row>75</xdr:row>
      <xdr:rowOff>107582</xdr:rowOff>
    </xdr:to>
    <xdr:cxnSp macro="">
      <xdr:nvCxnSpPr>
        <xdr:cNvPr id="851" name="直線コネクタ 850"/>
        <xdr:cNvCxnSpPr/>
      </xdr:nvCxnSpPr>
      <xdr:spPr>
        <a:xfrm>
          <a:off x="18656300" y="12958125"/>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48599</xdr:rowOff>
    </xdr:from>
    <xdr:to>
      <xdr:col>116</xdr:col>
      <xdr:colOff>114300</xdr:colOff>
      <xdr:row>76</xdr:row>
      <xdr:rowOff>150199</xdr:rowOff>
    </xdr:to>
    <xdr:sp macro="" textlink="">
      <xdr:nvSpPr>
        <xdr:cNvPr id="861" name="楕円 860"/>
        <xdr:cNvSpPr/>
      </xdr:nvSpPr>
      <xdr:spPr>
        <a:xfrm>
          <a:off x="22110700" y="130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27026</xdr:rowOff>
    </xdr:from>
    <xdr:ext cx="534377" cy="259045"/>
    <xdr:sp macro="" textlink="">
      <xdr:nvSpPr>
        <xdr:cNvPr id="862" name="繰出金該当値テキスト"/>
        <xdr:cNvSpPr txBox="1"/>
      </xdr:nvSpPr>
      <xdr:spPr>
        <a:xfrm>
          <a:off x="22212300" y="1305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95255</xdr:rowOff>
    </xdr:from>
    <xdr:to>
      <xdr:col>112</xdr:col>
      <xdr:colOff>38100</xdr:colOff>
      <xdr:row>77</xdr:row>
      <xdr:rowOff>25405</xdr:rowOff>
    </xdr:to>
    <xdr:sp macro="" textlink="">
      <xdr:nvSpPr>
        <xdr:cNvPr id="863" name="楕円 862"/>
        <xdr:cNvSpPr/>
      </xdr:nvSpPr>
      <xdr:spPr>
        <a:xfrm>
          <a:off x="21272500" y="131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16532</xdr:rowOff>
    </xdr:from>
    <xdr:ext cx="534377" cy="259045"/>
    <xdr:sp macro="" textlink="">
      <xdr:nvSpPr>
        <xdr:cNvPr id="864" name="テキスト ボックス 863"/>
        <xdr:cNvSpPr txBox="1"/>
      </xdr:nvSpPr>
      <xdr:spPr>
        <a:xfrm>
          <a:off x="21056111" y="132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171333</xdr:rowOff>
    </xdr:from>
    <xdr:to>
      <xdr:col>107</xdr:col>
      <xdr:colOff>101600</xdr:colOff>
      <xdr:row>75</xdr:row>
      <xdr:rowOff>101483</xdr:rowOff>
    </xdr:to>
    <xdr:sp macro="" textlink="">
      <xdr:nvSpPr>
        <xdr:cNvPr id="865" name="楕円 864"/>
        <xdr:cNvSpPr/>
      </xdr:nvSpPr>
      <xdr:spPr>
        <a:xfrm>
          <a:off x="20383500" y="128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118010</xdr:rowOff>
    </xdr:from>
    <xdr:ext cx="534377" cy="259045"/>
    <xdr:sp macro="" textlink="">
      <xdr:nvSpPr>
        <xdr:cNvPr id="866" name="テキスト ボックス 865"/>
        <xdr:cNvSpPr txBox="1"/>
      </xdr:nvSpPr>
      <xdr:spPr>
        <a:xfrm>
          <a:off x="20167111" y="126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56782</xdr:rowOff>
    </xdr:from>
    <xdr:to>
      <xdr:col>102</xdr:col>
      <xdr:colOff>165100</xdr:colOff>
      <xdr:row>75</xdr:row>
      <xdr:rowOff>158381</xdr:rowOff>
    </xdr:to>
    <xdr:sp macro="" textlink="">
      <xdr:nvSpPr>
        <xdr:cNvPr id="867" name="楕円 866"/>
        <xdr:cNvSpPr/>
      </xdr:nvSpPr>
      <xdr:spPr>
        <a:xfrm>
          <a:off x="19494500" y="129155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3459</xdr:rowOff>
    </xdr:from>
    <xdr:ext cx="534377" cy="259045"/>
    <xdr:sp macro="" textlink="">
      <xdr:nvSpPr>
        <xdr:cNvPr id="868" name="テキスト ボックス 867"/>
        <xdr:cNvSpPr txBox="1"/>
      </xdr:nvSpPr>
      <xdr:spPr>
        <a:xfrm>
          <a:off x="19278111" y="126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48575</xdr:rowOff>
    </xdr:from>
    <xdr:to>
      <xdr:col>98</xdr:col>
      <xdr:colOff>38100</xdr:colOff>
      <xdr:row>75</xdr:row>
      <xdr:rowOff>150175</xdr:rowOff>
    </xdr:to>
    <xdr:sp macro="" textlink="">
      <xdr:nvSpPr>
        <xdr:cNvPr id="869" name="楕円 868"/>
        <xdr:cNvSpPr/>
      </xdr:nvSpPr>
      <xdr:spPr>
        <a:xfrm>
          <a:off x="18605500" y="1290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166702</xdr:rowOff>
    </xdr:from>
    <xdr:ext cx="534377" cy="259045"/>
    <xdr:sp macro="" textlink="">
      <xdr:nvSpPr>
        <xdr:cNvPr id="870" name="テキスト ボックス 869"/>
        <xdr:cNvSpPr txBox="1"/>
      </xdr:nvSpPr>
      <xdr:spPr>
        <a:xfrm>
          <a:off x="18389111" y="126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「住民一人当たりのコスト」において、人件費・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・普通建設事業費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更新整備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類似団体を上回っている。人件費については、職員数は類似団体と変わらないことから、給与の高い職員の比率が他の類似団体に比べて多いことが理由と思われるため、職員退職に伴う新規職員の採用は慎重に行うことで抑制を図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また、普通建設事業費のうち</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整備が特に増加しているのは</a:t>
          </a:r>
          <a:r>
            <a:rPr kumimoji="1" lang="ja-JP" altLang="en-US" sz="1100">
              <a:solidFill>
                <a:schemeClr val="dk1"/>
              </a:solidFill>
              <a:effectLst/>
              <a:latin typeface="+mn-lt"/>
              <a:ea typeface="+mn-ea"/>
              <a:cs typeface="+mn-cs"/>
            </a:rPr>
            <a:t>老朽化施設にかかる整備工事の増加が原因である。</a:t>
          </a:r>
          <a:r>
            <a:rPr kumimoji="1" lang="ja-JP" altLang="ja-JP" sz="1100">
              <a:solidFill>
                <a:schemeClr val="dk1"/>
              </a:solidFill>
              <a:effectLst/>
              <a:latin typeface="+mn-lt"/>
              <a:ea typeface="+mn-ea"/>
              <a:cs typeface="+mn-cs"/>
            </a:rPr>
            <a:t>今後も公共施設等総合管理計画</a:t>
          </a:r>
          <a:r>
            <a:rPr kumimoji="1" lang="ja-JP" altLang="en-US" sz="1100">
              <a:solidFill>
                <a:schemeClr val="dk1"/>
              </a:solidFill>
              <a:effectLst/>
              <a:latin typeface="+mn-lt"/>
              <a:ea typeface="+mn-ea"/>
              <a:cs typeface="+mn-cs"/>
            </a:rPr>
            <a:t>・個別施設計画</a:t>
          </a:r>
          <a:r>
            <a:rPr kumimoji="1" lang="ja-JP" altLang="ja-JP" sz="1100">
              <a:solidFill>
                <a:schemeClr val="dk1"/>
              </a:solidFill>
              <a:effectLst/>
              <a:latin typeface="+mn-lt"/>
              <a:ea typeface="+mn-ea"/>
              <a:cs typeface="+mn-cs"/>
            </a:rPr>
            <a:t>に基づくなど、計画性をもってコストの抑制に努める。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22,957
22,777
8.79
8,631,193
8,115,229
395,311
4,917,671
9,400,090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100838</xdr:rowOff>
    </xdr:from>
    <xdr:to>
      <xdr:col>24</xdr:col>
      <xdr:colOff>63500</xdr:colOff>
      <xdr:row>34</xdr:row>
      <xdr:rowOff>103451</xdr:rowOff>
    </xdr:to>
    <xdr:cxnSp macro="">
      <xdr:nvCxnSpPr>
        <xdr:cNvPr id="63" name="直線コネクタ 62"/>
        <xdr:cNvCxnSpPr/>
      </xdr:nvCxnSpPr>
      <xdr:spPr>
        <a:xfrm>
          <a:off x="3797300" y="5930138"/>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88428</xdr:rowOff>
    </xdr:from>
    <xdr:to>
      <xdr:col>19</xdr:col>
      <xdr:colOff>177800</xdr:colOff>
      <xdr:row>34</xdr:row>
      <xdr:rowOff>100838</xdr:rowOff>
    </xdr:to>
    <xdr:cxnSp macro="">
      <xdr:nvCxnSpPr>
        <xdr:cNvPr id="66" name="直線コネクタ 65"/>
        <xdr:cNvCxnSpPr/>
      </xdr:nvCxnSpPr>
      <xdr:spPr>
        <a:xfrm>
          <a:off x="2908300" y="5917728"/>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65568</xdr:rowOff>
    </xdr:from>
    <xdr:to>
      <xdr:col>15</xdr:col>
      <xdr:colOff>50800</xdr:colOff>
      <xdr:row>34</xdr:row>
      <xdr:rowOff>88428</xdr:rowOff>
    </xdr:to>
    <xdr:cxnSp macro="">
      <xdr:nvCxnSpPr>
        <xdr:cNvPr id="69" name="直線コネクタ 68"/>
        <xdr:cNvCxnSpPr/>
      </xdr:nvCxnSpPr>
      <xdr:spPr>
        <a:xfrm>
          <a:off x="2019300" y="5894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111942</xdr:rowOff>
    </xdr:from>
    <xdr:to>
      <xdr:col>10</xdr:col>
      <xdr:colOff>114300</xdr:colOff>
      <xdr:row>34</xdr:row>
      <xdr:rowOff>65568</xdr:rowOff>
    </xdr:to>
    <xdr:cxnSp macro="">
      <xdr:nvCxnSpPr>
        <xdr:cNvPr id="72" name="直線コネクタ 71"/>
        <xdr:cNvCxnSpPr/>
      </xdr:nvCxnSpPr>
      <xdr:spPr>
        <a:xfrm>
          <a:off x="1130300" y="5769792"/>
          <a:ext cx="889000" cy="12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52651</xdr:rowOff>
    </xdr:from>
    <xdr:to>
      <xdr:col>24</xdr:col>
      <xdr:colOff>114300</xdr:colOff>
      <xdr:row>34</xdr:row>
      <xdr:rowOff>154251</xdr:rowOff>
    </xdr:to>
    <xdr:sp macro="" textlink="">
      <xdr:nvSpPr>
        <xdr:cNvPr id="82" name="楕円 81"/>
        <xdr:cNvSpPr/>
      </xdr:nvSpPr>
      <xdr:spPr>
        <a:xfrm>
          <a:off x="45847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75528</xdr:rowOff>
    </xdr:from>
    <xdr:ext cx="469744" cy="259045"/>
    <xdr:sp macro="" textlink="">
      <xdr:nvSpPr>
        <xdr:cNvPr id="83" name="議会費該当値テキスト"/>
        <xdr:cNvSpPr txBox="1"/>
      </xdr:nvSpPr>
      <xdr:spPr>
        <a:xfrm>
          <a:off x="4686300" y="573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50038</xdr:rowOff>
    </xdr:from>
    <xdr:to>
      <xdr:col>20</xdr:col>
      <xdr:colOff>38100</xdr:colOff>
      <xdr:row>34</xdr:row>
      <xdr:rowOff>151638</xdr:rowOff>
    </xdr:to>
    <xdr:sp macro="" textlink="">
      <xdr:nvSpPr>
        <xdr:cNvPr id="84" name="楕円 83"/>
        <xdr:cNvSpPr/>
      </xdr:nvSpPr>
      <xdr:spPr>
        <a:xfrm>
          <a:off x="3746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168165</xdr:rowOff>
    </xdr:from>
    <xdr:ext cx="469744" cy="259045"/>
    <xdr:sp macro="" textlink="">
      <xdr:nvSpPr>
        <xdr:cNvPr id="85" name="テキスト ボックス 84"/>
        <xdr:cNvSpPr txBox="1"/>
      </xdr:nvSpPr>
      <xdr:spPr>
        <a:xfrm>
          <a:off x="3562428"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37628</xdr:rowOff>
    </xdr:from>
    <xdr:to>
      <xdr:col>15</xdr:col>
      <xdr:colOff>101600</xdr:colOff>
      <xdr:row>34</xdr:row>
      <xdr:rowOff>139228</xdr:rowOff>
    </xdr:to>
    <xdr:sp macro="" textlink="">
      <xdr:nvSpPr>
        <xdr:cNvPr id="86" name="楕円 85"/>
        <xdr:cNvSpPr/>
      </xdr:nvSpPr>
      <xdr:spPr>
        <a:xfrm>
          <a:off x="2857500" y="58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155755</xdr:rowOff>
    </xdr:from>
    <xdr:ext cx="469744" cy="259045"/>
    <xdr:sp macro="" textlink="">
      <xdr:nvSpPr>
        <xdr:cNvPr id="87" name="テキスト ボックス 86"/>
        <xdr:cNvSpPr txBox="1"/>
      </xdr:nvSpPr>
      <xdr:spPr>
        <a:xfrm>
          <a:off x="2673428" y="56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14768</xdr:rowOff>
    </xdr:from>
    <xdr:to>
      <xdr:col>10</xdr:col>
      <xdr:colOff>165100</xdr:colOff>
      <xdr:row>34</xdr:row>
      <xdr:rowOff>116368</xdr:rowOff>
    </xdr:to>
    <xdr:sp macro="" textlink="">
      <xdr:nvSpPr>
        <xdr:cNvPr id="88" name="楕円 87"/>
        <xdr:cNvSpPr/>
      </xdr:nvSpPr>
      <xdr:spPr>
        <a:xfrm>
          <a:off x="1968500" y="58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132895</xdr:rowOff>
    </xdr:from>
    <xdr:ext cx="469744" cy="259045"/>
    <xdr:sp macro="" textlink="">
      <xdr:nvSpPr>
        <xdr:cNvPr id="89" name="テキスト ボックス 88"/>
        <xdr:cNvSpPr txBox="1"/>
      </xdr:nvSpPr>
      <xdr:spPr>
        <a:xfrm>
          <a:off x="1784428" y="561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61142</xdr:rowOff>
    </xdr:from>
    <xdr:to>
      <xdr:col>6</xdr:col>
      <xdr:colOff>38100</xdr:colOff>
      <xdr:row>33</xdr:row>
      <xdr:rowOff>162742</xdr:rowOff>
    </xdr:to>
    <xdr:sp macro="" textlink="">
      <xdr:nvSpPr>
        <xdr:cNvPr id="90" name="楕円 89"/>
        <xdr:cNvSpPr/>
      </xdr:nvSpPr>
      <xdr:spPr>
        <a:xfrm>
          <a:off x="10795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7819</xdr:rowOff>
    </xdr:from>
    <xdr:ext cx="469744" cy="259045"/>
    <xdr:sp macro="" textlink="">
      <xdr:nvSpPr>
        <xdr:cNvPr id="91" name="テキスト ボックス 90"/>
        <xdr:cNvSpPr txBox="1"/>
      </xdr:nvSpPr>
      <xdr:spPr>
        <a:xfrm>
          <a:off x="895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79263</xdr:rowOff>
    </xdr:from>
    <xdr:to>
      <xdr:col>24</xdr:col>
      <xdr:colOff>63500</xdr:colOff>
      <xdr:row>59</xdr:row>
      <xdr:rowOff>24224</xdr:rowOff>
    </xdr:to>
    <xdr:cxnSp macro="">
      <xdr:nvCxnSpPr>
        <xdr:cNvPr id="123" name="直線コネクタ 122"/>
        <xdr:cNvCxnSpPr/>
      </xdr:nvCxnSpPr>
      <xdr:spPr>
        <a:xfrm flipV="1">
          <a:off x="3797300" y="10023363"/>
          <a:ext cx="838200" cy="1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116394</xdr:rowOff>
    </xdr:from>
    <xdr:to>
      <xdr:col>19</xdr:col>
      <xdr:colOff>177800</xdr:colOff>
      <xdr:row>59</xdr:row>
      <xdr:rowOff>24224</xdr:rowOff>
    </xdr:to>
    <xdr:cxnSp macro="">
      <xdr:nvCxnSpPr>
        <xdr:cNvPr id="126" name="直線コネクタ 125"/>
        <xdr:cNvCxnSpPr/>
      </xdr:nvCxnSpPr>
      <xdr:spPr>
        <a:xfrm>
          <a:off x="2908300" y="9546144"/>
          <a:ext cx="889000" cy="59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4979</xdr:rowOff>
    </xdr:from>
    <xdr:to>
      <xdr:col>15</xdr:col>
      <xdr:colOff>50800</xdr:colOff>
      <xdr:row>55</xdr:row>
      <xdr:rowOff>116394</xdr:rowOff>
    </xdr:to>
    <xdr:cxnSp macro="">
      <xdr:nvCxnSpPr>
        <xdr:cNvPr id="129" name="直線コネクタ 128"/>
        <xdr:cNvCxnSpPr/>
      </xdr:nvCxnSpPr>
      <xdr:spPr>
        <a:xfrm>
          <a:off x="2019300" y="9434729"/>
          <a:ext cx="889000" cy="1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4979</xdr:rowOff>
    </xdr:from>
    <xdr:to>
      <xdr:col>10</xdr:col>
      <xdr:colOff>114300</xdr:colOff>
      <xdr:row>58</xdr:row>
      <xdr:rowOff>30777</xdr:rowOff>
    </xdr:to>
    <xdr:cxnSp macro="">
      <xdr:nvCxnSpPr>
        <xdr:cNvPr id="132" name="直線コネクタ 131"/>
        <xdr:cNvCxnSpPr/>
      </xdr:nvCxnSpPr>
      <xdr:spPr>
        <a:xfrm flipV="1">
          <a:off x="1130300" y="9434729"/>
          <a:ext cx="889000" cy="54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28463</xdr:rowOff>
    </xdr:from>
    <xdr:to>
      <xdr:col>24</xdr:col>
      <xdr:colOff>114300</xdr:colOff>
      <xdr:row>58</xdr:row>
      <xdr:rowOff>130063</xdr:rowOff>
    </xdr:to>
    <xdr:sp macro="" textlink="">
      <xdr:nvSpPr>
        <xdr:cNvPr id="142" name="楕円 141"/>
        <xdr:cNvSpPr/>
      </xdr:nvSpPr>
      <xdr:spPr>
        <a:xfrm>
          <a:off x="4584700" y="99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6890</xdr:rowOff>
    </xdr:from>
    <xdr:ext cx="534377" cy="259045"/>
    <xdr:sp macro="" textlink="">
      <xdr:nvSpPr>
        <xdr:cNvPr id="143" name="総務費該当値テキスト"/>
        <xdr:cNvSpPr txBox="1"/>
      </xdr:nvSpPr>
      <xdr:spPr>
        <a:xfrm>
          <a:off x="4686300" y="995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144874</xdr:rowOff>
    </xdr:from>
    <xdr:to>
      <xdr:col>20</xdr:col>
      <xdr:colOff>38100</xdr:colOff>
      <xdr:row>59</xdr:row>
      <xdr:rowOff>75024</xdr:rowOff>
    </xdr:to>
    <xdr:sp macro="" textlink="">
      <xdr:nvSpPr>
        <xdr:cNvPr id="144" name="楕円 143"/>
        <xdr:cNvSpPr/>
      </xdr:nvSpPr>
      <xdr:spPr>
        <a:xfrm>
          <a:off x="3746500" y="1008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66151</xdr:rowOff>
    </xdr:from>
    <xdr:ext cx="534377" cy="259045"/>
    <xdr:sp macro="" textlink="">
      <xdr:nvSpPr>
        <xdr:cNvPr id="145" name="テキスト ボックス 144"/>
        <xdr:cNvSpPr txBox="1"/>
      </xdr:nvSpPr>
      <xdr:spPr>
        <a:xfrm>
          <a:off x="3530111" y="101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65594</xdr:rowOff>
    </xdr:from>
    <xdr:to>
      <xdr:col>15</xdr:col>
      <xdr:colOff>101600</xdr:colOff>
      <xdr:row>55</xdr:row>
      <xdr:rowOff>167194</xdr:rowOff>
    </xdr:to>
    <xdr:sp macro="" textlink="">
      <xdr:nvSpPr>
        <xdr:cNvPr id="146" name="楕円 145"/>
        <xdr:cNvSpPr/>
      </xdr:nvSpPr>
      <xdr:spPr>
        <a:xfrm>
          <a:off x="2857500" y="94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12271</xdr:rowOff>
    </xdr:from>
    <xdr:ext cx="534377" cy="259045"/>
    <xdr:sp macro="" textlink="">
      <xdr:nvSpPr>
        <xdr:cNvPr id="147" name="テキスト ボックス 146"/>
        <xdr:cNvSpPr txBox="1"/>
      </xdr:nvSpPr>
      <xdr:spPr>
        <a:xfrm>
          <a:off x="2641111" y="92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125629</xdr:rowOff>
    </xdr:from>
    <xdr:to>
      <xdr:col>10</xdr:col>
      <xdr:colOff>165100</xdr:colOff>
      <xdr:row>55</xdr:row>
      <xdr:rowOff>55779</xdr:rowOff>
    </xdr:to>
    <xdr:sp macro="" textlink="">
      <xdr:nvSpPr>
        <xdr:cNvPr id="148" name="楕円 147"/>
        <xdr:cNvSpPr/>
      </xdr:nvSpPr>
      <xdr:spPr>
        <a:xfrm>
          <a:off x="1968500" y="93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72306</xdr:rowOff>
    </xdr:from>
    <xdr:ext cx="599010" cy="259045"/>
    <xdr:sp macro="" textlink="">
      <xdr:nvSpPr>
        <xdr:cNvPr id="149" name="テキスト ボックス 148"/>
        <xdr:cNvSpPr txBox="1"/>
      </xdr:nvSpPr>
      <xdr:spPr>
        <a:xfrm>
          <a:off x="1719795" y="915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151427</xdr:rowOff>
    </xdr:from>
    <xdr:to>
      <xdr:col>6</xdr:col>
      <xdr:colOff>38100</xdr:colOff>
      <xdr:row>58</xdr:row>
      <xdr:rowOff>81577</xdr:rowOff>
    </xdr:to>
    <xdr:sp macro="" textlink="">
      <xdr:nvSpPr>
        <xdr:cNvPr id="150" name="楕円 149"/>
        <xdr:cNvSpPr/>
      </xdr:nvSpPr>
      <xdr:spPr>
        <a:xfrm>
          <a:off x="1079500" y="99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72704</xdr:rowOff>
    </xdr:from>
    <xdr:ext cx="534377" cy="259045"/>
    <xdr:sp macro="" textlink="">
      <xdr:nvSpPr>
        <xdr:cNvPr id="151" name="テキスト ボックス 150"/>
        <xdr:cNvSpPr txBox="1"/>
      </xdr:nvSpPr>
      <xdr:spPr>
        <a:xfrm>
          <a:off x="863111" y="1001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98069</xdr:rowOff>
    </xdr:from>
    <xdr:to>
      <xdr:col>24</xdr:col>
      <xdr:colOff>63500</xdr:colOff>
      <xdr:row>75</xdr:row>
      <xdr:rowOff>160541</xdr:rowOff>
    </xdr:to>
    <xdr:cxnSp macro="">
      <xdr:nvCxnSpPr>
        <xdr:cNvPr id="181" name="直線コネクタ 180"/>
        <xdr:cNvCxnSpPr/>
      </xdr:nvCxnSpPr>
      <xdr:spPr>
        <a:xfrm>
          <a:off x="3797300" y="12956819"/>
          <a:ext cx="838200" cy="6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98069</xdr:rowOff>
    </xdr:from>
    <xdr:to>
      <xdr:col>19</xdr:col>
      <xdr:colOff>177800</xdr:colOff>
      <xdr:row>76</xdr:row>
      <xdr:rowOff>133731</xdr:rowOff>
    </xdr:to>
    <xdr:cxnSp macro="">
      <xdr:nvCxnSpPr>
        <xdr:cNvPr id="184" name="直線コネクタ 183"/>
        <xdr:cNvCxnSpPr/>
      </xdr:nvCxnSpPr>
      <xdr:spPr>
        <a:xfrm flipV="1">
          <a:off x="2908300" y="12956819"/>
          <a:ext cx="889000" cy="2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133731</xdr:rowOff>
    </xdr:from>
    <xdr:to>
      <xdr:col>15</xdr:col>
      <xdr:colOff>50800</xdr:colOff>
      <xdr:row>77</xdr:row>
      <xdr:rowOff>16968</xdr:rowOff>
    </xdr:to>
    <xdr:cxnSp macro="">
      <xdr:nvCxnSpPr>
        <xdr:cNvPr id="187" name="直線コネクタ 186"/>
        <xdr:cNvCxnSpPr/>
      </xdr:nvCxnSpPr>
      <xdr:spPr>
        <a:xfrm flipV="1">
          <a:off x="2019300" y="13163931"/>
          <a:ext cx="889000" cy="5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16968</xdr:rowOff>
    </xdr:from>
    <xdr:to>
      <xdr:col>10</xdr:col>
      <xdr:colOff>114300</xdr:colOff>
      <xdr:row>77</xdr:row>
      <xdr:rowOff>70486</xdr:rowOff>
    </xdr:to>
    <xdr:cxnSp macro="">
      <xdr:nvCxnSpPr>
        <xdr:cNvPr id="190" name="直線コネクタ 189"/>
        <xdr:cNvCxnSpPr/>
      </xdr:nvCxnSpPr>
      <xdr:spPr>
        <a:xfrm flipV="1">
          <a:off x="1130300" y="13218618"/>
          <a:ext cx="8890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109741</xdr:rowOff>
    </xdr:from>
    <xdr:to>
      <xdr:col>24</xdr:col>
      <xdr:colOff>114300</xdr:colOff>
      <xdr:row>76</xdr:row>
      <xdr:rowOff>39891</xdr:rowOff>
    </xdr:to>
    <xdr:sp macro="" textlink="">
      <xdr:nvSpPr>
        <xdr:cNvPr id="200" name="楕円 199"/>
        <xdr:cNvSpPr/>
      </xdr:nvSpPr>
      <xdr:spPr>
        <a:xfrm>
          <a:off x="4584700" y="129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132618</xdr:rowOff>
    </xdr:from>
    <xdr:ext cx="599010" cy="259045"/>
    <xdr:sp macro="" textlink="">
      <xdr:nvSpPr>
        <xdr:cNvPr id="201" name="民生費該当値テキスト"/>
        <xdr:cNvSpPr txBox="1"/>
      </xdr:nvSpPr>
      <xdr:spPr>
        <a:xfrm>
          <a:off x="4686300" y="1281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47269</xdr:rowOff>
    </xdr:from>
    <xdr:to>
      <xdr:col>20</xdr:col>
      <xdr:colOff>38100</xdr:colOff>
      <xdr:row>75</xdr:row>
      <xdr:rowOff>148868</xdr:rowOff>
    </xdr:to>
    <xdr:sp macro="" textlink="">
      <xdr:nvSpPr>
        <xdr:cNvPr id="202" name="楕円 201"/>
        <xdr:cNvSpPr/>
      </xdr:nvSpPr>
      <xdr:spPr>
        <a:xfrm>
          <a:off x="3746500" y="12906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165396</xdr:rowOff>
    </xdr:from>
    <xdr:ext cx="599010" cy="259045"/>
    <xdr:sp macro="" textlink="">
      <xdr:nvSpPr>
        <xdr:cNvPr id="203" name="テキスト ボックス 202"/>
        <xdr:cNvSpPr txBox="1"/>
      </xdr:nvSpPr>
      <xdr:spPr>
        <a:xfrm>
          <a:off x="3497795" y="126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82931</xdr:rowOff>
    </xdr:from>
    <xdr:to>
      <xdr:col>15</xdr:col>
      <xdr:colOff>101600</xdr:colOff>
      <xdr:row>77</xdr:row>
      <xdr:rowOff>13081</xdr:rowOff>
    </xdr:to>
    <xdr:sp macro="" textlink="">
      <xdr:nvSpPr>
        <xdr:cNvPr id="204" name="楕円 203"/>
        <xdr:cNvSpPr/>
      </xdr:nvSpPr>
      <xdr:spPr>
        <a:xfrm>
          <a:off x="2857500" y="131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4208</xdr:rowOff>
    </xdr:from>
    <xdr:ext cx="599010" cy="259045"/>
    <xdr:sp macro="" textlink="">
      <xdr:nvSpPr>
        <xdr:cNvPr id="205" name="テキスト ボックス 204"/>
        <xdr:cNvSpPr txBox="1"/>
      </xdr:nvSpPr>
      <xdr:spPr>
        <a:xfrm>
          <a:off x="2608795" y="132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137618</xdr:rowOff>
    </xdr:from>
    <xdr:to>
      <xdr:col>10</xdr:col>
      <xdr:colOff>165100</xdr:colOff>
      <xdr:row>77</xdr:row>
      <xdr:rowOff>67768</xdr:rowOff>
    </xdr:to>
    <xdr:sp macro="" textlink="">
      <xdr:nvSpPr>
        <xdr:cNvPr id="206" name="楕円 205"/>
        <xdr:cNvSpPr/>
      </xdr:nvSpPr>
      <xdr:spPr>
        <a:xfrm>
          <a:off x="1968500" y="131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58895</xdr:rowOff>
    </xdr:from>
    <xdr:ext cx="599010" cy="259045"/>
    <xdr:sp macro="" textlink="">
      <xdr:nvSpPr>
        <xdr:cNvPr id="207" name="テキスト ボックス 206"/>
        <xdr:cNvSpPr txBox="1"/>
      </xdr:nvSpPr>
      <xdr:spPr>
        <a:xfrm>
          <a:off x="1719795" y="132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19686</xdr:rowOff>
    </xdr:from>
    <xdr:to>
      <xdr:col>6</xdr:col>
      <xdr:colOff>38100</xdr:colOff>
      <xdr:row>77</xdr:row>
      <xdr:rowOff>121286</xdr:rowOff>
    </xdr:to>
    <xdr:sp macro="" textlink="">
      <xdr:nvSpPr>
        <xdr:cNvPr id="208" name="楕円 207"/>
        <xdr:cNvSpPr/>
      </xdr:nvSpPr>
      <xdr:spPr>
        <a:xfrm>
          <a:off x="1079500" y="132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137813</xdr:rowOff>
    </xdr:from>
    <xdr:ext cx="599010" cy="259045"/>
    <xdr:sp macro="" textlink="">
      <xdr:nvSpPr>
        <xdr:cNvPr id="209" name="テキスト ボックス 208"/>
        <xdr:cNvSpPr txBox="1"/>
      </xdr:nvSpPr>
      <xdr:spPr>
        <a:xfrm>
          <a:off x="830795" y="1299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118832</xdr:rowOff>
    </xdr:from>
    <xdr:to>
      <xdr:col>24</xdr:col>
      <xdr:colOff>63500</xdr:colOff>
      <xdr:row>98</xdr:row>
      <xdr:rowOff>58384</xdr:rowOff>
    </xdr:to>
    <xdr:cxnSp macro="">
      <xdr:nvCxnSpPr>
        <xdr:cNvPr id="241" name="直線コネクタ 240"/>
        <xdr:cNvCxnSpPr/>
      </xdr:nvCxnSpPr>
      <xdr:spPr>
        <a:xfrm>
          <a:off x="3797300" y="16749482"/>
          <a:ext cx="838200" cy="1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118832</xdr:rowOff>
    </xdr:from>
    <xdr:to>
      <xdr:col>19</xdr:col>
      <xdr:colOff>177800</xdr:colOff>
      <xdr:row>98</xdr:row>
      <xdr:rowOff>47836</xdr:rowOff>
    </xdr:to>
    <xdr:cxnSp macro="">
      <xdr:nvCxnSpPr>
        <xdr:cNvPr id="244" name="直線コネクタ 243"/>
        <xdr:cNvCxnSpPr/>
      </xdr:nvCxnSpPr>
      <xdr:spPr>
        <a:xfrm flipV="1">
          <a:off x="2908300" y="16749482"/>
          <a:ext cx="889000" cy="10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44244</xdr:rowOff>
    </xdr:from>
    <xdr:to>
      <xdr:col>15</xdr:col>
      <xdr:colOff>50800</xdr:colOff>
      <xdr:row>98</xdr:row>
      <xdr:rowOff>47836</xdr:rowOff>
    </xdr:to>
    <xdr:cxnSp macro="">
      <xdr:nvCxnSpPr>
        <xdr:cNvPr id="247" name="直線コネクタ 246"/>
        <xdr:cNvCxnSpPr/>
      </xdr:nvCxnSpPr>
      <xdr:spPr>
        <a:xfrm>
          <a:off x="2019300" y="1684634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44244</xdr:rowOff>
    </xdr:from>
    <xdr:to>
      <xdr:col>10</xdr:col>
      <xdr:colOff>114300</xdr:colOff>
      <xdr:row>98</xdr:row>
      <xdr:rowOff>69390</xdr:rowOff>
    </xdr:to>
    <xdr:cxnSp macro="">
      <xdr:nvCxnSpPr>
        <xdr:cNvPr id="250" name="直線コネクタ 249"/>
        <xdr:cNvCxnSpPr/>
      </xdr:nvCxnSpPr>
      <xdr:spPr>
        <a:xfrm flipV="1">
          <a:off x="1130300" y="1684634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7584</xdr:rowOff>
    </xdr:from>
    <xdr:to>
      <xdr:col>24</xdr:col>
      <xdr:colOff>114300</xdr:colOff>
      <xdr:row>98</xdr:row>
      <xdr:rowOff>109184</xdr:rowOff>
    </xdr:to>
    <xdr:sp macro="" textlink="">
      <xdr:nvSpPr>
        <xdr:cNvPr id="260" name="楕円 259"/>
        <xdr:cNvSpPr/>
      </xdr:nvSpPr>
      <xdr:spPr>
        <a:xfrm>
          <a:off x="4584700" y="168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30461</xdr:rowOff>
    </xdr:from>
    <xdr:ext cx="534377" cy="259045"/>
    <xdr:sp macro="" textlink="">
      <xdr:nvSpPr>
        <xdr:cNvPr id="261" name="衛生費該当値テキスト"/>
        <xdr:cNvSpPr txBox="1"/>
      </xdr:nvSpPr>
      <xdr:spPr>
        <a:xfrm>
          <a:off x="4686300" y="166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68032</xdr:rowOff>
    </xdr:from>
    <xdr:to>
      <xdr:col>20</xdr:col>
      <xdr:colOff>38100</xdr:colOff>
      <xdr:row>97</xdr:row>
      <xdr:rowOff>169632</xdr:rowOff>
    </xdr:to>
    <xdr:sp macro="" textlink="">
      <xdr:nvSpPr>
        <xdr:cNvPr id="262" name="楕円 261"/>
        <xdr:cNvSpPr/>
      </xdr:nvSpPr>
      <xdr:spPr>
        <a:xfrm>
          <a:off x="3746500" y="166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14709</xdr:rowOff>
    </xdr:from>
    <xdr:ext cx="534377" cy="259045"/>
    <xdr:sp macro="" textlink="">
      <xdr:nvSpPr>
        <xdr:cNvPr id="263" name="テキスト ボックス 262"/>
        <xdr:cNvSpPr txBox="1"/>
      </xdr:nvSpPr>
      <xdr:spPr>
        <a:xfrm>
          <a:off x="3530111" y="164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168486</xdr:rowOff>
    </xdr:from>
    <xdr:to>
      <xdr:col>15</xdr:col>
      <xdr:colOff>101600</xdr:colOff>
      <xdr:row>98</xdr:row>
      <xdr:rowOff>98636</xdr:rowOff>
    </xdr:to>
    <xdr:sp macro="" textlink="">
      <xdr:nvSpPr>
        <xdr:cNvPr id="264" name="楕円 263"/>
        <xdr:cNvSpPr/>
      </xdr:nvSpPr>
      <xdr:spPr>
        <a:xfrm>
          <a:off x="2857500" y="167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115163</xdr:rowOff>
    </xdr:from>
    <xdr:ext cx="534377" cy="259045"/>
    <xdr:sp macro="" textlink="">
      <xdr:nvSpPr>
        <xdr:cNvPr id="265" name="テキスト ボックス 264"/>
        <xdr:cNvSpPr txBox="1"/>
      </xdr:nvSpPr>
      <xdr:spPr>
        <a:xfrm>
          <a:off x="2641111" y="165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164894</xdr:rowOff>
    </xdr:from>
    <xdr:to>
      <xdr:col>10</xdr:col>
      <xdr:colOff>165100</xdr:colOff>
      <xdr:row>98</xdr:row>
      <xdr:rowOff>95044</xdr:rowOff>
    </xdr:to>
    <xdr:sp macro="" textlink="">
      <xdr:nvSpPr>
        <xdr:cNvPr id="266" name="楕円 265"/>
        <xdr:cNvSpPr/>
      </xdr:nvSpPr>
      <xdr:spPr>
        <a:xfrm>
          <a:off x="1968500" y="1679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86171</xdr:rowOff>
    </xdr:from>
    <xdr:ext cx="534377" cy="259045"/>
    <xdr:sp macro="" textlink="">
      <xdr:nvSpPr>
        <xdr:cNvPr id="267" name="テキスト ボックス 266"/>
        <xdr:cNvSpPr txBox="1"/>
      </xdr:nvSpPr>
      <xdr:spPr>
        <a:xfrm>
          <a:off x="1752111" y="1688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18590</xdr:rowOff>
    </xdr:from>
    <xdr:to>
      <xdr:col>6</xdr:col>
      <xdr:colOff>38100</xdr:colOff>
      <xdr:row>98</xdr:row>
      <xdr:rowOff>120190</xdr:rowOff>
    </xdr:to>
    <xdr:sp macro="" textlink="">
      <xdr:nvSpPr>
        <xdr:cNvPr id="268" name="楕円 267"/>
        <xdr:cNvSpPr/>
      </xdr:nvSpPr>
      <xdr:spPr>
        <a:xfrm>
          <a:off x="1079500" y="168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111317</xdr:rowOff>
    </xdr:from>
    <xdr:ext cx="534377" cy="259045"/>
    <xdr:sp macro="" textlink="">
      <xdr:nvSpPr>
        <xdr:cNvPr id="269" name="テキスト ボックス 268"/>
        <xdr:cNvSpPr txBox="1"/>
      </xdr:nvSpPr>
      <xdr:spPr>
        <a:xfrm>
          <a:off x="863111" y="169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68883</xdr:rowOff>
    </xdr:from>
    <xdr:to>
      <xdr:col>55</xdr:col>
      <xdr:colOff>0</xdr:colOff>
      <xdr:row>59</xdr:row>
      <xdr:rowOff>69307</xdr:rowOff>
    </xdr:to>
    <xdr:cxnSp macro="">
      <xdr:nvCxnSpPr>
        <xdr:cNvPr id="359" name="直線コネクタ 358"/>
        <xdr:cNvCxnSpPr/>
      </xdr:nvCxnSpPr>
      <xdr:spPr>
        <a:xfrm flipV="1">
          <a:off x="9639300" y="10184433"/>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69307</xdr:rowOff>
    </xdr:from>
    <xdr:to>
      <xdr:col>50</xdr:col>
      <xdr:colOff>114300</xdr:colOff>
      <xdr:row>59</xdr:row>
      <xdr:rowOff>70042</xdr:rowOff>
    </xdr:to>
    <xdr:cxnSp macro="">
      <xdr:nvCxnSpPr>
        <xdr:cNvPr id="362" name="直線コネクタ 361"/>
        <xdr:cNvCxnSpPr/>
      </xdr:nvCxnSpPr>
      <xdr:spPr>
        <a:xfrm flipV="1">
          <a:off x="8750300" y="1018485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70042</xdr:rowOff>
    </xdr:from>
    <xdr:to>
      <xdr:col>45</xdr:col>
      <xdr:colOff>177800</xdr:colOff>
      <xdr:row>59</xdr:row>
      <xdr:rowOff>78697</xdr:rowOff>
    </xdr:to>
    <xdr:cxnSp macro="">
      <xdr:nvCxnSpPr>
        <xdr:cNvPr id="365" name="直線コネクタ 364"/>
        <xdr:cNvCxnSpPr/>
      </xdr:nvCxnSpPr>
      <xdr:spPr>
        <a:xfrm flipV="1">
          <a:off x="7861300" y="10185592"/>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73292</xdr:rowOff>
    </xdr:from>
    <xdr:to>
      <xdr:col>41</xdr:col>
      <xdr:colOff>50800</xdr:colOff>
      <xdr:row>59</xdr:row>
      <xdr:rowOff>78697</xdr:rowOff>
    </xdr:to>
    <xdr:cxnSp macro="">
      <xdr:nvCxnSpPr>
        <xdr:cNvPr id="368" name="直線コネクタ 367"/>
        <xdr:cNvCxnSpPr/>
      </xdr:nvCxnSpPr>
      <xdr:spPr>
        <a:xfrm>
          <a:off x="6972300" y="10188842"/>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18083</xdr:rowOff>
    </xdr:from>
    <xdr:to>
      <xdr:col>55</xdr:col>
      <xdr:colOff>50800</xdr:colOff>
      <xdr:row>59</xdr:row>
      <xdr:rowOff>119683</xdr:rowOff>
    </xdr:to>
    <xdr:sp macro="" textlink="">
      <xdr:nvSpPr>
        <xdr:cNvPr id="378" name="楕円 377"/>
        <xdr:cNvSpPr/>
      </xdr:nvSpPr>
      <xdr:spPr>
        <a:xfrm>
          <a:off x="10426700" y="101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104460</xdr:rowOff>
    </xdr:from>
    <xdr:ext cx="469744" cy="259045"/>
    <xdr:sp macro="" textlink="">
      <xdr:nvSpPr>
        <xdr:cNvPr id="379" name="農林水産業費該当値テキスト"/>
        <xdr:cNvSpPr txBox="1"/>
      </xdr:nvSpPr>
      <xdr:spPr>
        <a:xfrm>
          <a:off x="10528300" y="1004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18507</xdr:rowOff>
    </xdr:from>
    <xdr:to>
      <xdr:col>50</xdr:col>
      <xdr:colOff>165100</xdr:colOff>
      <xdr:row>59</xdr:row>
      <xdr:rowOff>120107</xdr:rowOff>
    </xdr:to>
    <xdr:sp macro="" textlink="">
      <xdr:nvSpPr>
        <xdr:cNvPr id="380" name="楕円 379"/>
        <xdr:cNvSpPr/>
      </xdr:nvSpPr>
      <xdr:spPr>
        <a:xfrm>
          <a:off x="9588500" y="101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111234</xdr:rowOff>
    </xdr:from>
    <xdr:ext cx="469744" cy="259045"/>
    <xdr:sp macro="" textlink="">
      <xdr:nvSpPr>
        <xdr:cNvPr id="381" name="テキスト ボックス 380"/>
        <xdr:cNvSpPr txBox="1"/>
      </xdr:nvSpPr>
      <xdr:spPr>
        <a:xfrm>
          <a:off x="9404428" y="1022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19242</xdr:rowOff>
    </xdr:from>
    <xdr:to>
      <xdr:col>46</xdr:col>
      <xdr:colOff>38100</xdr:colOff>
      <xdr:row>59</xdr:row>
      <xdr:rowOff>120842</xdr:rowOff>
    </xdr:to>
    <xdr:sp macro="" textlink="">
      <xdr:nvSpPr>
        <xdr:cNvPr id="382" name="楕円 381"/>
        <xdr:cNvSpPr/>
      </xdr:nvSpPr>
      <xdr:spPr>
        <a:xfrm>
          <a:off x="8699500" y="101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111969</xdr:rowOff>
    </xdr:from>
    <xdr:ext cx="469744" cy="259045"/>
    <xdr:sp macro="" textlink="">
      <xdr:nvSpPr>
        <xdr:cNvPr id="383" name="テキスト ボックス 382"/>
        <xdr:cNvSpPr txBox="1"/>
      </xdr:nvSpPr>
      <xdr:spPr>
        <a:xfrm>
          <a:off x="8515428" y="1022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27897</xdr:rowOff>
    </xdr:from>
    <xdr:to>
      <xdr:col>41</xdr:col>
      <xdr:colOff>101600</xdr:colOff>
      <xdr:row>59</xdr:row>
      <xdr:rowOff>129497</xdr:rowOff>
    </xdr:to>
    <xdr:sp macro="" textlink="">
      <xdr:nvSpPr>
        <xdr:cNvPr id="384" name="楕円 383"/>
        <xdr:cNvSpPr/>
      </xdr:nvSpPr>
      <xdr:spPr>
        <a:xfrm>
          <a:off x="7810500" y="101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120624</xdr:rowOff>
    </xdr:from>
    <xdr:ext cx="469744" cy="259045"/>
    <xdr:sp macro="" textlink="">
      <xdr:nvSpPr>
        <xdr:cNvPr id="385" name="テキスト ボックス 384"/>
        <xdr:cNvSpPr txBox="1"/>
      </xdr:nvSpPr>
      <xdr:spPr>
        <a:xfrm>
          <a:off x="7626428" y="1023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22492</xdr:rowOff>
    </xdr:from>
    <xdr:to>
      <xdr:col>36</xdr:col>
      <xdr:colOff>165100</xdr:colOff>
      <xdr:row>59</xdr:row>
      <xdr:rowOff>124092</xdr:rowOff>
    </xdr:to>
    <xdr:sp macro="" textlink="">
      <xdr:nvSpPr>
        <xdr:cNvPr id="386" name="楕円 385"/>
        <xdr:cNvSpPr/>
      </xdr:nvSpPr>
      <xdr:spPr>
        <a:xfrm>
          <a:off x="6921500" y="101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115219</xdr:rowOff>
    </xdr:from>
    <xdr:ext cx="469744" cy="259045"/>
    <xdr:sp macro="" textlink="">
      <xdr:nvSpPr>
        <xdr:cNvPr id="387" name="テキスト ボックス 386"/>
        <xdr:cNvSpPr txBox="1"/>
      </xdr:nvSpPr>
      <xdr:spPr>
        <a:xfrm>
          <a:off x="6737428" y="102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157432</xdr:rowOff>
    </xdr:from>
    <xdr:to>
      <xdr:col>55</xdr:col>
      <xdr:colOff>0</xdr:colOff>
      <xdr:row>79</xdr:row>
      <xdr:rowOff>77412</xdr:rowOff>
    </xdr:to>
    <xdr:cxnSp macro="">
      <xdr:nvCxnSpPr>
        <xdr:cNvPr id="418" name="直線コネクタ 417"/>
        <xdr:cNvCxnSpPr/>
      </xdr:nvCxnSpPr>
      <xdr:spPr>
        <a:xfrm flipV="1">
          <a:off x="9639300" y="13530532"/>
          <a:ext cx="838200" cy="9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77412</xdr:rowOff>
    </xdr:from>
    <xdr:to>
      <xdr:col>50</xdr:col>
      <xdr:colOff>114300</xdr:colOff>
      <xdr:row>79</xdr:row>
      <xdr:rowOff>81145</xdr:rowOff>
    </xdr:to>
    <xdr:cxnSp macro="">
      <xdr:nvCxnSpPr>
        <xdr:cNvPr id="421" name="直線コネクタ 420"/>
        <xdr:cNvCxnSpPr/>
      </xdr:nvCxnSpPr>
      <xdr:spPr>
        <a:xfrm flipV="1">
          <a:off x="8750300" y="13621962"/>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78544</xdr:rowOff>
    </xdr:from>
    <xdr:to>
      <xdr:col>45</xdr:col>
      <xdr:colOff>177800</xdr:colOff>
      <xdr:row>79</xdr:row>
      <xdr:rowOff>81145</xdr:rowOff>
    </xdr:to>
    <xdr:cxnSp macro="">
      <xdr:nvCxnSpPr>
        <xdr:cNvPr id="424" name="直線コネクタ 423"/>
        <xdr:cNvCxnSpPr/>
      </xdr:nvCxnSpPr>
      <xdr:spPr>
        <a:xfrm>
          <a:off x="7861300" y="13623094"/>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78544</xdr:rowOff>
    </xdr:from>
    <xdr:to>
      <xdr:col>41</xdr:col>
      <xdr:colOff>50800</xdr:colOff>
      <xdr:row>79</xdr:row>
      <xdr:rowOff>86153</xdr:rowOff>
    </xdr:to>
    <xdr:cxnSp macro="">
      <xdr:nvCxnSpPr>
        <xdr:cNvPr id="427" name="直線コネクタ 426"/>
        <xdr:cNvCxnSpPr/>
      </xdr:nvCxnSpPr>
      <xdr:spPr>
        <a:xfrm flipV="1">
          <a:off x="6972300" y="13623094"/>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106632</xdr:rowOff>
    </xdr:from>
    <xdr:to>
      <xdr:col>55</xdr:col>
      <xdr:colOff>50800</xdr:colOff>
      <xdr:row>79</xdr:row>
      <xdr:rowOff>36782</xdr:rowOff>
    </xdr:to>
    <xdr:sp macro="" textlink="">
      <xdr:nvSpPr>
        <xdr:cNvPr id="437" name="楕円 436"/>
        <xdr:cNvSpPr/>
      </xdr:nvSpPr>
      <xdr:spPr>
        <a:xfrm>
          <a:off x="10426700" y="134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66009</xdr:rowOff>
    </xdr:from>
    <xdr:ext cx="534377" cy="259045"/>
    <xdr:sp macro="" textlink="">
      <xdr:nvSpPr>
        <xdr:cNvPr id="438" name="商工費該当値テキスト"/>
        <xdr:cNvSpPr txBox="1"/>
      </xdr:nvSpPr>
      <xdr:spPr>
        <a:xfrm>
          <a:off x="10528300" y="132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26612</xdr:rowOff>
    </xdr:from>
    <xdr:to>
      <xdr:col>50</xdr:col>
      <xdr:colOff>165100</xdr:colOff>
      <xdr:row>79</xdr:row>
      <xdr:rowOff>128212</xdr:rowOff>
    </xdr:to>
    <xdr:sp macro="" textlink="">
      <xdr:nvSpPr>
        <xdr:cNvPr id="439" name="楕円 438"/>
        <xdr:cNvSpPr/>
      </xdr:nvSpPr>
      <xdr:spPr>
        <a:xfrm>
          <a:off x="9588500" y="135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119339</xdr:rowOff>
    </xdr:from>
    <xdr:ext cx="469744" cy="259045"/>
    <xdr:sp macro="" textlink="">
      <xdr:nvSpPr>
        <xdr:cNvPr id="440" name="テキスト ボックス 439"/>
        <xdr:cNvSpPr txBox="1"/>
      </xdr:nvSpPr>
      <xdr:spPr>
        <a:xfrm>
          <a:off x="9404428" y="1366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30345</xdr:rowOff>
    </xdr:from>
    <xdr:to>
      <xdr:col>46</xdr:col>
      <xdr:colOff>38100</xdr:colOff>
      <xdr:row>79</xdr:row>
      <xdr:rowOff>131945</xdr:rowOff>
    </xdr:to>
    <xdr:sp macro="" textlink="">
      <xdr:nvSpPr>
        <xdr:cNvPr id="441" name="楕円 440"/>
        <xdr:cNvSpPr/>
      </xdr:nvSpPr>
      <xdr:spPr>
        <a:xfrm>
          <a:off x="8699500" y="1357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123072</xdr:rowOff>
    </xdr:from>
    <xdr:ext cx="469744" cy="259045"/>
    <xdr:sp macro="" textlink="">
      <xdr:nvSpPr>
        <xdr:cNvPr id="442" name="テキスト ボックス 441"/>
        <xdr:cNvSpPr txBox="1"/>
      </xdr:nvSpPr>
      <xdr:spPr>
        <a:xfrm>
          <a:off x="8515428" y="136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27744</xdr:rowOff>
    </xdr:from>
    <xdr:to>
      <xdr:col>41</xdr:col>
      <xdr:colOff>101600</xdr:colOff>
      <xdr:row>79</xdr:row>
      <xdr:rowOff>129344</xdr:rowOff>
    </xdr:to>
    <xdr:sp macro="" textlink="">
      <xdr:nvSpPr>
        <xdr:cNvPr id="443" name="楕円 442"/>
        <xdr:cNvSpPr/>
      </xdr:nvSpPr>
      <xdr:spPr>
        <a:xfrm>
          <a:off x="7810500" y="135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120471</xdr:rowOff>
    </xdr:from>
    <xdr:ext cx="469744" cy="259045"/>
    <xdr:sp macro="" textlink="">
      <xdr:nvSpPr>
        <xdr:cNvPr id="444" name="テキスト ボックス 443"/>
        <xdr:cNvSpPr txBox="1"/>
      </xdr:nvSpPr>
      <xdr:spPr>
        <a:xfrm>
          <a:off x="7626428" y="1366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35353</xdr:rowOff>
    </xdr:from>
    <xdr:to>
      <xdr:col>36</xdr:col>
      <xdr:colOff>165100</xdr:colOff>
      <xdr:row>79</xdr:row>
      <xdr:rowOff>136953</xdr:rowOff>
    </xdr:to>
    <xdr:sp macro="" textlink="">
      <xdr:nvSpPr>
        <xdr:cNvPr id="445" name="楕円 444"/>
        <xdr:cNvSpPr/>
      </xdr:nvSpPr>
      <xdr:spPr>
        <a:xfrm>
          <a:off x="6921500" y="135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128080</xdr:rowOff>
    </xdr:from>
    <xdr:ext cx="469744" cy="259045"/>
    <xdr:sp macro="" textlink="">
      <xdr:nvSpPr>
        <xdr:cNvPr id="446" name="テキスト ボックス 445"/>
        <xdr:cNvSpPr txBox="1"/>
      </xdr:nvSpPr>
      <xdr:spPr>
        <a:xfrm>
          <a:off x="6737428" y="136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45377</xdr:rowOff>
    </xdr:from>
    <xdr:to>
      <xdr:col>55</xdr:col>
      <xdr:colOff>0</xdr:colOff>
      <xdr:row>98</xdr:row>
      <xdr:rowOff>63474</xdr:rowOff>
    </xdr:to>
    <xdr:cxnSp macro="">
      <xdr:nvCxnSpPr>
        <xdr:cNvPr id="473" name="直線コネクタ 472"/>
        <xdr:cNvCxnSpPr/>
      </xdr:nvCxnSpPr>
      <xdr:spPr>
        <a:xfrm>
          <a:off x="9639300" y="1684747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45377</xdr:rowOff>
    </xdr:from>
    <xdr:to>
      <xdr:col>50</xdr:col>
      <xdr:colOff>114300</xdr:colOff>
      <xdr:row>98</xdr:row>
      <xdr:rowOff>54648</xdr:rowOff>
    </xdr:to>
    <xdr:cxnSp macro="">
      <xdr:nvCxnSpPr>
        <xdr:cNvPr id="476" name="直線コネクタ 475"/>
        <xdr:cNvCxnSpPr/>
      </xdr:nvCxnSpPr>
      <xdr:spPr>
        <a:xfrm flipV="1">
          <a:off x="8750300" y="16847477"/>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43196</xdr:rowOff>
    </xdr:from>
    <xdr:to>
      <xdr:col>45</xdr:col>
      <xdr:colOff>177800</xdr:colOff>
      <xdr:row>98</xdr:row>
      <xdr:rowOff>54648</xdr:rowOff>
    </xdr:to>
    <xdr:cxnSp macro="">
      <xdr:nvCxnSpPr>
        <xdr:cNvPr id="479" name="直線コネクタ 478"/>
        <xdr:cNvCxnSpPr/>
      </xdr:nvCxnSpPr>
      <xdr:spPr>
        <a:xfrm>
          <a:off x="7861300" y="16845296"/>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43196</xdr:rowOff>
    </xdr:from>
    <xdr:to>
      <xdr:col>41</xdr:col>
      <xdr:colOff>50800</xdr:colOff>
      <xdr:row>98</xdr:row>
      <xdr:rowOff>61221</xdr:rowOff>
    </xdr:to>
    <xdr:cxnSp macro="">
      <xdr:nvCxnSpPr>
        <xdr:cNvPr id="482" name="直線コネクタ 481"/>
        <xdr:cNvCxnSpPr/>
      </xdr:nvCxnSpPr>
      <xdr:spPr>
        <a:xfrm flipV="1">
          <a:off x="6972300" y="16845296"/>
          <a:ext cx="889000" cy="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12674</xdr:rowOff>
    </xdr:from>
    <xdr:to>
      <xdr:col>55</xdr:col>
      <xdr:colOff>50800</xdr:colOff>
      <xdr:row>98</xdr:row>
      <xdr:rowOff>114274</xdr:rowOff>
    </xdr:to>
    <xdr:sp macro="" textlink="">
      <xdr:nvSpPr>
        <xdr:cNvPr id="492" name="楕円 491"/>
        <xdr:cNvSpPr/>
      </xdr:nvSpPr>
      <xdr:spPr>
        <a:xfrm>
          <a:off x="10426700" y="1681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149615</xdr:rowOff>
    </xdr:from>
    <xdr:ext cx="534377" cy="259045"/>
    <xdr:sp macro="" textlink="">
      <xdr:nvSpPr>
        <xdr:cNvPr id="493" name="土木費該当値テキスト"/>
        <xdr:cNvSpPr txBox="1"/>
      </xdr:nvSpPr>
      <xdr:spPr>
        <a:xfrm>
          <a:off x="10528300" y="1678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166027</xdr:rowOff>
    </xdr:from>
    <xdr:to>
      <xdr:col>50</xdr:col>
      <xdr:colOff>165100</xdr:colOff>
      <xdr:row>98</xdr:row>
      <xdr:rowOff>96177</xdr:rowOff>
    </xdr:to>
    <xdr:sp macro="" textlink="">
      <xdr:nvSpPr>
        <xdr:cNvPr id="494" name="楕円 493"/>
        <xdr:cNvSpPr/>
      </xdr:nvSpPr>
      <xdr:spPr>
        <a:xfrm>
          <a:off x="9588500" y="167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112704</xdr:rowOff>
    </xdr:from>
    <xdr:ext cx="534377" cy="259045"/>
    <xdr:sp macro="" textlink="">
      <xdr:nvSpPr>
        <xdr:cNvPr id="495" name="テキスト ボックス 494"/>
        <xdr:cNvSpPr txBox="1"/>
      </xdr:nvSpPr>
      <xdr:spPr>
        <a:xfrm>
          <a:off x="9372111" y="165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3848</xdr:rowOff>
    </xdr:from>
    <xdr:to>
      <xdr:col>46</xdr:col>
      <xdr:colOff>38100</xdr:colOff>
      <xdr:row>98</xdr:row>
      <xdr:rowOff>105448</xdr:rowOff>
    </xdr:to>
    <xdr:sp macro="" textlink="">
      <xdr:nvSpPr>
        <xdr:cNvPr id="496" name="楕円 495"/>
        <xdr:cNvSpPr/>
      </xdr:nvSpPr>
      <xdr:spPr>
        <a:xfrm>
          <a:off x="8699500" y="168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96575</xdr:rowOff>
    </xdr:from>
    <xdr:ext cx="534377" cy="259045"/>
    <xdr:sp macro="" textlink="">
      <xdr:nvSpPr>
        <xdr:cNvPr id="497" name="テキスト ボックス 496"/>
        <xdr:cNvSpPr txBox="1"/>
      </xdr:nvSpPr>
      <xdr:spPr>
        <a:xfrm>
          <a:off x="8483111" y="168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163846</xdr:rowOff>
    </xdr:from>
    <xdr:to>
      <xdr:col>41</xdr:col>
      <xdr:colOff>101600</xdr:colOff>
      <xdr:row>98</xdr:row>
      <xdr:rowOff>93996</xdr:rowOff>
    </xdr:to>
    <xdr:sp macro="" textlink="">
      <xdr:nvSpPr>
        <xdr:cNvPr id="498" name="楕円 497"/>
        <xdr:cNvSpPr/>
      </xdr:nvSpPr>
      <xdr:spPr>
        <a:xfrm>
          <a:off x="7810500" y="1679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110523</xdr:rowOff>
    </xdr:from>
    <xdr:ext cx="534377" cy="259045"/>
    <xdr:sp macro="" textlink="">
      <xdr:nvSpPr>
        <xdr:cNvPr id="499" name="テキスト ボックス 498"/>
        <xdr:cNvSpPr txBox="1"/>
      </xdr:nvSpPr>
      <xdr:spPr>
        <a:xfrm>
          <a:off x="7594111" y="1656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10421</xdr:rowOff>
    </xdr:from>
    <xdr:to>
      <xdr:col>36</xdr:col>
      <xdr:colOff>165100</xdr:colOff>
      <xdr:row>98</xdr:row>
      <xdr:rowOff>112021</xdr:rowOff>
    </xdr:to>
    <xdr:sp macro="" textlink="">
      <xdr:nvSpPr>
        <xdr:cNvPr id="500" name="楕円 499"/>
        <xdr:cNvSpPr/>
      </xdr:nvSpPr>
      <xdr:spPr>
        <a:xfrm>
          <a:off x="6921500" y="168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103148</xdr:rowOff>
    </xdr:from>
    <xdr:ext cx="534377" cy="259045"/>
    <xdr:sp macro="" textlink="">
      <xdr:nvSpPr>
        <xdr:cNvPr id="501" name="テキスト ボックス 500"/>
        <xdr:cNvSpPr txBox="1"/>
      </xdr:nvSpPr>
      <xdr:spPr>
        <a:xfrm>
          <a:off x="6705111" y="1690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43764</xdr:rowOff>
    </xdr:from>
    <xdr:to>
      <xdr:col>85</xdr:col>
      <xdr:colOff>127000</xdr:colOff>
      <xdr:row>38</xdr:row>
      <xdr:rowOff>87655</xdr:rowOff>
    </xdr:to>
    <xdr:cxnSp macro="">
      <xdr:nvCxnSpPr>
        <xdr:cNvPr id="531" name="直線コネクタ 530"/>
        <xdr:cNvCxnSpPr/>
      </xdr:nvCxnSpPr>
      <xdr:spPr>
        <a:xfrm>
          <a:off x="15481300" y="6558864"/>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43764</xdr:rowOff>
    </xdr:from>
    <xdr:to>
      <xdr:col>81</xdr:col>
      <xdr:colOff>50800</xdr:colOff>
      <xdr:row>38</xdr:row>
      <xdr:rowOff>101333</xdr:rowOff>
    </xdr:to>
    <xdr:cxnSp macro="">
      <xdr:nvCxnSpPr>
        <xdr:cNvPr id="534" name="直線コネクタ 533"/>
        <xdr:cNvCxnSpPr/>
      </xdr:nvCxnSpPr>
      <xdr:spPr>
        <a:xfrm flipV="1">
          <a:off x="14592300" y="6558864"/>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81750</xdr:rowOff>
    </xdr:from>
    <xdr:to>
      <xdr:col>76</xdr:col>
      <xdr:colOff>114300</xdr:colOff>
      <xdr:row>38</xdr:row>
      <xdr:rowOff>101333</xdr:rowOff>
    </xdr:to>
    <xdr:cxnSp macro="">
      <xdr:nvCxnSpPr>
        <xdr:cNvPr id="537" name="直線コネクタ 536"/>
        <xdr:cNvCxnSpPr/>
      </xdr:nvCxnSpPr>
      <xdr:spPr>
        <a:xfrm>
          <a:off x="13703300" y="6596850"/>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5931</xdr:rowOff>
    </xdr:from>
    <xdr:to>
      <xdr:col>71</xdr:col>
      <xdr:colOff>177800</xdr:colOff>
      <xdr:row>38</xdr:row>
      <xdr:rowOff>81750</xdr:rowOff>
    </xdr:to>
    <xdr:cxnSp macro="">
      <xdr:nvCxnSpPr>
        <xdr:cNvPr id="540" name="直線コネクタ 539"/>
        <xdr:cNvCxnSpPr/>
      </xdr:nvCxnSpPr>
      <xdr:spPr>
        <a:xfrm>
          <a:off x="12814300" y="6521031"/>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36855</xdr:rowOff>
    </xdr:from>
    <xdr:to>
      <xdr:col>85</xdr:col>
      <xdr:colOff>177800</xdr:colOff>
      <xdr:row>38</xdr:row>
      <xdr:rowOff>138455</xdr:rowOff>
    </xdr:to>
    <xdr:sp macro="" textlink="">
      <xdr:nvSpPr>
        <xdr:cNvPr id="550" name="楕円 549"/>
        <xdr:cNvSpPr/>
      </xdr:nvSpPr>
      <xdr:spPr>
        <a:xfrm>
          <a:off x="16268700" y="65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15282</xdr:rowOff>
    </xdr:from>
    <xdr:ext cx="534377" cy="259045"/>
    <xdr:sp macro="" textlink="">
      <xdr:nvSpPr>
        <xdr:cNvPr id="551" name="消防費該当値テキスト"/>
        <xdr:cNvSpPr txBox="1"/>
      </xdr:nvSpPr>
      <xdr:spPr>
        <a:xfrm>
          <a:off x="16370300" y="65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164414</xdr:rowOff>
    </xdr:from>
    <xdr:to>
      <xdr:col>81</xdr:col>
      <xdr:colOff>101600</xdr:colOff>
      <xdr:row>38</xdr:row>
      <xdr:rowOff>94564</xdr:rowOff>
    </xdr:to>
    <xdr:sp macro="" textlink="">
      <xdr:nvSpPr>
        <xdr:cNvPr id="552" name="楕円 551"/>
        <xdr:cNvSpPr/>
      </xdr:nvSpPr>
      <xdr:spPr>
        <a:xfrm>
          <a:off x="15430500" y="65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85691</xdr:rowOff>
    </xdr:from>
    <xdr:ext cx="534377" cy="259045"/>
    <xdr:sp macro="" textlink="">
      <xdr:nvSpPr>
        <xdr:cNvPr id="553" name="テキスト ボックス 552"/>
        <xdr:cNvSpPr txBox="1"/>
      </xdr:nvSpPr>
      <xdr:spPr>
        <a:xfrm>
          <a:off x="15214111" y="6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50533</xdr:rowOff>
    </xdr:from>
    <xdr:to>
      <xdr:col>76</xdr:col>
      <xdr:colOff>165100</xdr:colOff>
      <xdr:row>38</xdr:row>
      <xdr:rowOff>152133</xdr:rowOff>
    </xdr:to>
    <xdr:sp macro="" textlink="">
      <xdr:nvSpPr>
        <xdr:cNvPr id="554" name="楕円 553"/>
        <xdr:cNvSpPr/>
      </xdr:nvSpPr>
      <xdr:spPr>
        <a:xfrm>
          <a:off x="14541500" y="65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143260</xdr:rowOff>
    </xdr:from>
    <xdr:ext cx="534377" cy="259045"/>
    <xdr:sp macro="" textlink="">
      <xdr:nvSpPr>
        <xdr:cNvPr id="555" name="テキスト ボックス 554"/>
        <xdr:cNvSpPr txBox="1"/>
      </xdr:nvSpPr>
      <xdr:spPr>
        <a:xfrm>
          <a:off x="14325111" y="665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30950</xdr:rowOff>
    </xdr:from>
    <xdr:to>
      <xdr:col>72</xdr:col>
      <xdr:colOff>38100</xdr:colOff>
      <xdr:row>38</xdr:row>
      <xdr:rowOff>132550</xdr:rowOff>
    </xdr:to>
    <xdr:sp macro="" textlink="">
      <xdr:nvSpPr>
        <xdr:cNvPr id="556" name="楕円 555"/>
        <xdr:cNvSpPr/>
      </xdr:nvSpPr>
      <xdr:spPr>
        <a:xfrm>
          <a:off x="13652500" y="65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123677</xdr:rowOff>
    </xdr:from>
    <xdr:ext cx="534377" cy="259045"/>
    <xdr:sp macro="" textlink="">
      <xdr:nvSpPr>
        <xdr:cNvPr id="557" name="テキスト ボックス 556"/>
        <xdr:cNvSpPr txBox="1"/>
      </xdr:nvSpPr>
      <xdr:spPr>
        <a:xfrm>
          <a:off x="13436111" y="66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126581</xdr:rowOff>
    </xdr:from>
    <xdr:to>
      <xdr:col>67</xdr:col>
      <xdr:colOff>101600</xdr:colOff>
      <xdr:row>38</xdr:row>
      <xdr:rowOff>56731</xdr:rowOff>
    </xdr:to>
    <xdr:sp macro="" textlink="">
      <xdr:nvSpPr>
        <xdr:cNvPr id="558" name="楕円 557"/>
        <xdr:cNvSpPr/>
      </xdr:nvSpPr>
      <xdr:spPr>
        <a:xfrm>
          <a:off x="12763500" y="64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47858</xdr:rowOff>
    </xdr:from>
    <xdr:ext cx="534377" cy="259045"/>
    <xdr:sp macro="" textlink="">
      <xdr:nvSpPr>
        <xdr:cNvPr id="559" name="テキスト ボックス 558"/>
        <xdr:cNvSpPr txBox="1"/>
      </xdr:nvSpPr>
      <xdr:spPr>
        <a:xfrm>
          <a:off x="12547111" y="656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66450</xdr:rowOff>
    </xdr:from>
    <xdr:to>
      <xdr:col>85</xdr:col>
      <xdr:colOff>127000</xdr:colOff>
      <xdr:row>58</xdr:row>
      <xdr:rowOff>39965</xdr:rowOff>
    </xdr:to>
    <xdr:cxnSp macro="">
      <xdr:nvCxnSpPr>
        <xdr:cNvPr id="591" name="直線コネクタ 590"/>
        <xdr:cNvCxnSpPr/>
      </xdr:nvCxnSpPr>
      <xdr:spPr>
        <a:xfrm>
          <a:off x="15481300" y="8810400"/>
          <a:ext cx="838200" cy="117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66450</xdr:rowOff>
    </xdr:from>
    <xdr:to>
      <xdr:col>81</xdr:col>
      <xdr:colOff>50800</xdr:colOff>
      <xdr:row>56</xdr:row>
      <xdr:rowOff>117526</xdr:rowOff>
    </xdr:to>
    <xdr:cxnSp macro="">
      <xdr:nvCxnSpPr>
        <xdr:cNvPr id="594" name="直線コネクタ 593"/>
        <xdr:cNvCxnSpPr/>
      </xdr:nvCxnSpPr>
      <xdr:spPr>
        <a:xfrm flipV="1">
          <a:off x="14592300" y="8810400"/>
          <a:ext cx="889000" cy="90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117526</xdr:rowOff>
    </xdr:from>
    <xdr:to>
      <xdr:col>76</xdr:col>
      <xdr:colOff>114300</xdr:colOff>
      <xdr:row>58</xdr:row>
      <xdr:rowOff>17105</xdr:rowOff>
    </xdr:to>
    <xdr:cxnSp macro="">
      <xdr:nvCxnSpPr>
        <xdr:cNvPr id="597" name="直線コネクタ 596"/>
        <xdr:cNvCxnSpPr/>
      </xdr:nvCxnSpPr>
      <xdr:spPr>
        <a:xfrm flipV="1">
          <a:off x="13703300" y="9718726"/>
          <a:ext cx="889000" cy="24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17105</xdr:rowOff>
    </xdr:from>
    <xdr:to>
      <xdr:col>71</xdr:col>
      <xdr:colOff>177800</xdr:colOff>
      <xdr:row>59</xdr:row>
      <xdr:rowOff>46453</xdr:rowOff>
    </xdr:to>
    <xdr:cxnSp macro="">
      <xdr:nvCxnSpPr>
        <xdr:cNvPr id="600" name="直線コネクタ 599"/>
        <xdr:cNvCxnSpPr/>
      </xdr:nvCxnSpPr>
      <xdr:spPr>
        <a:xfrm flipV="1">
          <a:off x="12814300" y="9961205"/>
          <a:ext cx="889000" cy="20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160615</xdr:rowOff>
    </xdr:from>
    <xdr:to>
      <xdr:col>85</xdr:col>
      <xdr:colOff>177800</xdr:colOff>
      <xdr:row>58</xdr:row>
      <xdr:rowOff>90765</xdr:rowOff>
    </xdr:to>
    <xdr:sp macro="" textlink="">
      <xdr:nvSpPr>
        <xdr:cNvPr id="610" name="楕円 609"/>
        <xdr:cNvSpPr/>
      </xdr:nvSpPr>
      <xdr:spPr>
        <a:xfrm>
          <a:off x="16268700" y="99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12042</xdr:rowOff>
    </xdr:from>
    <xdr:ext cx="534377" cy="259045"/>
    <xdr:sp macro="" textlink="">
      <xdr:nvSpPr>
        <xdr:cNvPr id="611" name="教育費該当値テキスト"/>
        <xdr:cNvSpPr txBox="1"/>
      </xdr:nvSpPr>
      <xdr:spPr>
        <a:xfrm>
          <a:off x="16370300" y="978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15650</xdr:rowOff>
    </xdr:from>
    <xdr:to>
      <xdr:col>81</xdr:col>
      <xdr:colOff>101600</xdr:colOff>
      <xdr:row>51</xdr:row>
      <xdr:rowOff>117250</xdr:rowOff>
    </xdr:to>
    <xdr:sp macro="" textlink="">
      <xdr:nvSpPr>
        <xdr:cNvPr id="612" name="楕円 611"/>
        <xdr:cNvSpPr/>
      </xdr:nvSpPr>
      <xdr:spPr>
        <a:xfrm>
          <a:off x="15430500" y="87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133777</xdr:rowOff>
    </xdr:from>
    <xdr:ext cx="599010" cy="259045"/>
    <xdr:sp macro="" textlink="">
      <xdr:nvSpPr>
        <xdr:cNvPr id="613" name="テキスト ボックス 612"/>
        <xdr:cNvSpPr txBox="1"/>
      </xdr:nvSpPr>
      <xdr:spPr>
        <a:xfrm>
          <a:off x="15181795" y="853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66726</xdr:rowOff>
    </xdr:from>
    <xdr:to>
      <xdr:col>76</xdr:col>
      <xdr:colOff>165100</xdr:colOff>
      <xdr:row>56</xdr:row>
      <xdr:rowOff>168326</xdr:rowOff>
    </xdr:to>
    <xdr:sp macro="" textlink="">
      <xdr:nvSpPr>
        <xdr:cNvPr id="614" name="楕円 613"/>
        <xdr:cNvSpPr/>
      </xdr:nvSpPr>
      <xdr:spPr>
        <a:xfrm>
          <a:off x="14541500" y="96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13403</xdr:rowOff>
    </xdr:from>
    <xdr:ext cx="534377" cy="259045"/>
    <xdr:sp macro="" textlink="">
      <xdr:nvSpPr>
        <xdr:cNvPr id="615" name="テキスト ボックス 614"/>
        <xdr:cNvSpPr txBox="1"/>
      </xdr:nvSpPr>
      <xdr:spPr>
        <a:xfrm>
          <a:off x="14325111" y="94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137755</xdr:rowOff>
    </xdr:from>
    <xdr:to>
      <xdr:col>72</xdr:col>
      <xdr:colOff>38100</xdr:colOff>
      <xdr:row>58</xdr:row>
      <xdr:rowOff>67905</xdr:rowOff>
    </xdr:to>
    <xdr:sp macro="" textlink="">
      <xdr:nvSpPr>
        <xdr:cNvPr id="616" name="楕円 615"/>
        <xdr:cNvSpPr/>
      </xdr:nvSpPr>
      <xdr:spPr>
        <a:xfrm>
          <a:off x="13652500" y="9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84432</xdr:rowOff>
    </xdr:from>
    <xdr:ext cx="534377" cy="259045"/>
    <xdr:sp macro="" textlink="">
      <xdr:nvSpPr>
        <xdr:cNvPr id="617" name="テキスト ボックス 616"/>
        <xdr:cNvSpPr txBox="1"/>
      </xdr:nvSpPr>
      <xdr:spPr>
        <a:xfrm>
          <a:off x="13436111" y="96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167103</xdr:rowOff>
    </xdr:from>
    <xdr:to>
      <xdr:col>67</xdr:col>
      <xdr:colOff>101600</xdr:colOff>
      <xdr:row>59</xdr:row>
      <xdr:rowOff>97253</xdr:rowOff>
    </xdr:to>
    <xdr:sp macro="" textlink="">
      <xdr:nvSpPr>
        <xdr:cNvPr id="618" name="楕円 617"/>
        <xdr:cNvSpPr/>
      </xdr:nvSpPr>
      <xdr:spPr>
        <a:xfrm>
          <a:off x="12763500" y="1011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88380</xdr:rowOff>
    </xdr:from>
    <xdr:ext cx="534377" cy="259045"/>
    <xdr:sp macro="" textlink="">
      <xdr:nvSpPr>
        <xdr:cNvPr id="619" name="テキスト ボックス 618"/>
        <xdr:cNvSpPr txBox="1"/>
      </xdr:nvSpPr>
      <xdr:spPr>
        <a:xfrm>
          <a:off x="12547111" y="1020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34784</xdr:rowOff>
    </xdr:from>
    <xdr:to>
      <xdr:col>85</xdr:col>
      <xdr:colOff>127000</xdr:colOff>
      <xdr:row>79</xdr:row>
      <xdr:rowOff>44450</xdr:rowOff>
    </xdr:to>
    <xdr:cxnSp macro="">
      <xdr:nvCxnSpPr>
        <xdr:cNvPr id="648" name="直線コネクタ 647"/>
        <xdr:cNvCxnSpPr/>
      </xdr:nvCxnSpPr>
      <xdr:spPr>
        <a:xfrm>
          <a:off x="15481300" y="13579334"/>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34784</xdr:rowOff>
    </xdr:from>
    <xdr:to>
      <xdr:col>81</xdr:col>
      <xdr:colOff>50800</xdr:colOff>
      <xdr:row>79</xdr:row>
      <xdr:rowOff>41570</xdr:rowOff>
    </xdr:to>
    <xdr:cxnSp macro="">
      <xdr:nvCxnSpPr>
        <xdr:cNvPr id="651" name="直線コネクタ 650"/>
        <xdr:cNvCxnSpPr/>
      </xdr:nvCxnSpPr>
      <xdr:spPr>
        <a:xfrm flipV="1">
          <a:off x="14592300" y="13579334"/>
          <a:ext cx="889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41570</xdr:rowOff>
    </xdr:from>
    <xdr:to>
      <xdr:col>76</xdr:col>
      <xdr:colOff>114300</xdr:colOff>
      <xdr:row>79</xdr:row>
      <xdr:rowOff>44450</xdr:rowOff>
    </xdr:to>
    <xdr:cxnSp macro="">
      <xdr:nvCxnSpPr>
        <xdr:cNvPr id="654" name="直線コネクタ 653"/>
        <xdr:cNvCxnSpPr/>
      </xdr:nvCxnSpPr>
      <xdr:spPr>
        <a:xfrm flipV="1">
          <a:off x="13703300" y="1358612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6" name="テキスト ボックス 655"/>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155434</xdr:rowOff>
    </xdr:from>
    <xdr:to>
      <xdr:col>81</xdr:col>
      <xdr:colOff>101600</xdr:colOff>
      <xdr:row>79</xdr:row>
      <xdr:rowOff>85584</xdr:rowOff>
    </xdr:to>
    <xdr:sp macro="" textlink="">
      <xdr:nvSpPr>
        <xdr:cNvPr id="669" name="楕円 668"/>
        <xdr:cNvSpPr/>
      </xdr:nvSpPr>
      <xdr:spPr>
        <a:xfrm>
          <a:off x="15430500" y="135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70" name="テキスト ボックス 66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162220</xdr:rowOff>
    </xdr:from>
    <xdr:to>
      <xdr:col>76</xdr:col>
      <xdr:colOff>165100</xdr:colOff>
      <xdr:row>79</xdr:row>
      <xdr:rowOff>92370</xdr:rowOff>
    </xdr:to>
    <xdr:sp macro="" textlink="">
      <xdr:nvSpPr>
        <xdr:cNvPr id="671" name="楕円 670"/>
        <xdr:cNvSpPr/>
      </xdr:nvSpPr>
      <xdr:spPr>
        <a:xfrm>
          <a:off x="14541500" y="135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108897</xdr:rowOff>
    </xdr:from>
    <xdr:ext cx="378565" cy="259045"/>
    <xdr:sp macro="" textlink="">
      <xdr:nvSpPr>
        <xdr:cNvPr id="672" name="テキスト ボックス 671"/>
        <xdr:cNvSpPr txBox="1"/>
      </xdr:nvSpPr>
      <xdr:spPr>
        <a:xfrm>
          <a:off x="14403017" y="13310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89979</xdr:rowOff>
    </xdr:from>
    <xdr:to>
      <xdr:col>85</xdr:col>
      <xdr:colOff>127000</xdr:colOff>
      <xdr:row>97</xdr:row>
      <xdr:rowOff>104217</xdr:rowOff>
    </xdr:to>
    <xdr:cxnSp macro="">
      <xdr:nvCxnSpPr>
        <xdr:cNvPr id="705" name="直線コネクタ 704"/>
        <xdr:cNvCxnSpPr/>
      </xdr:nvCxnSpPr>
      <xdr:spPr>
        <a:xfrm flipV="1">
          <a:off x="15481300" y="16720629"/>
          <a:ext cx="8382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104217</xdr:rowOff>
    </xdr:from>
    <xdr:to>
      <xdr:col>81</xdr:col>
      <xdr:colOff>50800</xdr:colOff>
      <xdr:row>97</xdr:row>
      <xdr:rowOff>105384</xdr:rowOff>
    </xdr:to>
    <xdr:cxnSp macro="">
      <xdr:nvCxnSpPr>
        <xdr:cNvPr id="708" name="直線コネクタ 707"/>
        <xdr:cNvCxnSpPr/>
      </xdr:nvCxnSpPr>
      <xdr:spPr>
        <a:xfrm flipV="1">
          <a:off x="14592300" y="16734867"/>
          <a:ext cx="8890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89269</xdr:rowOff>
    </xdr:from>
    <xdr:to>
      <xdr:col>76</xdr:col>
      <xdr:colOff>114300</xdr:colOff>
      <xdr:row>97</xdr:row>
      <xdr:rowOff>105384</xdr:rowOff>
    </xdr:to>
    <xdr:cxnSp macro="">
      <xdr:nvCxnSpPr>
        <xdr:cNvPr id="711" name="直線コネクタ 710"/>
        <xdr:cNvCxnSpPr/>
      </xdr:nvCxnSpPr>
      <xdr:spPr>
        <a:xfrm>
          <a:off x="13703300" y="16719919"/>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86957</xdr:rowOff>
    </xdr:from>
    <xdr:to>
      <xdr:col>71</xdr:col>
      <xdr:colOff>177800</xdr:colOff>
      <xdr:row>97</xdr:row>
      <xdr:rowOff>89269</xdr:rowOff>
    </xdr:to>
    <xdr:cxnSp macro="">
      <xdr:nvCxnSpPr>
        <xdr:cNvPr id="714" name="直線コネクタ 713"/>
        <xdr:cNvCxnSpPr/>
      </xdr:nvCxnSpPr>
      <xdr:spPr>
        <a:xfrm>
          <a:off x="12814300" y="16717607"/>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39179</xdr:rowOff>
    </xdr:from>
    <xdr:to>
      <xdr:col>85</xdr:col>
      <xdr:colOff>177800</xdr:colOff>
      <xdr:row>97</xdr:row>
      <xdr:rowOff>140779</xdr:rowOff>
    </xdr:to>
    <xdr:sp macro="" textlink="">
      <xdr:nvSpPr>
        <xdr:cNvPr id="724" name="楕円 723"/>
        <xdr:cNvSpPr/>
      </xdr:nvSpPr>
      <xdr:spPr>
        <a:xfrm>
          <a:off x="16268700" y="166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125556</xdr:rowOff>
    </xdr:from>
    <xdr:ext cx="534377" cy="259045"/>
    <xdr:sp macro="" textlink="">
      <xdr:nvSpPr>
        <xdr:cNvPr id="725" name="公債費該当値テキスト"/>
        <xdr:cNvSpPr txBox="1"/>
      </xdr:nvSpPr>
      <xdr:spPr>
        <a:xfrm>
          <a:off x="16370300" y="1658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53417</xdr:rowOff>
    </xdr:from>
    <xdr:to>
      <xdr:col>81</xdr:col>
      <xdr:colOff>101600</xdr:colOff>
      <xdr:row>97</xdr:row>
      <xdr:rowOff>155017</xdr:rowOff>
    </xdr:to>
    <xdr:sp macro="" textlink="">
      <xdr:nvSpPr>
        <xdr:cNvPr id="726" name="楕円 725"/>
        <xdr:cNvSpPr/>
      </xdr:nvSpPr>
      <xdr:spPr>
        <a:xfrm>
          <a:off x="15430500" y="166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146144</xdr:rowOff>
    </xdr:from>
    <xdr:ext cx="534377" cy="259045"/>
    <xdr:sp macro="" textlink="">
      <xdr:nvSpPr>
        <xdr:cNvPr id="727" name="テキスト ボックス 726"/>
        <xdr:cNvSpPr txBox="1"/>
      </xdr:nvSpPr>
      <xdr:spPr>
        <a:xfrm>
          <a:off x="15214111" y="1677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54584</xdr:rowOff>
    </xdr:from>
    <xdr:to>
      <xdr:col>76</xdr:col>
      <xdr:colOff>165100</xdr:colOff>
      <xdr:row>97</xdr:row>
      <xdr:rowOff>156184</xdr:rowOff>
    </xdr:to>
    <xdr:sp macro="" textlink="">
      <xdr:nvSpPr>
        <xdr:cNvPr id="728" name="楕円 727"/>
        <xdr:cNvSpPr/>
      </xdr:nvSpPr>
      <xdr:spPr>
        <a:xfrm>
          <a:off x="14541500" y="166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147311</xdr:rowOff>
    </xdr:from>
    <xdr:ext cx="534377" cy="259045"/>
    <xdr:sp macro="" textlink="">
      <xdr:nvSpPr>
        <xdr:cNvPr id="729" name="テキスト ボックス 728"/>
        <xdr:cNvSpPr txBox="1"/>
      </xdr:nvSpPr>
      <xdr:spPr>
        <a:xfrm>
          <a:off x="14325111" y="1677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38469</xdr:rowOff>
    </xdr:from>
    <xdr:to>
      <xdr:col>72</xdr:col>
      <xdr:colOff>38100</xdr:colOff>
      <xdr:row>97</xdr:row>
      <xdr:rowOff>140069</xdr:rowOff>
    </xdr:to>
    <xdr:sp macro="" textlink="">
      <xdr:nvSpPr>
        <xdr:cNvPr id="730" name="楕円 729"/>
        <xdr:cNvSpPr/>
      </xdr:nvSpPr>
      <xdr:spPr>
        <a:xfrm>
          <a:off x="13652500" y="166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131196</xdr:rowOff>
    </xdr:from>
    <xdr:ext cx="534377" cy="259045"/>
    <xdr:sp macro="" textlink="">
      <xdr:nvSpPr>
        <xdr:cNvPr id="731" name="テキスト ボックス 730"/>
        <xdr:cNvSpPr txBox="1"/>
      </xdr:nvSpPr>
      <xdr:spPr>
        <a:xfrm>
          <a:off x="13436111" y="167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36157</xdr:rowOff>
    </xdr:from>
    <xdr:to>
      <xdr:col>67</xdr:col>
      <xdr:colOff>101600</xdr:colOff>
      <xdr:row>97</xdr:row>
      <xdr:rowOff>137757</xdr:rowOff>
    </xdr:to>
    <xdr:sp macro="" textlink="">
      <xdr:nvSpPr>
        <xdr:cNvPr id="732" name="楕円 731"/>
        <xdr:cNvSpPr/>
      </xdr:nvSpPr>
      <xdr:spPr>
        <a:xfrm>
          <a:off x="12763500" y="16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128884</xdr:rowOff>
    </xdr:from>
    <xdr:ext cx="534377" cy="259045"/>
    <xdr:sp macro="" textlink="">
      <xdr:nvSpPr>
        <xdr:cNvPr id="733" name="テキスト ボックス 732"/>
        <xdr:cNvSpPr txBox="1"/>
      </xdr:nvSpPr>
      <xdr:spPr>
        <a:xfrm>
          <a:off x="12547111" y="167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総務費の増加は、カーボンマネジメント強化事業による庁舎等の整備に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ものである。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教育費の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年度に中学校建替事業</a:t>
          </a:r>
          <a:r>
            <a:rPr kumimoji="1" lang="ja-JP" altLang="en-US" sz="1100">
              <a:solidFill>
                <a:schemeClr val="dk1"/>
              </a:solidFill>
              <a:effectLst/>
              <a:latin typeface="+mn-lt"/>
              <a:ea typeface="+mn-ea"/>
              <a:cs typeface="+mn-cs"/>
            </a:rPr>
            <a:t>が完了したことによるものである。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財政調整基金については、令和元年度の取り崩しがなかったため変わりないが、</a:t>
          </a:r>
          <a:r>
            <a:rPr kumimoji="1" lang="ja-JP" altLang="ja-JP" sz="1100">
              <a:solidFill>
                <a:schemeClr val="dk1"/>
              </a:solidFill>
              <a:effectLst/>
              <a:latin typeface="+mn-lt"/>
              <a:ea typeface="+mn-ea"/>
              <a:cs typeface="+mn-cs"/>
            </a:rPr>
            <a:t>今後も引き続き、長期的な視点からも健全な財政運営に努める。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カーボンマネジメント強化事業などの環境に配慮した事業実施や公共施設の老朽化対策などから令和元年度の一般会計の黒字は若干減少した。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また、住宅新築資金等貸付事業特別会計において赤字がでているが、平成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年度より減少しており、引き続き借受人からの償還を促していく。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8631193</v>
      </c>
      <c r="BO4" s="462"/>
      <c r="BP4" s="462"/>
      <c r="BQ4" s="462"/>
      <c r="BR4" s="462"/>
      <c r="BS4" s="462"/>
      <c r="BT4" s="462"/>
      <c r="BU4" s="463"/>
      <c r="BV4" s="461">
        <v>11283257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8</v>
      </c>
      <c r="CU4" s="646"/>
      <c r="CV4" s="646"/>
      <c r="CW4" s="646"/>
      <c r="CX4" s="646"/>
      <c r="CY4" s="646"/>
      <c r="CZ4" s="646"/>
      <c r="DA4" s="647"/>
      <c r="DB4" s="645">
        <v>10.3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8115229</v>
      </c>
      <c r="BO5" s="467"/>
      <c r="BP5" s="467"/>
      <c r="BQ5" s="467"/>
      <c r="BR5" s="467"/>
      <c r="BS5" s="467"/>
      <c r="BT5" s="467"/>
      <c r="BU5" s="468"/>
      <c r="BV5" s="466">
        <v>10723129</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89.8</v>
      </c>
      <c r="CU5" s="437"/>
      <c r="CV5" s="437"/>
      <c r="CW5" s="437"/>
      <c r="CX5" s="437"/>
      <c r="CY5" s="437"/>
      <c r="CZ5" s="437"/>
      <c r="DA5" s="438"/>
      <c r="DB5" s="436">
        <v>88.6</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515964</v>
      </c>
      <c r="BO6" s="467"/>
      <c r="BP6" s="467"/>
      <c r="BQ6" s="467"/>
      <c r="BR6" s="467"/>
      <c r="BS6" s="467"/>
      <c r="BT6" s="467"/>
      <c r="BU6" s="468"/>
      <c r="BV6" s="466">
        <v>560128</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94.1</v>
      </c>
      <c r="CU6" s="620"/>
      <c r="CV6" s="620"/>
      <c r="CW6" s="620"/>
      <c r="CX6" s="620"/>
      <c r="CY6" s="620"/>
      <c r="CZ6" s="620"/>
      <c r="DA6" s="621"/>
      <c r="DB6" s="619">
        <v>94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120653</v>
      </c>
      <c r="BO7" s="467"/>
      <c r="BP7" s="467"/>
      <c r="BQ7" s="467"/>
      <c r="BR7" s="467"/>
      <c r="BS7" s="467"/>
      <c r="BT7" s="467"/>
      <c r="BU7" s="468"/>
      <c r="BV7" s="466">
        <v>55143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4917671</v>
      </c>
      <c r="CU7" s="467"/>
      <c r="CV7" s="467"/>
      <c r="CW7" s="467"/>
      <c r="CX7" s="467"/>
      <c r="CY7" s="467"/>
      <c r="CZ7" s="467"/>
      <c r="DA7" s="468"/>
      <c r="DB7" s="466">
        <v>4902059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395311</v>
      </c>
      <c r="BO8" s="467"/>
      <c r="BP8" s="467"/>
      <c r="BQ8" s="467"/>
      <c r="BR8" s="467"/>
      <c r="BS8" s="467"/>
      <c r="BT8" s="467"/>
      <c r="BU8" s="468"/>
      <c r="BV8" s="466">
        <v>504985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0.48</v>
      </c>
      <c r="CU8" s="580"/>
      <c r="CV8" s="580"/>
      <c r="CW8" s="580"/>
      <c r="CX8" s="580"/>
      <c r="CY8" s="580"/>
      <c r="CZ8" s="580"/>
      <c r="DA8" s="581"/>
      <c r="DB8" s="579">
        <v>0.48</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23571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93</v>
      </c>
      <c r="AV9" s="524"/>
      <c r="AW9" s="524"/>
      <c r="AX9" s="524"/>
      <c r="AY9" s="446" t="s">
        <v>115</v>
      </c>
      <c r="AZ9" s="447"/>
      <c r="BA9" s="447"/>
      <c r="BB9" s="447"/>
      <c r="BC9" s="447"/>
      <c r="BD9" s="447"/>
      <c r="BE9" s="447"/>
      <c r="BF9" s="447"/>
      <c r="BG9" s="447"/>
      <c r="BH9" s="447"/>
      <c r="BI9" s="447"/>
      <c r="BJ9" s="447"/>
      <c r="BK9" s="447"/>
      <c r="BL9" s="447"/>
      <c r="BM9" s="448"/>
      <c r="BN9" s="466">
        <v>-109674</v>
      </c>
      <c r="BO9" s="467"/>
      <c r="BP9" s="467"/>
      <c r="BQ9" s="467"/>
      <c r="BR9" s="467"/>
      <c r="BS9" s="467"/>
      <c r="BT9" s="467"/>
      <c r="BU9" s="468"/>
      <c r="BV9" s="466">
        <v>-62981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7.5</v>
      </c>
      <c r="CU9" s="437"/>
      <c r="CV9" s="437"/>
      <c r="CW9" s="437"/>
      <c r="CX9" s="437"/>
      <c r="CY9" s="437"/>
      <c r="CZ9" s="437"/>
      <c r="DA9" s="438"/>
      <c r="DB9" s="436">
        <v>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23440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682</v>
      </c>
      <c r="BO10" s="467"/>
      <c r="BP10" s="467"/>
      <c r="BQ10" s="467"/>
      <c r="BR10" s="467"/>
      <c r="BS10" s="467"/>
      <c r="BT10" s="467"/>
      <c r="BU10" s="468"/>
      <c r="BV10" s="466">
        <v>1283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22957</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100000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22777</v>
      </c>
      <c r="S13" s="570"/>
      <c r="T13" s="570"/>
      <c r="U13" s="570"/>
      <c r="V13" s="571"/>
      <c r="W13" s="557" t="s">
        <v>139</v>
      </c>
      <c r="X13" s="479"/>
      <c r="Y13" s="479"/>
      <c r="Z13" s="479"/>
      <c r="AA13" s="479"/>
      <c r="AB13" s="480"/>
      <c r="AC13" s="442">
        <v>89</v>
      </c>
      <c r="AD13" s="443"/>
      <c r="AE13" s="443"/>
      <c r="AF13" s="443"/>
      <c r="AG13" s="444"/>
      <c r="AH13" s="442">
        <v>66</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-108992</v>
      </c>
      <c r="BO13" s="467"/>
      <c r="BP13" s="467"/>
      <c r="BQ13" s="467"/>
      <c r="BR13" s="467"/>
      <c r="BS13" s="467"/>
      <c r="BT13" s="467"/>
      <c r="BU13" s="468"/>
      <c r="BV13" s="466">
        <v>-161698</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0.4</v>
      </c>
      <c r="CU13" s="437"/>
      <c r="CV13" s="437"/>
      <c r="CW13" s="437"/>
      <c r="CX13" s="437"/>
      <c r="CY13" s="437"/>
      <c r="CZ13" s="437"/>
      <c r="DA13" s="438"/>
      <c r="DB13" s="436">
        <v>0</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23090</v>
      </c>
      <c r="S14" s="570"/>
      <c r="T14" s="570"/>
      <c r="U14" s="570"/>
      <c r="V14" s="571"/>
      <c r="W14" s="572"/>
      <c r="X14" s="482"/>
      <c r="Y14" s="482"/>
      <c r="Z14" s="482"/>
      <c r="AA14" s="482"/>
      <c r="AB14" s="483"/>
      <c r="AC14" s="562">
        <v>1</v>
      </c>
      <c r="AD14" s="563"/>
      <c r="AE14" s="563"/>
      <c r="AF14" s="563"/>
      <c r="AG14" s="564"/>
      <c r="AH14" s="562">
        <v>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48.2</v>
      </c>
      <c r="CU14" s="574"/>
      <c r="CV14" s="574"/>
      <c r="CW14" s="574"/>
      <c r="CX14" s="574"/>
      <c r="CY14" s="574"/>
      <c r="CZ14" s="574"/>
      <c r="DA14" s="575"/>
      <c r="DB14" s="573">
        <v>40.299999999999997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22905</v>
      </c>
      <c r="S15" s="570"/>
      <c r="T15" s="570"/>
      <c r="U15" s="570"/>
      <c r="V15" s="571"/>
      <c r="W15" s="557" t="s">
        <v>146</v>
      </c>
      <c r="X15" s="479"/>
      <c r="Y15" s="479"/>
      <c r="Z15" s="479"/>
      <c r="AA15" s="479"/>
      <c r="AB15" s="480"/>
      <c r="AC15" s="442">
        <v>2277</v>
      </c>
      <c r="AD15" s="443"/>
      <c r="AE15" s="443"/>
      <c r="AF15" s="443"/>
      <c r="AG15" s="444"/>
      <c r="AH15" s="442">
        <v>2213</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1967300</v>
      </c>
      <c r="BO15" s="462"/>
      <c r="BP15" s="462"/>
      <c r="BQ15" s="462"/>
      <c r="BR15" s="462"/>
      <c r="BS15" s="462"/>
      <c r="BT15" s="462"/>
      <c r="BU15" s="463"/>
      <c r="BV15" s="461">
        <v>1970645</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24.5</v>
      </c>
      <c r="AD16" s="563"/>
      <c r="AE16" s="563"/>
      <c r="AF16" s="563"/>
      <c r="AG16" s="564"/>
      <c r="AH16" s="562">
        <v>24.2</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4140976</v>
      </c>
      <c r="BO16" s="467"/>
      <c r="BP16" s="467"/>
      <c r="BQ16" s="467"/>
      <c r="BR16" s="467"/>
      <c r="BS16" s="467"/>
      <c r="BT16" s="467"/>
      <c r="BU16" s="468"/>
      <c r="BV16" s="466">
        <v>4114035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150</v>
      </c>
      <c r="S17" s="555"/>
      <c r="T17" s="555"/>
      <c r="U17" s="555"/>
      <c r="V17" s="556"/>
      <c r="W17" s="557" t="s">
        <v>153</v>
      </c>
      <c r="X17" s="479"/>
      <c r="Y17" s="479"/>
      <c r="Z17" s="479"/>
      <c r="AA17" s="479"/>
      <c r="AB17" s="480"/>
      <c r="AC17" s="442">
        <v>6929</v>
      </c>
      <c r="AD17" s="443"/>
      <c r="AE17" s="443"/>
      <c r="AF17" s="443"/>
      <c r="AG17" s="444"/>
      <c r="AH17" s="442">
        <v>6847</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2476723</v>
      </c>
      <c r="BO17" s="467"/>
      <c r="BP17" s="467"/>
      <c r="BQ17" s="467"/>
      <c r="BR17" s="467"/>
      <c r="BS17" s="467"/>
      <c r="BT17" s="467"/>
      <c r="BU17" s="468"/>
      <c r="BV17" s="466">
        <v>2476331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8.7899999999999991</v>
      </c>
      <c r="M18" s="531"/>
      <c r="N18" s="531"/>
      <c r="O18" s="531"/>
      <c r="P18" s="531"/>
      <c r="Q18" s="531"/>
      <c r="R18" s="532"/>
      <c r="S18" s="532"/>
      <c r="T18" s="532"/>
      <c r="U18" s="532"/>
      <c r="V18" s="533"/>
      <c r="W18" s="547"/>
      <c r="X18" s="548"/>
      <c r="Y18" s="548"/>
      <c r="Z18" s="548"/>
      <c r="AA18" s="548"/>
      <c r="AB18" s="558"/>
      <c r="AC18" s="430">
        <v>74.5</v>
      </c>
      <c r="AD18" s="431"/>
      <c r="AE18" s="431"/>
      <c r="AF18" s="431"/>
      <c r="AG18" s="534"/>
      <c r="AH18" s="430">
        <v>75</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4492884</v>
      </c>
      <c r="BO18" s="467"/>
      <c r="BP18" s="467"/>
      <c r="BQ18" s="467"/>
      <c r="BR18" s="467"/>
      <c r="BS18" s="467"/>
      <c r="BT18" s="467"/>
      <c r="BU18" s="468"/>
      <c r="BV18" s="466">
        <v>4409281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2682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6152970</v>
      </c>
      <c r="BO19" s="467"/>
      <c r="BP19" s="467"/>
      <c r="BQ19" s="467"/>
      <c r="BR19" s="467"/>
      <c r="BS19" s="467"/>
      <c r="BT19" s="467"/>
      <c r="BU19" s="468"/>
      <c r="BV19" s="466">
        <v>6125337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9155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9400090</v>
      </c>
      <c r="BO23" s="467"/>
      <c r="BP23" s="467"/>
      <c r="BQ23" s="467"/>
      <c r="BR23" s="467"/>
      <c r="BS23" s="467"/>
      <c r="BT23" s="467"/>
      <c r="BU23" s="468"/>
      <c r="BV23" s="466">
        <v>9487049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7970</v>
      </c>
      <c r="R24" s="443"/>
      <c r="S24" s="443"/>
      <c r="T24" s="443"/>
      <c r="U24" s="443"/>
      <c r="V24" s="444"/>
      <c r="W24" s="508"/>
      <c r="X24" s="499"/>
      <c r="Y24" s="500"/>
      <c r="Z24" s="439" t="s">
        <v>169</v>
      </c>
      <c r="AA24" s="440"/>
      <c r="AB24" s="440"/>
      <c r="AC24" s="440"/>
      <c r="AD24" s="440"/>
      <c r="AE24" s="440"/>
      <c r="AF24" s="440"/>
      <c r="AG24" s="441"/>
      <c r="AH24" s="442">
        <v>143</v>
      </c>
      <c r="AI24" s="443"/>
      <c r="AJ24" s="443"/>
      <c r="AK24" s="443"/>
      <c r="AL24" s="444"/>
      <c r="AM24" s="442">
        <v>443443</v>
      </c>
      <c r="AN24" s="443"/>
      <c r="AO24" s="443"/>
      <c r="AP24" s="443"/>
      <c r="AQ24" s="443"/>
      <c r="AR24" s="444"/>
      <c r="AS24" s="442">
        <v>3101</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8534837</v>
      </c>
      <c r="BO24" s="467"/>
      <c r="BP24" s="467"/>
      <c r="BQ24" s="467"/>
      <c r="BR24" s="467"/>
      <c r="BS24" s="467"/>
      <c r="BT24" s="467"/>
      <c r="BU24" s="468"/>
      <c r="BV24" s="466">
        <v>8637732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6750</v>
      </c>
      <c r="R25" s="443"/>
      <c r="S25" s="443"/>
      <c r="T25" s="443"/>
      <c r="U25" s="443"/>
      <c r="V25" s="444"/>
      <c r="W25" s="508"/>
      <c r="X25" s="499"/>
      <c r="Y25" s="500"/>
      <c r="Z25" s="439" t="s">
        <v>172</v>
      </c>
      <c r="AA25" s="440"/>
      <c r="AB25" s="440"/>
      <c r="AC25" s="440"/>
      <c r="AD25" s="440"/>
      <c r="AE25" s="440"/>
      <c r="AF25" s="440"/>
      <c r="AG25" s="441"/>
      <c r="AH25" s="442" t="s">
        <v>127</v>
      </c>
      <c r="AI25" s="443"/>
      <c r="AJ25" s="443"/>
      <c r="AK25" s="443"/>
      <c r="AL25" s="444"/>
      <c r="AM25" s="442" t="s">
        <v>127</v>
      </c>
      <c r="AN25" s="443"/>
      <c r="AO25" s="443"/>
      <c r="AP25" s="443"/>
      <c r="AQ25" s="443"/>
      <c r="AR25" s="444"/>
      <c r="AS25" s="442" t="s">
        <v>127</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73803</v>
      </c>
      <c r="BO25" s="462"/>
      <c r="BP25" s="462"/>
      <c r="BQ25" s="462"/>
      <c r="BR25" s="462"/>
      <c r="BS25" s="462"/>
      <c r="BT25" s="462"/>
      <c r="BU25" s="463"/>
      <c r="BV25" s="461">
        <v>198469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5720</v>
      </c>
      <c r="R26" s="443"/>
      <c r="S26" s="443"/>
      <c r="T26" s="443"/>
      <c r="U26" s="443"/>
      <c r="V26" s="444"/>
      <c r="W26" s="508"/>
      <c r="X26" s="499"/>
      <c r="Y26" s="500"/>
      <c r="Z26" s="439" t="s">
        <v>175</v>
      </c>
      <c r="AA26" s="521"/>
      <c r="AB26" s="521"/>
      <c r="AC26" s="521"/>
      <c r="AD26" s="521"/>
      <c r="AE26" s="521"/>
      <c r="AF26" s="521"/>
      <c r="AG26" s="522"/>
      <c r="AH26" s="442">
        <v>12</v>
      </c>
      <c r="AI26" s="443"/>
      <c r="AJ26" s="443"/>
      <c r="AK26" s="443"/>
      <c r="AL26" s="444"/>
      <c r="AM26" s="442">
        <v>38376</v>
      </c>
      <c r="AN26" s="443"/>
      <c r="AO26" s="443"/>
      <c r="AP26" s="443"/>
      <c r="AQ26" s="443"/>
      <c r="AR26" s="444"/>
      <c r="AS26" s="442">
        <v>3198</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3630</v>
      </c>
      <c r="R27" s="443"/>
      <c r="S27" s="443"/>
      <c r="T27" s="443"/>
      <c r="U27" s="443"/>
      <c r="V27" s="444"/>
      <c r="W27" s="508"/>
      <c r="X27" s="499"/>
      <c r="Y27" s="500"/>
      <c r="Z27" s="439" t="s">
        <v>178</v>
      </c>
      <c r="AA27" s="440"/>
      <c r="AB27" s="440"/>
      <c r="AC27" s="440"/>
      <c r="AD27" s="440"/>
      <c r="AE27" s="440"/>
      <c r="AF27" s="440"/>
      <c r="AG27" s="441"/>
      <c r="AH27" s="442">
        <v>7</v>
      </c>
      <c r="AI27" s="443"/>
      <c r="AJ27" s="443"/>
      <c r="AK27" s="443"/>
      <c r="AL27" s="444"/>
      <c r="AM27" s="442">
        <v>16933</v>
      </c>
      <c r="AN27" s="443"/>
      <c r="AO27" s="443"/>
      <c r="AP27" s="443"/>
      <c r="AQ27" s="443"/>
      <c r="AR27" s="444"/>
      <c r="AS27" s="442">
        <v>2419</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105399</v>
      </c>
      <c r="BO27" s="470"/>
      <c r="BP27" s="470"/>
      <c r="BQ27" s="470"/>
      <c r="BR27" s="470"/>
      <c r="BS27" s="470"/>
      <c r="BT27" s="470"/>
      <c r="BU27" s="471"/>
      <c r="BV27" s="469">
        <v>105355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3010</v>
      </c>
      <c r="R28" s="443"/>
      <c r="S28" s="443"/>
      <c r="T28" s="443"/>
      <c r="U28" s="443"/>
      <c r="V28" s="444"/>
      <c r="W28" s="508"/>
      <c r="X28" s="499"/>
      <c r="Y28" s="500"/>
      <c r="Z28" s="439" t="s">
        <v>181</v>
      </c>
      <c r="AA28" s="440"/>
      <c r="AB28" s="440"/>
      <c r="AC28" s="440"/>
      <c r="AD28" s="440"/>
      <c r="AE28" s="440"/>
      <c r="AF28" s="440"/>
      <c r="AG28" s="441"/>
      <c r="AH28" s="442" t="s">
        <v>127</v>
      </c>
      <c r="AI28" s="443"/>
      <c r="AJ28" s="443"/>
      <c r="AK28" s="443"/>
      <c r="AL28" s="444"/>
      <c r="AM28" s="442" t="s">
        <v>127</v>
      </c>
      <c r="AN28" s="443"/>
      <c r="AO28" s="443"/>
      <c r="AP28" s="443"/>
      <c r="AQ28" s="443"/>
      <c r="AR28" s="444"/>
      <c r="AS28" s="442" t="s">
        <v>127</v>
      </c>
      <c r="AT28" s="443"/>
      <c r="AU28" s="443"/>
      <c r="AV28" s="443"/>
      <c r="AW28" s="443"/>
      <c r="AX28" s="445"/>
      <c r="AY28" s="449" t="s">
        <v>182</v>
      </c>
      <c r="AZ28" s="450"/>
      <c r="BA28" s="450"/>
      <c r="BB28" s="451"/>
      <c r="BC28" s="458" t="s">
        <v>47</v>
      </c>
      <c r="BD28" s="459"/>
      <c r="BE28" s="459"/>
      <c r="BF28" s="459"/>
      <c r="BG28" s="459"/>
      <c r="BH28" s="459"/>
      <c r="BI28" s="459"/>
      <c r="BJ28" s="459"/>
      <c r="BK28" s="459"/>
      <c r="BL28" s="459"/>
      <c r="BM28" s="460"/>
      <c r="BN28" s="461">
        <v>1207265</v>
      </c>
      <c r="BO28" s="462"/>
      <c r="BP28" s="462"/>
      <c r="BQ28" s="462"/>
      <c r="BR28" s="462"/>
      <c r="BS28" s="462"/>
      <c r="BT28" s="462"/>
      <c r="BU28" s="463"/>
      <c r="BV28" s="461">
        <v>1206583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11</v>
      </c>
      <c r="M29" s="443"/>
      <c r="N29" s="443"/>
      <c r="O29" s="443"/>
      <c r="P29" s="444"/>
      <c r="Q29" s="442">
        <v>2820</v>
      </c>
      <c r="R29" s="443"/>
      <c r="S29" s="443"/>
      <c r="T29" s="443"/>
      <c r="U29" s="443"/>
      <c r="V29" s="444"/>
      <c r="W29" s="509"/>
      <c r="X29" s="510"/>
      <c r="Y29" s="511"/>
      <c r="Z29" s="439" t="s">
        <v>184</v>
      </c>
      <c r="AA29" s="440"/>
      <c r="AB29" s="440"/>
      <c r="AC29" s="440"/>
      <c r="AD29" s="440"/>
      <c r="AE29" s="440"/>
      <c r="AF29" s="440"/>
      <c r="AG29" s="441"/>
      <c r="AH29" s="442">
        <v>150</v>
      </c>
      <c r="AI29" s="443"/>
      <c r="AJ29" s="443"/>
      <c r="AK29" s="443"/>
      <c r="AL29" s="444"/>
      <c r="AM29" s="442">
        <v>460376</v>
      </c>
      <c r="AN29" s="443"/>
      <c r="AO29" s="443"/>
      <c r="AP29" s="443"/>
      <c r="AQ29" s="443"/>
      <c r="AR29" s="444"/>
      <c r="AS29" s="442">
        <v>3069</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76919</v>
      </c>
      <c r="BO29" s="467"/>
      <c r="BP29" s="467"/>
      <c r="BQ29" s="467"/>
      <c r="BR29" s="467"/>
      <c r="BS29" s="467"/>
      <c r="BT29" s="467"/>
      <c r="BU29" s="468"/>
      <c r="BV29" s="466">
        <v>75892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97.2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475264</v>
      </c>
      <c r="BO30" s="470"/>
      <c r="BP30" s="470"/>
      <c r="BQ30" s="470"/>
      <c r="BR30" s="470"/>
      <c r="BS30" s="470"/>
      <c r="BT30" s="470"/>
      <c r="BU30" s="471"/>
      <c r="BV30" s="469">
        <v>466744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198</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老人福祉施設三室園組合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(公財)三郷町文化振興財団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奈良県市町村総合事務組合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(財)竜の子霊園</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し尿浄化槽管理特別会計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王寺周辺広域休日応急診療施設組合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奈良県住宅新築資金等貸付金回収管理組合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奈良県後期高齢者医療広域連合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奈良県広域消防組合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山辺・県北西部広域環境衛生組合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Z81XDfMExv6sdibr4gKCJeyPIVDYMmXu2EV93+GXlxu37Mbny4wtnyyvjjAp7WeS7uLJ/HmaLNIkAD55DZLxXw==" saltValue="NNnIRE21TccPNaGRb2lc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557</v>
      </c>
      <c r="D34" s="1248"/>
      <c r="E34" s="1249"/>
      <c r="F34" s="32" t="s">
        <v>558</v>
      </c>
      <c r="G34" s="33" t="s">
        <v>559</v>
      </c>
      <c r="H34" s="33" t="s">
        <v>560</v>
      </c>
      <c r="I34" s="33" t="s">
        <v>561</v>
      </c>
      <c r="J34" s="34" t="s">
        <v>562</v>
      </c>
      <c r="K34" s="22"/>
      <c r="L34" s="22"/>
      <c r="M34" s="22"/>
      <c r="N34" s="22"/>
      <c r="O34" s="22"/>
      <c r="P34" s="22"/>
    </row>
    <row r="35" spans="1:16" ht="39" customHeight="1" x14ac:dyDescent="0.15">
      <c r="A35" s="22"/>
      <c r="B35" s="35"/>
      <c r="C35" s="1242" t="s">
        <v>563</v>
      </c>
      <c r="D35" s="1243"/>
      <c r="E35" s="1244"/>
      <c r="F35" s="36">
        <v>9.6300000000000008</v>
      </c>
      <c r="G35" s="37">
        <v>12.74</v>
      </c>
      <c r="H35" s="37">
        <v>16.37</v>
      </c>
      <c r="I35" s="37">
        <v>14.98</v>
      </c>
      <c r="J35" s="38">
        <v>12.53</v>
      </c>
      <c r="K35" s="22"/>
      <c r="L35" s="22"/>
      <c r="M35" s="22"/>
      <c r="N35" s="22"/>
      <c r="O35" s="22"/>
      <c r="P35" s="22"/>
    </row>
    <row r="36" spans="1:16" ht="39" customHeight="1" x14ac:dyDescent="0.15">
      <c r="A36" s="22"/>
      <c r="B36" s="35"/>
      <c r="C36" s="1242" t="s">
        <v>564</v>
      </c>
      <c r="D36" s="1243"/>
      <c r="E36" s="1244"/>
      <c r="F36" s="36">
        <v>13.97</v>
      </c>
      <c r="G36" s="37">
        <v>13.86</v>
      </c>
      <c r="H36" s="37">
        <v>14.04</v>
      </c>
      <c r="I36" s="37">
        <v>11.98</v>
      </c>
      <c r="J36" s="38">
        <v>10.75</v>
      </c>
      <c r="K36" s="22"/>
      <c r="L36" s="22"/>
      <c r="M36" s="22"/>
      <c r="N36" s="22"/>
      <c r="O36" s="22"/>
      <c r="P36" s="22"/>
    </row>
    <row r="37" spans="1:16" ht="39" customHeight="1" x14ac:dyDescent="0.15">
      <c r="A37" s="22"/>
      <c r="B37" s="35"/>
      <c r="C37" s="1242" t="s">
        <v>565</v>
      </c>
      <c r="D37" s="1243"/>
      <c r="E37" s="1244"/>
      <c r="F37" s="36" t="s">
        <v>507</v>
      </c>
      <c r="G37" s="37" t="s">
        <v>507</v>
      </c>
      <c r="H37" s="37" t="s">
        <v>507</v>
      </c>
      <c r="I37" s="37">
        <v>2.46</v>
      </c>
      <c r="J37" s="38">
        <v>1.9</v>
      </c>
      <c r="K37" s="22"/>
      <c r="L37" s="22"/>
      <c r="M37" s="22"/>
      <c r="N37" s="22"/>
      <c r="O37" s="22"/>
      <c r="P37" s="22"/>
    </row>
    <row r="38" spans="1:16" ht="39" customHeight="1" x14ac:dyDescent="0.15">
      <c r="A38" s="22"/>
      <c r="B38" s="35"/>
      <c r="C38" s="1242" t="s">
        <v>566</v>
      </c>
      <c r="D38" s="1243"/>
      <c r="E38" s="1244"/>
      <c r="F38" s="36">
        <v>1.0900000000000001</v>
      </c>
      <c r="G38" s="37">
        <v>1.22</v>
      </c>
      <c r="H38" s="37">
        <v>2.61</v>
      </c>
      <c r="I38" s="37">
        <v>0.79</v>
      </c>
      <c r="J38" s="38">
        <v>1.1599999999999999</v>
      </c>
      <c r="K38" s="22"/>
      <c r="L38" s="22"/>
      <c r="M38" s="22"/>
      <c r="N38" s="22"/>
      <c r="O38" s="22"/>
      <c r="P38" s="22"/>
    </row>
    <row r="39" spans="1:16" ht="39" customHeight="1" x14ac:dyDescent="0.15">
      <c r="A39" s="22"/>
      <c r="B39" s="35"/>
      <c r="C39" s="1242" t="s">
        <v>567</v>
      </c>
      <c r="D39" s="1243"/>
      <c r="E39" s="1244"/>
      <c r="F39" s="36">
        <v>0.04</v>
      </c>
      <c r="G39" s="37">
        <v>0.61</v>
      </c>
      <c r="H39" s="37">
        <v>0.88</v>
      </c>
      <c r="I39" s="37">
        <v>0.14000000000000001</v>
      </c>
      <c r="J39" s="38">
        <v>0.01</v>
      </c>
      <c r="K39" s="22"/>
      <c r="L39" s="22"/>
      <c r="M39" s="22"/>
      <c r="N39" s="22"/>
      <c r="O39" s="22"/>
      <c r="P39" s="22"/>
    </row>
    <row r="40" spans="1:16" ht="39" customHeight="1" x14ac:dyDescent="0.15">
      <c r="A40" s="22"/>
      <c r="B40" s="35"/>
      <c r="C40" s="1242" t="s">
        <v>568</v>
      </c>
      <c r="D40" s="1243"/>
      <c r="E40" s="1244"/>
      <c r="F40" s="36">
        <v>0</v>
      </c>
      <c r="G40" s="37">
        <v>0</v>
      </c>
      <c r="H40" s="37">
        <v>0</v>
      </c>
      <c r="I40" s="37">
        <v>0</v>
      </c>
      <c r="J40" s="38">
        <v>0</v>
      </c>
      <c r="K40" s="22"/>
      <c r="L40" s="22"/>
      <c r="M40" s="22"/>
      <c r="N40" s="22"/>
      <c r="O40" s="22"/>
      <c r="P40" s="22"/>
    </row>
    <row r="41" spans="1:16" ht="39" customHeight="1" x14ac:dyDescent="0.15">
      <c r="A41" s="22"/>
      <c r="B41" s="35"/>
      <c r="C41" s="1242" t="s">
        <v>569</v>
      </c>
      <c r="D41" s="1243"/>
      <c r="E41" s="1244"/>
      <c r="F41" s="36">
        <v>0.01</v>
      </c>
      <c r="G41" s="37">
        <v>0.03</v>
      </c>
      <c r="H41" s="37">
        <v>0.01</v>
      </c>
      <c r="I41" s="37">
        <v>0.04</v>
      </c>
      <c r="J41" s="38">
        <v>0</v>
      </c>
      <c r="K41" s="22"/>
      <c r="L41" s="22"/>
      <c r="M41" s="22"/>
      <c r="N41" s="22"/>
      <c r="O41" s="22"/>
      <c r="P41" s="22"/>
    </row>
    <row r="42" spans="1:16" ht="39" customHeight="1" x14ac:dyDescent="0.15">
      <c r="A42" s="22"/>
      <c r="B42" s="39"/>
      <c r="C42" s="1242" t="s">
        <v>570</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571</v>
      </c>
      <c r="D43" s="1246"/>
      <c r="E43" s="1247"/>
      <c r="F43" s="41">
        <v>4.3</v>
      </c>
      <c r="G43" s="42">
        <v>0</v>
      </c>
      <c r="H43" s="42">
        <v>0.31</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lh4zLp67o/E9Xqyi8DFnxr0D2RAII8MHzadGRQ4u7VgErkNir8ztUQn57mBTMg4H4VSMaV91UWIiNacwj0GsA==" saltValue="yCtJxiYHzyXzUy94vm9a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550</v>
      </c>
      <c r="L45" s="60">
        <v>546</v>
      </c>
      <c r="M45" s="60">
        <v>514</v>
      </c>
      <c r="N45" s="60">
        <v>515</v>
      </c>
      <c r="O45" s="61">
        <v>538</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507</v>
      </c>
      <c r="L46" s="64" t="s">
        <v>507</v>
      </c>
      <c r="M46" s="64" t="s">
        <v>507</v>
      </c>
      <c r="N46" s="64" t="s">
        <v>507</v>
      </c>
      <c r="O46" s="65" t="s">
        <v>507</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507</v>
      </c>
      <c r="L47" s="64" t="s">
        <v>507</v>
      </c>
      <c r="M47" s="64" t="s">
        <v>507</v>
      </c>
      <c r="N47" s="64" t="s">
        <v>507</v>
      </c>
      <c r="O47" s="65" t="s">
        <v>507</v>
      </c>
      <c r="P47" s="48"/>
      <c r="Q47" s="48"/>
      <c r="R47" s="48"/>
      <c r="S47" s="48"/>
      <c r="T47" s="48"/>
      <c r="U47" s="48"/>
    </row>
    <row r="48" spans="1:21" ht="30.75" customHeight="1" x14ac:dyDescent="0.15">
      <c r="A48" s="48"/>
      <c r="B48" s="1270"/>
      <c r="C48" s="1271"/>
      <c r="D48" s="62"/>
      <c r="E48" s="1252" t="s">
        <v>14</v>
      </c>
      <c r="F48" s="1252"/>
      <c r="G48" s="1252"/>
      <c r="H48" s="1252"/>
      <c r="I48" s="1252"/>
      <c r="J48" s="1253"/>
      <c r="K48" s="63">
        <v>156</v>
      </c>
      <c r="L48" s="64">
        <v>168</v>
      </c>
      <c r="M48" s="64">
        <v>213</v>
      </c>
      <c r="N48" s="64">
        <v>267</v>
      </c>
      <c r="O48" s="65">
        <v>258</v>
      </c>
      <c r="P48" s="48"/>
      <c r="Q48" s="48"/>
      <c r="R48" s="48"/>
      <c r="S48" s="48"/>
      <c r="T48" s="48"/>
      <c r="U48" s="48"/>
    </row>
    <row r="49" spans="1:21" ht="30.75" customHeight="1" x14ac:dyDescent="0.15">
      <c r="A49" s="48"/>
      <c r="B49" s="1270"/>
      <c r="C49" s="1271"/>
      <c r="D49" s="62"/>
      <c r="E49" s="1252" t="s">
        <v>15</v>
      </c>
      <c r="F49" s="1252"/>
      <c r="G49" s="1252"/>
      <c r="H49" s="1252"/>
      <c r="I49" s="1252"/>
      <c r="J49" s="1253"/>
      <c r="K49" s="63">
        <v>9</v>
      </c>
      <c r="L49" s="64">
        <v>14</v>
      </c>
      <c r="M49" s="64">
        <v>13</v>
      </c>
      <c r="N49" s="64">
        <v>14</v>
      </c>
      <c r="O49" s="65">
        <v>13</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507</v>
      </c>
      <c r="L50" s="64" t="s">
        <v>507</v>
      </c>
      <c r="M50" s="64" t="s">
        <v>507</v>
      </c>
      <c r="N50" s="64" t="s">
        <v>507</v>
      </c>
      <c r="O50" s="65" t="s">
        <v>507</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507</v>
      </c>
      <c r="L51" s="64" t="s">
        <v>507</v>
      </c>
      <c r="M51" s="64" t="s">
        <v>507</v>
      </c>
      <c r="N51" s="64" t="s">
        <v>507</v>
      </c>
      <c r="O51" s="65" t="s">
        <v>507</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755</v>
      </c>
      <c r="L52" s="64">
        <v>732</v>
      </c>
      <c r="M52" s="64">
        <v>785</v>
      </c>
      <c r="N52" s="64">
        <v>744</v>
      </c>
      <c r="O52" s="65">
        <v>753</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-40</v>
      </c>
      <c r="L53" s="69">
        <v>-4</v>
      </c>
      <c r="M53" s="69">
        <v>-45</v>
      </c>
      <c r="N53" s="69">
        <v>52</v>
      </c>
      <c r="O53" s="70">
        <v>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y8UXYnIXQ9BQbd63kfSpvpQF1JcNDy+p9MH56WXvCajEVNuzrg5zPVvSZ12UeX2ECMfYTP/C6ZVW9JZ9WOJGA==" saltValue="e4zDH3xvtgUZnp3Vp0dK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88" t="s">
        <v>29</v>
      </c>
      <c r="C41" s="1289"/>
      <c r="D41" s="102"/>
      <c r="E41" s="1290" t="s">
        <v>30</v>
      </c>
      <c r="F41" s="1290"/>
      <c r="G41" s="1290"/>
      <c r="H41" s="1291"/>
      <c r="I41" s="103">
        <v>6354</v>
      </c>
      <c r="J41" s="104">
        <v>6351</v>
      </c>
      <c r="K41" s="104">
        <v>7041</v>
      </c>
      <c r="L41" s="104">
        <v>9487</v>
      </c>
      <c r="M41" s="105">
        <v>9400</v>
      </c>
    </row>
    <row r="42" spans="2:13" ht="27.75" customHeight="1" x14ac:dyDescent="0.15">
      <c r="B42" s="1278"/>
      <c r="C42" s="1279"/>
      <c r="D42" s="106"/>
      <c r="E42" s="1282" t="s">
        <v>31</v>
      </c>
      <c r="F42" s="1282"/>
      <c r="G42" s="1282"/>
      <c r="H42" s="1283"/>
      <c r="I42" s="107" t="s">
        <v>507</v>
      </c>
      <c r="J42" s="108" t="s">
        <v>507</v>
      </c>
      <c r="K42" s="108" t="s">
        <v>507</v>
      </c>
      <c r="L42" s="108" t="s">
        <v>507</v>
      </c>
      <c r="M42" s="109" t="s">
        <v>507</v>
      </c>
    </row>
    <row r="43" spans="2:13" ht="27.75" customHeight="1" x14ac:dyDescent="0.15">
      <c r="B43" s="1278"/>
      <c r="C43" s="1279"/>
      <c r="D43" s="106"/>
      <c r="E43" s="1282" t="s">
        <v>32</v>
      </c>
      <c r="F43" s="1282"/>
      <c r="G43" s="1282"/>
      <c r="H43" s="1283"/>
      <c r="I43" s="107">
        <v>2447</v>
      </c>
      <c r="J43" s="108">
        <v>2339</v>
      </c>
      <c r="K43" s="108">
        <v>2326</v>
      </c>
      <c r="L43" s="108">
        <v>2675</v>
      </c>
      <c r="M43" s="109">
        <v>3047</v>
      </c>
    </row>
    <row r="44" spans="2:13" ht="27.75" customHeight="1" x14ac:dyDescent="0.15">
      <c r="B44" s="1278"/>
      <c r="C44" s="1279"/>
      <c r="D44" s="106"/>
      <c r="E44" s="1282" t="s">
        <v>33</v>
      </c>
      <c r="F44" s="1282"/>
      <c r="G44" s="1282"/>
      <c r="H44" s="1283"/>
      <c r="I44" s="107">
        <v>142</v>
      </c>
      <c r="J44" s="108">
        <v>140</v>
      </c>
      <c r="K44" s="108">
        <v>159</v>
      </c>
      <c r="L44" s="108">
        <v>158</v>
      </c>
      <c r="M44" s="109">
        <v>145</v>
      </c>
    </row>
    <row r="45" spans="2:13" ht="27.75" customHeight="1" x14ac:dyDescent="0.15">
      <c r="B45" s="1278"/>
      <c r="C45" s="1279"/>
      <c r="D45" s="106"/>
      <c r="E45" s="1282" t="s">
        <v>34</v>
      </c>
      <c r="F45" s="1282"/>
      <c r="G45" s="1282"/>
      <c r="H45" s="1283"/>
      <c r="I45" s="107">
        <v>1380</v>
      </c>
      <c r="J45" s="108">
        <v>1338</v>
      </c>
      <c r="K45" s="108">
        <v>1209</v>
      </c>
      <c r="L45" s="108">
        <v>1257</v>
      </c>
      <c r="M45" s="109">
        <v>1133</v>
      </c>
    </row>
    <row r="46" spans="2:13" ht="27.75" customHeight="1" x14ac:dyDescent="0.15">
      <c r="B46" s="1278"/>
      <c r="C46" s="1279"/>
      <c r="D46" s="110"/>
      <c r="E46" s="1282" t="s">
        <v>35</v>
      </c>
      <c r="F46" s="1282"/>
      <c r="G46" s="1282"/>
      <c r="H46" s="1283"/>
      <c r="I46" s="107">
        <v>1798</v>
      </c>
      <c r="J46" s="108">
        <v>896</v>
      </c>
      <c r="K46" s="108" t="s">
        <v>507</v>
      </c>
      <c r="L46" s="108" t="s">
        <v>507</v>
      </c>
      <c r="M46" s="109" t="s">
        <v>507</v>
      </c>
    </row>
    <row r="47" spans="2:13" ht="27.75" customHeight="1" x14ac:dyDescent="0.15">
      <c r="B47" s="1278"/>
      <c r="C47" s="1279"/>
      <c r="D47" s="111"/>
      <c r="E47" s="1292" t="s">
        <v>36</v>
      </c>
      <c r="F47" s="1293"/>
      <c r="G47" s="1293"/>
      <c r="H47" s="1294"/>
      <c r="I47" s="107" t="s">
        <v>507</v>
      </c>
      <c r="J47" s="108" t="s">
        <v>507</v>
      </c>
      <c r="K47" s="108" t="s">
        <v>507</v>
      </c>
      <c r="L47" s="108" t="s">
        <v>507</v>
      </c>
      <c r="M47" s="109" t="s">
        <v>507</v>
      </c>
    </row>
    <row r="48" spans="2:13" ht="27.75" customHeight="1" x14ac:dyDescent="0.15">
      <c r="B48" s="1278"/>
      <c r="C48" s="1279"/>
      <c r="D48" s="106"/>
      <c r="E48" s="1282" t="s">
        <v>37</v>
      </c>
      <c r="F48" s="1282"/>
      <c r="G48" s="1282"/>
      <c r="H48" s="1283"/>
      <c r="I48" s="107" t="s">
        <v>507</v>
      </c>
      <c r="J48" s="108" t="s">
        <v>507</v>
      </c>
      <c r="K48" s="108" t="s">
        <v>507</v>
      </c>
      <c r="L48" s="108" t="s">
        <v>507</v>
      </c>
      <c r="M48" s="109" t="s">
        <v>507</v>
      </c>
    </row>
    <row r="49" spans="2:13" ht="27.75" customHeight="1" x14ac:dyDescent="0.15">
      <c r="B49" s="1280"/>
      <c r="C49" s="1281"/>
      <c r="D49" s="106"/>
      <c r="E49" s="1282" t="s">
        <v>38</v>
      </c>
      <c r="F49" s="1282"/>
      <c r="G49" s="1282"/>
      <c r="H49" s="1283"/>
      <c r="I49" s="107" t="s">
        <v>507</v>
      </c>
      <c r="J49" s="108" t="s">
        <v>507</v>
      </c>
      <c r="K49" s="108" t="s">
        <v>507</v>
      </c>
      <c r="L49" s="108" t="s">
        <v>507</v>
      </c>
      <c r="M49" s="109" t="s">
        <v>507</v>
      </c>
    </row>
    <row r="50" spans="2:13" ht="27.75" customHeight="1" x14ac:dyDescent="0.15">
      <c r="B50" s="1276" t="s">
        <v>39</v>
      </c>
      <c r="C50" s="1277"/>
      <c r="D50" s="112"/>
      <c r="E50" s="1282" t="s">
        <v>40</v>
      </c>
      <c r="F50" s="1282"/>
      <c r="G50" s="1282"/>
      <c r="H50" s="1283"/>
      <c r="I50" s="107">
        <v>3454</v>
      </c>
      <c r="J50" s="108">
        <v>2800</v>
      </c>
      <c r="K50" s="108">
        <v>2185</v>
      </c>
      <c r="L50" s="108">
        <v>1834</v>
      </c>
      <c r="M50" s="109">
        <v>1844</v>
      </c>
    </row>
    <row r="51" spans="2:13" ht="27.75" customHeight="1" x14ac:dyDescent="0.15">
      <c r="B51" s="1278"/>
      <c r="C51" s="1279"/>
      <c r="D51" s="106"/>
      <c r="E51" s="1282" t="s">
        <v>41</v>
      </c>
      <c r="F51" s="1282"/>
      <c r="G51" s="1282"/>
      <c r="H51" s="1283"/>
      <c r="I51" s="107">
        <v>1702</v>
      </c>
      <c r="J51" s="108">
        <v>1621</v>
      </c>
      <c r="K51" s="108">
        <v>1500</v>
      </c>
      <c r="L51" s="108">
        <v>1814</v>
      </c>
      <c r="M51" s="109">
        <v>1747</v>
      </c>
    </row>
    <row r="52" spans="2:13" ht="27.75" customHeight="1" x14ac:dyDescent="0.15">
      <c r="B52" s="1280"/>
      <c r="C52" s="1281"/>
      <c r="D52" s="106"/>
      <c r="E52" s="1282" t="s">
        <v>42</v>
      </c>
      <c r="F52" s="1282"/>
      <c r="G52" s="1282"/>
      <c r="H52" s="1283"/>
      <c r="I52" s="107">
        <v>6815</v>
      </c>
      <c r="J52" s="108">
        <v>6673</v>
      </c>
      <c r="K52" s="108">
        <v>6211</v>
      </c>
      <c r="L52" s="108">
        <v>8186</v>
      </c>
      <c r="M52" s="109">
        <v>8035</v>
      </c>
    </row>
    <row r="53" spans="2:13" ht="27.75" customHeight="1" thickBot="1" x14ac:dyDescent="0.2">
      <c r="B53" s="1284" t="s">
        <v>43</v>
      </c>
      <c r="C53" s="1285"/>
      <c r="D53" s="113"/>
      <c r="E53" s="1286" t="s">
        <v>44</v>
      </c>
      <c r="F53" s="1286"/>
      <c r="G53" s="1286"/>
      <c r="H53" s="1287"/>
      <c r="I53" s="114">
        <v>149</v>
      </c>
      <c r="J53" s="115">
        <v>-29</v>
      </c>
      <c r="K53" s="115">
        <v>839</v>
      </c>
      <c r="L53" s="115">
        <v>1744</v>
      </c>
      <c r="M53" s="116">
        <v>2098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VwdsU5RgllyzUHmZXUaxR7XqgQrjkbObelYktyvpYbdbs8bmJAU8hkhkrZkVWhPU/FyQYrjtE2EYnWC/FBjuw==" saltValue="CmAVoV2AN2AWpX/OSX11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0" t="s">
        <v>47</v>
      </c>
      <c r="D55" s="1300"/>
      <c r="E55" s="1301"/>
      <c r="F55" s="128">
        <v>1305</v>
      </c>
      <c r="G55" s="128">
        <v>1207</v>
      </c>
      <c r="H55" s="129">
        <v>1207</v>
      </c>
    </row>
    <row r="56" spans="2:8" ht="52.5" customHeight="1" x14ac:dyDescent="0.15">
      <c r="B56" s="130"/>
      <c r="C56" s="1302" t="s">
        <v>48</v>
      </c>
      <c r="D56" s="1302"/>
      <c r="E56" s="1303"/>
      <c r="F56" s="131">
        <v>75</v>
      </c>
      <c r="G56" s="131">
        <v>76</v>
      </c>
      <c r="H56" s="132">
        <v>77</v>
      </c>
    </row>
    <row r="57" spans="2:8" ht="53.25" customHeight="1" x14ac:dyDescent="0.15">
      <c r="B57" s="130"/>
      <c r="C57" s="1304" t="s">
        <v>49</v>
      </c>
      <c r="D57" s="1304"/>
      <c r="E57" s="1305"/>
      <c r="F57" s="133">
        <v>720</v>
      </c>
      <c r="G57" s="133">
        <v>467</v>
      </c>
      <c r="H57" s="134">
        <v>475</v>
      </c>
    </row>
    <row r="58" spans="2:8" ht="45.75" customHeight="1" x14ac:dyDescent="0.15">
      <c r="B58" s="135"/>
      <c r="C58" s="1295" t="s">
        <v>587</v>
      </c>
      <c r="D58" s="1296"/>
      <c r="E58" s="1297"/>
      <c r="F58" s="136">
        <v>195</v>
      </c>
      <c r="G58" s="136">
        <v>195</v>
      </c>
      <c r="H58" s="137">
        <v>182</v>
      </c>
    </row>
    <row r="59" spans="2:8" ht="45.75" customHeight="1" x14ac:dyDescent="0.15">
      <c r="B59" s="135"/>
      <c r="C59" s="1295" t="s">
        <v>588</v>
      </c>
      <c r="D59" s="1296"/>
      <c r="E59" s="1297"/>
      <c r="F59" s="136">
        <v>398</v>
      </c>
      <c r="G59" s="136">
        <v>155</v>
      </c>
      <c r="H59" s="137">
        <v>187</v>
      </c>
    </row>
    <row r="60" spans="2:8" ht="45.75" customHeight="1" x14ac:dyDescent="0.15">
      <c r="B60" s="135"/>
      <c r="C60" s="1295" t="s">
        <v>589</v>
      </c>
      <c r="D60" s="1296"/>
      <c r="E60" s="1297"/>
      <c r="F60" s="136">
        <v>51</v>
      </c>
      <c r="G60" s="136">
        <v>43</v>
      </c>
      <c r="H60" s="137">
        <v>44</v>
      </c>
    </row>
    <row r="61" spans="2:8" ht="45.75" customHeight="1" x14ac:dyDescent="0.15">
      <c r="B61" s="135"/>
      <c r="C61" s="1295" t="s">
        <v>590</v>
      </c>
      <c r="D61" s="1296"/>
      <c r="E61" s="1297"/>
      <c r="F61" s="136">
        <v>36</v>
      </c>
      <c r="G61" s="136">
        <v>37</v>
      </c>
      <c r="H61" s="137">
        <v>29</v>
      </c>
    </row>
    <row r="62" spans="2:8" ht="45.75" customHeight="1" thickBot="1" x14ac:dyDescent="0.2">
      <c r="B62" s="138"/>
      <c r="C62" s="1295" t="s">
        <v>591</v>
      </c>
      <c r="D62" s="1296"/>
      <c r="E62" s="1297"/>
      <c r="F62" s="139">
        <v>16</v>
      </c>
      <c r="G62" s="139">
        <v>19</v>
      </c>
      <c r="H62" s="140">
        <v>22</v>
      </c>
    </row>
    <row r="63" spans="2:8" ht="52.5" customHeight="1" thickBot="1" x14ac:dyDescent="0.2">
      <c r="B63" s="141"/>
      <c r="C63" s="1298" t="s">
        <v>50</v>
      </c>
      <c r="D63" s="1298"/>
      <c r="E63" s="1299"/>
      <c r="F63" s="142">
        <v>2100</v>
      </c>
      <c r="G63" s="142">
        <v>1749</v>
      </c>
      <c r="H63" s="143">
        <v>1759</v>
      </c>
    </row>
    <row r="64" spans="2:8" ht="15" customHeight="1" x14ac:dyDescent="0.15"/>
  </sheetData>
  <sheetProtection algorithmName="SHA-512" hashValue="x4viZbntIpsydzCNc+UpaptFr6y3WckDOOdu1nxbKMdFFVqHE5hgPl/uxK+AZQfAuqQ9KbMmSb4mNN+j4TVlXA==" saltValue="Dq0LdK2mNPx4W1vVS57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C16"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6" t="s">
        <v>595</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5"/>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5"/>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5"/>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5"/>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596</v>
      </c>
    </row>
    <row r="50" spans="1:109" x14ac:dyDescent="0.15">
      <c r="B50" s="395"/>
      <c r="G50" s="1315"/>
      <c r="H50" s="1315"/>
      <c r="I50" s="1315"/>
      <c r="J50" s="1315"/>
      <c r="K50" s="405"/>
      <c r="L50" s="405"/>
      <c r="M50" s="406"/>
      <c r="N50" s="406"/>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549</v>
      </c>
      <c r="BQ50" s="1319"/>
      <c r="BR50" s="1319"/>
      <c r="BS50" s="1319"/>
      <c r="BT50" s="1319"/>
      <c r="BU50" s="1319"/>
      <c r="BV50" s="1319"/>
      <c r="BW50" s="1319"/>
      <c r="BX50" s="1319" t="s">
        <v>550</v>
      </c>
      <c r="BY50" s="1319"/>
      <c r="BZ50" s="1319"/>
      <c r="CA50" s="1319"/>
      <c r="CB50" s="1319"/>
      <c r="CC50" s="1319"/>
      <c r="CD50" s="1319"/>
      <c r="CE50" s="1319"/>
      <c r="CF50" s="1319" t="s">
        <v>551</v>
      </c>
      <c r="CG50" s="1319"/>
      <c r="CH50" s="1319"/>
      <c r="CI50" s="1319"/>
      <c r="CJ50" s="1319"/>
      <c r="CK50" s="1319"/>
      <c r="CL50" s="1319"/>
      <c r="CM50" s="1319"/>
      <c r="CN50" s="1319" t="s">
        <v>552</v>
      </c>
      <c r="CO50" s="1319"/>
      <c r="CP50" s="1319"/>
      <c r="CQ50" s="1319"/>
      <c r="CR50" s="1319"/>
      <c r="CS50" s="1319"/>
      <c r="CT50" s="1319"/>
      <c r="CU50" s="1319"/>
      <c r="CV50" s="1319" t="s">
        <v>553</v>
      </c>
      <c r="CW50" s="1319"/>
      <c r="CX50" s="1319"/>
      <c r="CY50" s="1319"/>
      <c r="CZ50" s="1319"/>
      <c r="DA50" s="1319"/>
      <c r="DB50" s="1319"/>
      <c r="DC50" s="1319"/>
    </row>
    <row r="51" spans="1:109" ht="13.5" customHeight="1" x14ac:dyDescent="0.15">
      <c r="B51" s="395"/>
      <c r="G51" s="1325"/>
      <c r="H51" s="1325"/>
      <c r="I51" s="1323"/>
      <c r="J51" s="1323"/>
      <c r="K51" s="1321"/>
      <c r="L51" s="1321"/>
      <c r="M51" s="1321"/>
      <c r="N51" s="1321"/>
      <c r="AM51" s="404"/>
      <c r="AN51" s="1322" t="s">
        <v>597</v>
      </c>
      <c r="AO51" s="1322"/>
      <c r="AP51" s="1322"/>
      <c r="AQ51" s="1322"/>
      <c r="AR51" s="1322"/>
      <c r="AS51" s="1322"/>
      <c r="AT51" s="1322"/>
      <c r="AU51" s="1322"/>
      <c r="AV51" s="1322"/>
      <c r="AW51" s="1322"/>
      <c r="AX51" s="1322"/>
      <c r="AY51" s="1322"/>
      <c r="AZ51" s="1322"/>
      <c r="BA51" s="1322"/>
      <c r="BB51" s="1322" t="s">
        <v>598</v>
      </c>
      <c r="BC51" s="1322"/>
      <c r="BD51" s="1322"/>
      <c r="BE51" s="1322"/>
      <c r="BF51" s="1322"/>
      <c r="BG51" s="1322"/>
      <c r="BH51" s="1322"/>
      <c r="BI51" s="1322"/>
      <c r="BJ51" s="1322"/>
      <c r="BK51" s="1322"/>
      <c r="BL51" s="1322"/>
      <c r="BM51" s="1322"/>
      <c r="BN51" s="1322"/>
      <c r="BO51" s="1322"/>
      <c r="BP51" s="1320">
        <v>3.5</v>
      </c>
      <c r="BQ51" s="1320"/>
      <c r="BR51" s="1320"/>
      <c r="BS51" s="1320"/>
      <c r="BT51" s="1320"/>
      <c r="BU51" s="1320"/>
      <c r="BV51" s="1320"/>
      <c r="BW51" s="1320"/>
      <c r="BX51" s="1320"/>
      <c r="BY51" s="1320"/>
      <c r="BZ51" s="1320"/>
      <c r="CA51" s="1320"/>
      <c r="CB51" s="1320"/>
      <c r="CC51" s="1320"/>
      <c r="CD51" s="1320"/>
      <c r="CE51" s="1320"/>
      <c r="CF51" s="1320">
        <v>19.399999999999999</v>
      </c>
      <c r="CG51" s="1320"/>
      <c r="CH51" s="1320"/>
      <c r="CI51" s="1320"/>
      <c r="CJ51" s="1320"/>
      <c r="CK51" s="1320"/>
      <c r="CL51" s="1320"/>
      <c r="CM51" s="1320"/>
      <c r="CN51" s="1320">
        <v>40.299999999999997</v>
      </c>
      <c r="CO51" s="1320"/>
      <c r="CP51" s="1320"/>
      <c r="CQ51" s="1320"/>
      <c r="CR51" s="1320"/>
      <c r="CS51" s="1320"/>
      <c r="CT51" s="1320"/>
      <c r="CU51" s="1320"/>
      <c r="CV51" s="1320">
        <v>48.2</v>
      </c>
      <c r="CW51" s="1320"/>
      <c r="CX51" s="1320"/>
      <c r="CY51" s="1320"/>
      <c r="CZ51" s="1320"/>
      <c r="DA51" s="1320"/>
      <c r="DB51" s="1320"/>
      <c r="DC51" s="1320"/>
    </row>
    <row r="52" spans="1:109" x14ac:dyDescent="0.15">
      <c r="B52" s="395"/>
      <c r="G52" s="1325"/>
      <c r="H52" s="1325"/>
      <c r="I52" s="1323"/>
      <c r="J52" s="1323"/>
      <c r="K52" s="1321"/>
      <c r="L52" s="1321"/>
      <c r="M52" s="1321"/>
      <c r="N52" s="1321"/>
      <c r="AM52" s="404"/>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3"/>
      <c r="B53" s="395"/>
      <c r="G53" s="1325"/>
      <c r="H53" s="1325"/>
      <c r="I53" s="1315"/>
      <c r="J53" s="1315"/>
      <c r="K53" s="1321"/>
      <c r="L53" s="1321"/>
      <c r="M53" s="1321"/>
      <c r="N53" s="1321"/>
      <c r="AM53" s="404"/>
      <c r="AN53" s="1322"/>
      <c r="AO53" s="1322"/>
      <c r="AP53" s="1322"/>
      <c r="AQ53" s="1322"/>
      <c r="AR53" s="1322"/>
      <c r="AS53" s="1322"/>
      <c r="AT53" s="1322"/>
      <c r="AU53" s="1322"/>
      <c r="AV53" s="1322"/>
      <c r="AW53" s="1322"/>
      <c r="AX53" s="1322"/>
      <c r="AY53" s="1322"/>
      <c r="AZ53" s="1322"/>
      <c r="BA53" s="1322"/>
      <c r="BB53" s="1322" t="s">
        <v>599</v>
      </c>
      <c r="BC53" s="1322"/>
      <c r="BD53" s="1322"/>
      <c r="BE53" s="1322"/>
      <c r="BF53" s="1322"/>
      <c r="BG53" s="1322"/>
      <c r="BH53" s="1322"/>
      <c r="BI53" s="1322"/>
      <c r="BJ53" s="1322"/>
      <c r="BK53" s="1322"/>
      <c r="BL53" s="1322"/>
      <c r="BM53" s="1322"/>
      <c r="BN53" s="1322"/>
      <c r="BO53" s="1322"/>
      <c r="BP53" s="1320">
        <v>59.6</v>
      </c>
      <c r="BQ53" s="1320"/>
      <c r="BR53" s="1320"/>
      <c r="BS53" s="1320"/>
      <c r="BT53" s="1320"/>
      <c r="BU53" s="1320"/>
      <c r="BV53" s="1320"/>
      <c r="BW53" s="1320"/>
      <c r="BX53" s="1320">
        <v>67.400000000000006</v>
      </c>
      <c r="BY53" s="1320"/>
      <c r="BZ53" s="1320"/>
      <c r="CA53" s="1320"/>
      <c r="CB53" s="1320"/>
      <c r="CC53" s="1320"/>
      <c r="CD53" s="1320"/>
      <c r="CE53" s="1320"/>
      <c r="CF53" s="1320">
        <v>69.400000000000006</v>
      </c>
      <c r="CG53" s="1320"/>
      <c r="CH53" s="1320"/>
      <c r="CI53" s="1320"/>
      <c r="CJ53" s="1320"/>
      <c r="CK53" s="1320"/>
      <c r="CL53" s="1320"/>
      <c r="CM53" s="1320"/>
      <c r="CN53" s="1320">
        <v>65.099999999999994</v>
      </c>
      <c r="CO53" s="1320"/>
      <c r="CP53" s="1320"/>
      <c r="CQ53" s="1320"/>
      <c r="CR53" s="1320"/>
      <c r="CS53" s="1320"/>
      <c r="CT53" s="1320"/>
      <c r="CU53" s="1320"/>
      <c r="CV53" s="1320">
        <v>66.400000000000006</v>
      </c>
      <c r="CW53" s="1320"/>
      <c r="CX53" s="1320"/>
      <c r="CY53" s="1320"/>
      <c r="CZ53" s="1320"/>
      <c r="DA53" s="1320"/>
      <c r="DB53" s="1320"/>
      <c r="DC53" s="1320"/>
    </row>
    <row r="54" spans="1:109" x14ac:dyDescent="0.15">
      <c r="A54" s="403"/>
      <c r="B54" s="395"/>
      <c r="G54" s="1325"/>
      <c r="H54" s="1325"/>
      <c r="I54" s="1315"/>
      <c r="J54" s="1315"/>
      <c r="K54" s="1321"/>
      <c r="L54" s="1321"/>
      <c r="M54" s="1321"/>
      <c r="N54" s="1321"/>
      <c r="AM54" s="404"/>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3"/>
      <c r="B55" s="395"/>
      <c r="G55" s="1315"/>
      <c r="H55" s="1315"/>
      <c r="I55" s="1315"/>
      <c r="J55" s="1315"/>
      <c r="K55" s="1321"/>
      <c r="L55" s="1321"/>
      <c r="M55" s="1321"/>
      <c r="N55" s="1321"/>
      <c r="AN55" s="1319" t="s">
        <v>601</v>
      </c>
      <c r="AO55" s="1319"/>
      <c r="AP55" s="1319"/>
      <c r="AQ55" s="1319"/>
      <c r="AR55" s="1319"/>
      <c r="AS55" s="1319"/>
      <c r="AT55" s="1319"/>
      <c r="AU55" s="1319"/>
      <c r="AV55" s="1319"/>
      <c r="AW55" s="1319"/>
      <c r="AX55" s="1319"/>
      <c r="AY55" s="1319"/>
      <c r="AZ55" s="1319"/>
      <c r="BA55" s="1319"/>
      <c r="BB55" s="1322" t="s">
        <v>602</v>
      </c>
      <c r="BC55" s="1322"/>
      <c r="BD55" s="1322"/>
      <c r="BE55" s="1322"/>
      <c r="BF55" s="1322"/>
      <c r="BG55" s="1322"/>
      <c r="BH55" s="1322"/>
      <c r="BI55" s="1322"/>
      <c r="BJ55" s="1322"/>
      <c r="BK55" s="1322"/>
      <c r="BL55" s="1322"/>
      <c r="BM55" s="1322"/>
      <c r="BN55" s="1322"/>
      <c r="BO55" s="1322"/>
      <c r="BP55" s="1320">
        <v>13</v>
      </c>
      <c r="BQ55" s="1320"/>
      <c r="BR55" s="1320"/>
      <c r="BS55" s="1320"/>
      <c r="BT55" s="1320"/>
      <c r="BU55" s="1320"/>
      <c r="BV55" s="1320"/>
      <c r="BW55" s="1320"/>
      <c r="BX55" s="1320">
        <v>21</v>
      </c>
      <c r="BY55" s="1320"/>
      <c r="BZ55" s="1320"/>
      <c r="CA55" s="1320"/>
      <c r="CB55" s="1320"/>
      <c r="CC55" s="1320"/>
      <c r="CD55" s="1320"/>
      <c r="CE55" s="1320"/>
      <c r="CF55" s="1320">
        <v>20.2</v>
      </c>
      <c r="CG55" s="1320"/>
      <c r="CH55" s="1320"/>
      <c r="CI55" s="1320"/>
      <c r="CJ55" s="1320"/>
      <c r="CK55" s="1320"/>
      <c r="CL55" s="1320"/>
      <c r="CM55" s="1320"/>
      <c r="CN55" s="1320">
        <v>18.3</v>
      </c>
      <c r="CO55" s="1320"/>
      <c r="CP55" s="1320"/>
      <c r="CQ55" s="1320"/>
      <c r="CR55" s="1320"/>
      <c r="CS55" s="1320"/>
      <c r="CT55" s="1320"/>
      <c r="CU55" s="1320"/>
      <c r="CV55" s="1320">
        <v>20.3</v>
      </c>
      <c r="CW55" s="1320"/>
      <c r="CX55" s="1320"/>
      <c r="CY55" s="1320"/>
      <c r="CZ55" s="1320"/>
      <c r="DA55" s="1320"/>
      <c r="DB55" s="1320"/>
      <c r="DC55" s="1320"/>
    </row>
    <row r="56" spans="1:109" x14ac:dyDescent="0.15">
      <c r="A56" s="403"/>
      <c r="B56" s="395"/>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3" customFormat="1" x14ac:dyDescent="0.15">
      <c r="B57" s="407"/>
      <c r="G57" s="1315"/>
      <c r="H57" s="1315"/>
      <c r="I57" s="1324"/>
      <c r="J57" s="1324"/>
      <c r="K57" s="1321"/>
      <c r="L57" s="1321"/>
      <c r="M57" s="1321"/>
      <c r="N57" s="1321"/>
      <c r="AM57" s="388"/>
      <c r="AN57" s="1319"/>
      <c r="AO57" s="1319"/>
      <c r="AP57" s="1319"/>
      <c r="AQ57" s="1319"/>
      <c r="AR57" s="1319"/>
      <c r="AS57" s="1319"/>
      <c r="AT57" s="1319"/>
      <c r="AU57" s="1319"/>
      <c r="AV57" s="1319"/>
      <c r="AW57" s="1319"/>
      <c r="AX57" s="1319"/>
      <c r="AY57" s="1319"/>
      <c r="AZ57" s="1319"/>
      <c r="BA57" s="1319"/>
      <c r="BB57" s="1322" t="s">
        <v>603</v>
      </c>
      <c r="BC57" s="1322"/>
      <c r="BD57" s="1322"/>
      <c r="BE57" s="1322"/>
      <c r="BF57" s="1322"/>
      <c r="BG57" s="1322"/>
      <c r="BH57" s="1322"/>
      <c r="BI57" s="1322"/>
      <c r="BJ57" s="1322"/>
      <c r="BK57" s="1322"/>
      <c r="BL57" s="1322"/>
      <c r="BM57" s="1322"/>
      <c r="BN57" s="1322"/>
      <c r="BO57" s="1322"/>
      <c r="BP57" s="1320">
        <v>53.4</v>
      </c>
      <c r="BQ57" s="1320"/>
      <c r="BR57" s="1320"/>
      <c r="BS57" s="1320"/>
      <c r="BT57" s="1320"/>
      <c r="BU57" s="1320"/>
      <c r="BV57" s="1320"/>
      <c r="BW57" s="1320"/>
      <c r="BX57" s="1320">
        <v>56.1</v>
      </c>
      <c r="BY57" s="1320"/>
      <c r="BZ57" s="1320"/>
      <c r="CA57" s="1320"/>
      <c r="CB57" s="1320"/>
      <c r="CC57" s="1320"/>
      <c r="CD57" s="1320"/>
      <c r="CE57" s="1320"/>
      <c r="CF57" s="1320">
        <v>58.1</v>
      </c>
      <c r="CG57" s="1320"/>
      <c r="CH57" s="1320"/>
      <c r="CI57" s="1320"/>
      <c r="CJ57" s="1320"/>
      <c r="CK57" s="1320"/>
      <c r="CL57" s="1320"/>
      <c r="CM57" s="1320"/>
      <c r="CN57" s="1320">
        <v>59.4</v>
      </c>
      <c r="CO57" s="1320"/>
      <c r="CP57" s="1320"/>
      <c r="CQ57" s="1320"/>
      <c r="CR57" s="1320"/>
      <c r="CS57" s="1320"/>
      <c r="CT57" s="1320"/>
      <c r="CU57" s="1320"/>
      <c r="CV57" s="1320">
        <v>60.7</v>
      </c>
      <c r="CW57" s="1320"/>
      <c r="CX57" s="1320"/>
      <c r="CY57" s="1320"/>
      <c r="CZ57" s="1320"/>
      <c r="DA57" s="1320"/>
      <c r="DB57" s="1320"/>
      <c r="DC57" s="1320"/>
      <c r="DD57" s="408"/>
      <c r="DE57" s="407"/>
    </row>
    <row r="58" spans="1:109" s="403" customFormat="1" x14ac:dyDescent="0.15">
      <c r="A58" s="388"/>
      <c r="B58" s="407"/>
      <c r="G58" s="1315"/>
      <c r="H58" s="1315"/>
      <c r="I58" s="1324"/>
      <c r="J58" s="1324"/>
      <c r="K58" s="1321"/>
      <c r="L58" s="1321"/>
      <c r="M58" s="1321"/>
      <c r="N58" s="1321"/>
      <c r="AM58" s="388"/>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6" t="s">
        <v>605</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5"/>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5"/>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5"/>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5"/>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596</v>
      </c>
    </row>
    <row r="72" spans="2:107" x14ac:dyDescent="0.15">
      <c r="B72" s="395"/>
      <c r="G72" s="1315"/>
      <c r="H72" s="1315"/>
      <c r="I72" s="1315"/>
      <c r="J72" s="1315"/>
      <c r="K72" s="405"/>
      <c r="L72" s="405"/>
      <c r="M72" s="406"/>
      <c r="N72" s="406"/>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549</v>
      </c>
      <c r="BQ72" s="1319"/>
      <c r="BR72" s="1319"/>
      <c r="BS72" s="1319"/>
      <c r="BT72" s="1319"/>
      <c r="BU72" s="1319"/>
      <c r="BV72" s="1319"/>
      <c r="BW72" s="1319"/>
      <c r="BX72" s="1319" t="s">
        <v>550</v>
      </c>
      <c r="BY72" s="1319"/>
      <c r="BZ72" s="1319"/>
      <c r="CA72" s="1319"/>
      <c r="CB72" s="1319"/>
      <c r="CC72" s="1319"/>
      <c r="CD72" s="1319"/>
      <c r="CE72" s="1319"/>
      <c r="CF72" s="1319" t="s">
        <v>551</v>
      </c>
      <c r="CG72" s="1319"/>
      <c r="CH72" s="1319"/>
      <c r="CI72" s="1319"/>
      <c r="CJ72" s="1319"/>
      <c r="CK72" s="1319"/>
      <c r="CL72" s="1319"/>
      <c r="CM72" s="1319"/>
      <c r="CN72" s="1319" t="s">
        <v>552</v>
      </c>
      <c r="CO72" s="1319"/>
      <c r="CP72" s="1319"/>
      <c r="CQ72" s="1319"/>
      <c r="CR72" s="1319"/>
      <c r="CS72" s="1319"/>
      <c r="CT72" s="1319"/>
      <c r="CU72" s="1319"/>
      <c r="CV72" s="1319" t="s">
        <v>553</v>
      </c>
      <c r="CW72" s="1319"/>
      <c r="CX72" s="1319"/>
      <c r="CY72" s="1319"/>
      <c r="CZ72" s="1319"/>
      <c r="DA72" s="1319"/>
      <c r="DB72" s="1319"/>
      <c r="DC72" s="1319"/>
    </row>
    <row r="73" spans="2:107" x14ac:dyDescent="0.15">
      <c r="B73" s="395"/>
      <c r="G73" s="1325"/>
      <c r="H73" s="1325"/>
      <c r="I73" s="1325"/>
      <c r="J73" s="1325"/>
      <c r="K73" s="1326"/>
      <c r="L73" s="1326"/>
      <c r="M73" s="1326"/>
      <c r="N73" s="1326"/>
      <c r="AM73" s="404"/>
      <c r="AN73" s="1322" t="s">
        <v>597</v>
      </c>
      <c r="AO73" s="1322"/>
      <c r="AP73" s="1322"/>
      <c r="AQ73" s="1322"/>
      <c r="AR73" s="1322"/>
      <c r="AS73" s="1322"/>
      <c r="AT73" s="1322"/>
      <c r="AU73" s="1322"/>
      <c r="AV73" s="1322"/>
      <c r="AW73" s="1322"/>
      <c r="AX73" s="1322"/>
      <c r="AY73" s="1322"/>
      <c r="AZ73" s="1322"/>
      <c r="BA73" s="1322"/>
      <c r="BB73" s="1322" t="s">
        <v>598</v>
      </c>
      <c r="BC73" s="1322"/>
      <c r="BD73" s="1322"/>
      <c r="BE73" s="1322"/>
      <c r="BF73" s="1322"/>
      <c r="BG73" s="1322"/>
      <c r="BH73" s="1322"/>
      <c r="BI73" s="1322"/>
      <c r="BJ73" s="1322"/>
      <c r="BK73" s="1322"/>
      <c r="BL73" s="1322"/>
      <c r="BM73" s="1322"/>
      <c r="BN73" s="1322"/>
      <c r="BO73" s="1322"/>
      <c r="BP73" s="1320">
        <v>3.5</v>
      </c>
      <c r="BQ73" s="1320"/>
      <c r="BR73" s="1320"/>
      <c r="BS73" s="1320"/>
      <c r="BT73" s="1320"/>
      <c r="BU73" s="1320"/>
      <c r="BV73" s="1320"/>
      <c r="BW73" s="1320"/>
      <c r="BX73" s="1320"/>
      <c r="BY73" s="1320"/>
      <c r="BZ73" s="1320"/>
      <c r="CA73" s="1320"/>
      <c r="CB73" s="1320"/>
      <c r="CC73" s="1320"/>
      <c r="CD73" s="1320"/>
      <c r="CE73" s="1320"/>
      <c r="CF73" s="1320">
        <v>19.399999999999999</v>
      </c>
      <c r="CG73" s="1320"/>
      <c r="CH73" s="1320"/>
      <c r="CI73" s="1320"/>
      <c r="CJ73" s="1320"/>
      <c r="CK73" s="1320"/>
      <c r="CL73" s="1320"/>
      <c r="CM73" s="1320"/>
      <c r="CN73" s="1320">
        <v>40.299999999999997</v>
      </c>
      <c r="CO73" s="1320"/>
      <c r="CP73" s="1320"/>
      <c r="CQ73" s="1320"/>
      <c r="CR73" s="1320"/>
      <c r="CS73" s="1320"/>
      <c r="CT73" s="1320"/>
      <c r="CU73" s="1320"/>
      <c r="CV73" s="1320">
        <v>48.2</v>
      </c>
      <c r="CW73" s="1320"/>
      <c r="CX73" s="1320"/>
      <c r="CY73" s="1320"/>
      <c r="CZ73" s="1320"/>
      <c r="DA73" s="1320"/>
      <c r="DB73" s="1320"/>
      <c r="DC73" s="1320"/>
    </row>
    <row r="74" spans="2:107" x14ac:dyDescent="0.15">
      <c r="B74" s="395"/>
      <c r="G74" s="1325"/>
      <c r="H74" s="1325"/>
      <c r="I74" s="1325"/>
      <c r="J74" s="1325"/>
      <c r="K74" s="1326"/>
      <c r="L74" s="1326"/>
      <c r="M74" s="1326"/>
      <c r="N74" s="1326"/>
      <c r="AM74" s="404"/>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5"/>
      <c r="G75" s="1325"/>
      <c r="H75" s="1325"/>
      <c r="I75" s="1315"/>
      <c r="J75" s="1315"/>
      <c r="K75" s="1321"/>
      <c r="L75" s="1321"/>
      <c r="M75" s="1321"/>
      <c r="N75" s="1321"/>
      <c r="AM75" s="404"/>
      <c r="AN75" s="1322"/>
      <c r="AO75" s="1322"/>
      <c r="AP75" s="1322"/>
      <c r="AQ75" s="1322"/>
      <c r="AR75" s="1322"/>
      <c r="AS75" s="1322"/>
      <c r="AT75" s="1322"/>
      <c r="AU75" s="1322"/>
      <c r="AV75" s="1322"/>
      <c r="AW75" s="1322"/>
      <c r="AX75" s="1322"/>
      <c r="AY75" s="1322"/>
      <c r="AZ75" s="1322"/>
      <c r="BA75" s="1322"/>
      <c r="BB75" s="1322" t="s">
        <v>606</v>
      </c>
      <c r="BC75" s="1322"/>
      <c r="BD75" s="1322"/>
      <c r="BE75" s="1322"/>
      <c r="BF75" s="1322"/>
      <c r="BG75" s="1322"/>
      <c r="BH75" s="1322"/>
      <c r="BI75" s="1322"/>
      <c r="BJ75" s="1322"/>
      <c r="BK75" s="1322"/>
      <c r="BL75" s="1322"/>
      <c r="BM75" s="1322"/>
      <c r="BN75" s="1322"/>
      <c r="BO75" s="1322"/>
      <c r="BP75" s="1320">
        <v>0</v>
      </c>
      <c r="BQ75" s="1320"/>
      <c r="BR75" s="1320"/>
      <c r="BS75" s="1320"/>
      <c r="BT75" s="1320"/>
      <c r="BU75" s="1320"/>
      <c r="BV75" s="1320"/>
      <c r="BW75" s="1320"/>
      <c r="BX75" s="1320">
        <v>-0.4</v>
      </c>
      <c r="BY75" s="1320"/>
      <c r="BZ75" s="1320"/>
      <c r="CA75" s="1320"/>
      <c r="CB75" s="1320"/>
      <c r="CC75" s="1320"/>
      <c r="CD75" s="1320"/>
      <c r="CE75" s="1320"/>
      <c r="CF75" s="1320">
        <v>-0.7</v>
      </c>
      <c r="CG75" s="1320"/>
      <c r="CH75" s="1320"/>
      <c r="CI75" s="1320"/>
      <c r="CJ75" s="1320"/>
      <c r="CK75" s="1320"/>
      <c r="CL75" s="1320"/>
      <c r="CM75" s="1320"/>
      <c r="CN75" s="1320">
        <v>0</v>
      </c>
      <c r="CO75" s="1320"/>
      <c r="CP75" s="1320"/>
      <c r="CQ75" s="1320"/>
      <c r="CR75" s="1320"/>
      <c r="CS75" s="1320"/>
      <c r="CT75" s="1320"/>
      <c r="CU75" s="1320"/>
      <c r="CV75" s="1320">
        <v>0.4</v>
      </c>
      <c r="CW75" s="1320"/>
      <c r="CX75" s="1320"/>
      <c r="CY75" s="1320"/>
      <c r="CZ75" s="1320"/>
      <c r="DA75" s="1320"/>
      <c r="DB75" s="1320"/>
      <c r="DC75" s="1320"/>
    </row>
    <row r="76" spans="2:107" x14ac:dyDescent="0.15">
      <c r="B76" s="395"/>
      <c r="G76" s="1325"/>
      <c r="H76" s="1325"/>
      <c r="I76" s="1315"/>
      <c r="J76" s="1315"/>
      <c r="K76" s="1321"/>
      <c r="L76" s="1321"/>
      <c r="M76" s="1321"/>
      <c r="N76" s="1321"/>
      <c r="AM76" s="404"/>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5"/>
      <c r="G77" s="1315"/>
      <c r="H77" s="1315"/>
      <c r="I77" s="1315"/>
      <c r="J77" s="1315"/>
      <c r="K77" s="1326"/>
      <c r="L77" s="1326"/>
      <c r="M77" s="1326"/>
      <c r="N77" s="1326"/>
      <c r="AN77" s="1319" t="s">
        <v>600</v>
      </c>
      <c r="AO77" s="1319"/>
      <c r="AP77" s="1319"/>
      <c r="AQ77" s="1319"/>
      <c r="AR77" s="1319"/>
      <c r="AS77" s="1319"/>
      <c r="AT77" s="1319"/>
      <c r="AU77" s="1319"/>
      <c r="AV77" s="1319"/>
      <c r="AW77" s="1319"/>
      <c r="AX77" s="1319"/>
      <c r="AY77" s="1319"/>
      <c r="AZ77" s="1319"/>
      <c r="BA77" s="1319"/>
      <c r="BB77" s="1322" t="s">
        <v>598</v>
      </c>
      <c r="BC77" s="1322"/>
      <c r="BD77" s="1322"/>
      <c r="BE77" s="1322"/>
      <c r="BF77" s="1322"/>
      <c r="BG77" s="1322"/>
      <c r="BH77" s="1322"/>
      <c r="BI77" s="1322"/>
      <c r="BJ77" s="1322"/>
      <c r="BK77" s="1322"/>
      <c r="BL77" s="1322"/>
      <c r="BM77" s="1322"/>
      <c r="BN77" s="1322"/>
      <c r="BO77" s="1322"/>
      <c r="BP77" s="1320">
        <v>13</v>
      </c>
      <c r="BQ77" s="1320"/>
      <c r="BR77" s="1320"/>
      <c r="BS77" s="1320"/>
      <c r="BT77" s="1320"/>
      <c r="BU77" s="1320"/>
      <c r="BV77" s="1320"/>
      <c r="BW77" s="1320"/>
      <c r="BX77" s="1320">
        <v>21</v>
      </c>
      <c r="BY77" s="1320"/>
      <c r="BZ77" s="1320"/>
      <c r="CA77" s="1320"/>
      <c r="CB77" s="1320"/>
      <c r="CC77" s="1320"/>
      <c r="CD77" s="1320"/>
      <c r="CE77" s="1320"/>
      <c r="CF77" s="1320">
        <v>20.2</v>
      </c>
      <c r="CG77" s="1320"/>
      <c r="CH77" s="1320"/>
      <c r="CI77" s="1320"/>
      <c r="CJ77" s="1320"/>
      <c r="CK77" s="1320"/>
      <c r="CL77" s="1320"/>
      <c r="CM77" s="1320"/>
      <c r="CN77" s="1320">
        <v>18.3</v>
      </c>
      <c r="CO77" s="1320"/>
      <c r="CP77" s="1320"/>
      <c r="CQ77" s="1320"/>
      <c r="CR77" s="1320"/>
      <c r="CS77" s="1320"/>
      <c r="CT77" s="1320"/>
      <c r="CU77" s="1320"/>
      <c r="CV77" s="1320">
        <v>20.3</v>
      </c>
      <c r="CW77" s="1320"/>
      <c r="CX77" s="1320"/>
      <c r="CY77" s="1320"/>
      <c r="CZ77" s="1320"/>
      <c r="DA77" s="1320"/>
      <c r="DB77" s="1320"/>
      <c r="DC77" s="1320"/>
    </row>
    <row r="78" spans="2:107" x14ac:dyDescent="0.15">
      <c r="B78" s="395"/>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5"/>
      <c r="G79" s="1315"/>
      <c r="H79" s="1315"/>
      <c r="I79" s="1324"/>
      <c r="J79" s="1324"/>
      <c r="K79" s="1327"/>
      <c r="L79" s="1327"/>
      <c r="M79" s="1327"/>
      <c r="N79" s="1327"/>
      <c r="AN79" s="1319"/>
      <c r="AO79" s="1319"/>
      <c r="AP79" s="1319"/>
      <c r="AQ79" s="1319"/>
      <c r="AR79" s="1319"/>
      <c r="AS79" s="1319"/>
      <c r="AT79" s="1319"/>
      <c r="AU79" s="1319"/>
      <c r="AV79" s="1319"/>
      <c r="AW79" s="1319"/>
      <c r="AX79" s="1319"/>
      <c r="AY79" s="1319"/>
      <c r="AZ79" s="1319"/>
      <c r="BA79" s="1319"/>
      <c r="BB79" s="1322" t="s">
        <v>607</v>
      </c>
      <c r="BC79" s="1322"/>
      <c r="BD79" s="1322"/>
      <c r="BE79" s="1322"/>
      <c r="BF79" s="1322"/>
      <c r="BG79" s="1322"/>
      <c r="BH79" s="1322"/>
      <c r="BI79" s="1322"/>
      <c r="BJ79" s="1322"/>
      <c r="BK79" s="1322"/>
      <c r="BL79" s="1322"/>
      <c r="BM79" s="1322"/>
      <c r="BN79" s="1322"/>
      <c r="BO79" s="1322"/>
      <c r="BP79" s="1320">
        <v>6.8</v>
      </c>
      <c r="BQ79" s="1320"/>
      <c r="BR79" s="1320"/>
      <c r="BS79" s="1320"/>
      <c r="BT79" s="1320"/>
      <c r="BU79" s="1320"/>
      <c r="BV79" s="1320"/>
      <c r="BW79" s="1320"/>
      <c r="BX79" s="1320">
        <v>6.8</v>
      </c>
      <c r="BY79" s="1320"/>
      <c r="BZ79" s="1320"/>
      <c r="CA79" s="1320"/>
      <c r="CB79" s="1320"/>
      <c r="CC79" s="1320"/>
      <c r="CD79" s="1320"/>
      <c r="CE79" s="1320"/>
      <c r="CF79" s="1320">
        <v>6.8</v>
      </c>
      <c r="CG79" s="1320"/>
      <c r="CH79" s="1320"/>
      <c r="CI79" s="1320"/>
      <c r="CJ79" s="1320"/>
      <c r="CK79" s="1320"/>
      <c r="CL79" s="1320"/>
      <c r="CM79" s="1320"/>
      <c r="CN79" s="1320">
        <v>6.8</v>
      </c>
      <c r="CO79" s="1320"/>
      <c r="CP79" s="1320"/>
      <c r="CQ79" s="1320"/>
      <c r="CR79" s="1320"/>
      <c r="CS79" s="1320"/>
      <c r="CT79" s="1320"/>
      <c r="CU79" s="1320"/>
      <c r="CV79" s="1320">
        <v>6.6</v>
      </c>
      <c r="CW79" s="1320"/>
      <c r="CX79" s="1320"/>
      <c r="CY79" s="1320"/>
      <c r="CZ79" s="1320"/>
      <c r="DA79" s="1320"/>
      <c r="DB79" s="1320"/>
      <c r="DC79" s="1320"/>
    </row>
    <row r="80" spans="2:107" x14ac:dyDescent="0.15">
      <c r="B80" s="395"/>
      <c r="G80" s="1315"/>
      <c r="H80" s="1315"/>
      <c r="I80" s="1324"/>
      <c r="J80" s="1324"/>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5X95fSbOIFiByxpoRNF0qXqXaJJ8T8Mj8KTWxq0kOfwQgdjOg+qTNm6Q8JENrugaLSeUDp3Bc+Q8+UbgCh4Fg==" saltValue="yiFKZnOKfTGAuQELa4K5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608</v>
      </c>
    </row>
  </sheetData>
  <sheetProtection algorithmName="SHA-512" hashValue="Z3MEECfF98ZVZuXCW+glNgjDXSza8CxgFLLn5stGK5MRjHTGZyGSlXo5rpKKh7naVK+jDF3R8So3dk1cP7usuw==" saltValue="ftecZ0n4cQUAA3qm3uvM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sy2rewT7kXnLjkAHsYe3K1DBlQNptetKn4IZmLMHFrtw4GEntML37WnIVSjq2Rk9rp71B6NUkzSDVWgJ1UkI/g==" saltValue="E5LxSqQYajEGOixwxYBc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18398</v>
      </c>
      <c r="E3" s="162"/>
      <c r="F3" s="163">
        <v>49919</v>
      </c>
      <c r="G3" s="164"/>
      <c r="H3" s="165"/>
    </row>
    <row r="4" spans="1:8" x14ac:dyDescent="0.15">
      <c r="A4" s="166"/>
      <c r="B4" s="167"/>
      <c r="C4" s="168"/>
      <c r="D4" s="169">
        <v>7371</v>
      </c>
      <c r="E4" s="170"/>
      <c r="F4" s="171">
        <v>26398</v>
      </c>
      <c r="G4" s="172"/>
      <c r="H4" s="173"/>
    </row>
    <row r="5" spans="1:8" x14ac:dyDescent="0.15">
      <c r="A5" s="154" t="s">
        <v>541</v>
      </c>
      <c r="B5" s="159"/>
      <c r="C5" s="160"/>
      <c r="D5" s="161">
        <v>32163</v>
      </c>
      <c r="E5" s="162"/>
      <c r="F5" s="163">
        <v>47738</v>
      </c>
      <c r="G5" s="164"/>
      <c r="H5" s="165"/>
    </row>
    <row r="6" spans="1:8" x14ac:dyDescent="0.15">
      <c r="A6" s="166"/>
      <c r="B6" s="167"/>
      <c r="C6" s="168"/>
      <c r="D6" s="169">
        <v>16083</v>
      </c>
      <c r="E6" s="170"/>
      <c r="F6" s="171">
        <v>24937</v>
      </c>
      <c r="G6" s="172"/>
      <c r="H6" s="173"/>
    </row>
    <row r="7" spans="1:8" x14ac:dyDescent="0.15">
      <c r="A7" s="154" t="s">
        <v>542</v>
      </c>
      <c r="B7" s="159"/>
      <c r="C7" s="160"/>
      <c r="D7" s="161">
        <v>53919</v>
      </c>
      <c r="E7" s="162"/>
      <c r="F7" s="163">
        <v>52191</v>
      </c>
      <c r="G7" s="164"/>
      <c r="H7" s="165"/>
    </row>
    <row r="8" spans="1:8" x14ac:dyDescent="0.15">
      <c r="A8" s="166"/>
      <c r="B8" s="167"/>
      <c r="C8" s="168"/>
      <c r="D8" s="169">
        <v>43030</v>
      </c>
      <c r="E8" s="170"/>
      <c r="F8" s="171">
        <v>24843</v>
      </c>
      <c r="G8" s="172"/>
      <c r="H8" s="173"/>
    </row>
    <row r="9" spans="1:8" x14ac:dyDescent="0.15">
      <c r="A9" s="154" t="s">
        <v>543</v>
      </c>
      <c r="B9" s="159"/>
      <c r="C9" s="160"/>
      <c r="D9" s="161">
        <v>141508</v>
      </c>
      <c r="E9" s="162"/>
      <c r="F9" s="163">
        <v>47387</v>
      </c>
      <c r="G9" s="164"/>
      <c r="H9" s="165"/>
    </row>
    <row r="10" spans="1:8" x14ac:dyDescent="0.15">
      <c r="A10" s="166"/>
      <c r="B10" s="167"/>
      <c r="C10" s="168"/>
      <c r="D10" s="169">
        <v>133448</v>
      </c>
      <c r="E10" s="170"/>
      <c r="F10" s="171">
        <v>24928</v>
      </c>
      <c r="G10" s="172"/>
      <c r="H10" s="173"/>
    </row>
    <row r="11" spans="1:8" x14ac:dyDescent="0.15">
      <c r="A11" s="154" t="s">
        <v>544</v>
      </c>
      <c r="B11" s="159"/>
      <c r="C11" s="160"/>
      <c r="D11" s="161">
        <v>41030</v>
      </c>
      <c r="E11" s="162"/>
      <c r="F11" s="163">
        <v>51264</v>
      </c>
      <c r="G11" s="164"/>
      <c r="H11" s="165"/>
    </row>
    <row r="12" spans="1:8" x14ac:dyDescent="0.15">
      <c r="A12" s="166"/>
      <c r="B12" s="167"/>
      <c r="C12" s="174"/>
      <c r="D12" s="169">
        <v>19154</v>
      </c>
      <c r="E12" s="170"/>
      <c r="F12" s="171">
        <v>26040</v>
      </c>
      <c r="G12" s="172"/>
      <c r="H12" s="173"/>
    </row>
    <row r="13" spans="1:8" x14ac:dyDescent="0.15">
      <c r="A13" s="154"/>
      <c r="B13" s="159"/>
      <c r="C13" s="175"/>
      <c r="D13" s="176">
        <v>57404</v>
      </c>
      <c r="E13" s="177"/>
      <c r="F13" s="178">
        <v>49700</v>
      </c>
      <c r="G13" s="179"/>
      <c r="H13" s="165"/>
    </row>
    <row r="14" spans="1:8" x14ac:dyDescent="0.15">
      <c r="A14" s="166"/>
      <c r="B14" s="167"/>
      <c r="C14" s="168"/>
      <c r="D14" s="169">
        <v>43817</v>
      </c>
      <c r="E14" s="170"/>
      <c r="F14" s="171">
        <v>25429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8.68</v>
      </c>
      <c r="C19" s="180">
        <f>ROUND(VALUE(SUBSTITUTE(実質収支比率等に係る経年分析!G$48,"▲","-")),2)</f>
        <v>5.81</v>
      </c>
      <c r="D19" s="180">
        <f>ROUND(VALUE(SUBSTITUTE(実質収支比率等に係る経年分析!H$48,"▲","-")),2)</f>
        <v>11.6</v>
      </c>
      <c r="E19" s="180">
        <f>ROUND(VALUE(SUBSTITUTE(実質収支比率等に係る経年分析!I$48,"▲","-")),2)</f>
        <v>10.3</v>
      </c>
      <c r="F19" s="180">
        <f>ROUND(VALUE(SUBSTITUTE(実質収支比率等に係る経年分析!J$48,"▲","-")),2)</f>
        <v>8.0399999999999991</v>
      </c>
    </row>
    <row r="20" spans="1:11" x14ac:dyDescent="0.15">
      <c r="A20" s="180" t="s">
        <v>54</v>
      </c>
      <c r="B20" s="180">
        <f>ROUND(VALUE(SUBSTITUTE(実質収支比率等に係る経年分析!F$47,"▲","-")),2)</f>
        <v>24.98</v>
      </c>
      <c r="C20" s="180">
        <f>ROUND(VALUE(SUBSTITUTE(実質収支比率等に係る経年分析!G$47,"▲","-")),2)</f>
        <v>20.92</v>
      </c>
      <c r="D20" s="180">
        <f>ROUND(VALUE(SUBSTITUTE(実質収支比率等に係る経年分析!H$47,"▲","-")),2)</f>
        <v>26.65</v>
      </c>
      <c r="E20" s="180">
        <f>ROUND(VALUE(SUBSTITUTE(実質収支比率等に係る経年分析!I$47,"▲","-")),2)</f>
        <v>24.61</v>
      </c>
      <c r="F20" s="180">
        <f>ROUND(VALUE(SUBSTITUTE(実質収支比率等に係る経年分析!J$47,"▲","-")),2)</f>
        <v>24.55</v>
      </c>
    </row>
    <row r="21" spans="1:11" x14ac:dyDescent="0.15">
      <c r="A21" s="180" t="s">
        <v>55</v>
      </c>
      <c r="B21" s="180">
        <f>IF(ISNUMBER(VALUE(SUBSTITUTE(実質収支比率等に係る経年分析!F$49,"▲","-"))),ROUND(VALUE(SUBSTITUTE(実質収支比率等に係る経年分析!F$49,"▲","-")),2),NA())</f>
        <v>3.9</v>
      </c>
      <c r="C21" s="180">
        <f>IF(ISNUMBER(VALUE(SUBSTITUTE(実質収支比率等に係る経年分析!G$49,"▲","-"))),ROUND(VALUE(SUBSTITUTE(実質収支比率等に係る経年分析!G$49,"▲","-")),2),NA())</f>
        <v>-6.88</v>
      </c>
      <c r="D21" s="180">
        <f>IF(ISNUMBER(VALUE(SUBSTITUTE(実質収支比率等に係る経年分析!H$49,"▲","-"))),ROUND(VALUE(SUBSTITUTE(実質収支比率等に係る経年分析!H$49,"▲","-")),2),NA())</f>
        <v>11.94</v>
      </c>
      <c r="E21" s="180">
        <f>IF(ISNUMBER(VALUE(SUBSTITUTE(実質収支比率等に係る経年分析!I$49,"▲","-"))),ROUND(VALUE(SUBSTITUTE(実質収支比率等に係る経年分析!I$49,"▲","-")),2),NA())</f>
        <v>-3.3</v>
      </c>
      <c r="F21" s="180">
        <f>IF(ISNUMBER(VALUE(SUBSTITUTE(実質収支比率等に係る経年分析!J$49,"▲","-"))),ROUND(VALUE(SUBSTITUTE(実質収支比率等に係る経年分析!J$49,"▲","-")),2),NA())</f>
        <v>-2.2200000000000002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し尿浄化槽管理特別会計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1.0900000000000001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1.1599999999999999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9.6300000000000008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12.53</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5.26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5.07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4.78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4.6900000000000004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4.5</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755</v>
      </c>
      <c r="E42" s="182"/>
      <c r="F42" s="182"/>
      <c r="G42" s="182">
        <f>'実質公債費比率（分子）の構造'!L$52</f>
        <v>732</v>
      </c>
      <c r="H42" s="182"/>
      <c r="I42" s="182"/>
      <c r="J42" s="182">
        <f>'実質公債費比率（分子）の構造'!M$52</f>
        <v>785</v>
      </c>
      <c r="K42" s="182"/>
      <c r="L42" s="182"/>
      <c r="M42" s="182">
        <f>'実質公債費比率（分子）の構造'!N$52</f>
        <v>744</v>
      </c>
      <c r="N42" s="182"/>
      <c r="O42" s="182"/>
      <c r="P42" s="182">
        <f>'実質公債費比率（分子）の構造'!O$52</f>
        <v>753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9</v>
      </c>
      <c r="C45" s="182"/>
      <c r="D45" s="182"/>
      <c r="E45" s="182">
        <f>'実質公債費比率（分子）の構造'!L$49</f>
        <v>14</v>
      </c>
      <c r="F45" s="182"/>
      <c r="G45" s="182"/>
      <c r="H45" s="182">
        <f>'実質公債費比率（分子）の構造'!M$49</f>
        <v>13</v>
      </c>
      <c r="I45" s="182"/>
      <c r="J45" s="182"/>
      <c r="K45" s="182">
        <f>'実質公債費比率（分子）の構造'!N$49</f>
        <v>14</v>
      </c>
      <c r="L45" s="182"/>
      <c r="M45" s="182"/>
      <c r="N45" s="182">
        <f>'実質公債費比率（分子）の構造'!O$49</f>
        <v>13</v>
      </c>
      <c r="O45" s="182"/>
      <c r="P45" s="182"/>
    </row>
    <row r="46" spans="1:16" x14ac:dyDescent="0.15">
      <c r="A46" s="182" t="s">
        <v>66</v>
      </c>
      <c r="B46" s="182">
        <f>'実質公債費比率（分子）の構造'!K$48</f>
        <v>156</v>
      </c>
      <c r="C46" s="182"/>
      <c r="D46" s="182"/>
      <c r="E46" s="182">
        <f>'実質公債費比率（分子）の構造'!L$48</f>
        <v>168</v>
      </c>
      <c r="F46" s="182"/>
      <c r="G46" s="182"/>
      <c r="H46" s="182">
        <f>'実質公債費比率（分子）の構造'!M$48</f>
        <v>213</v>
      </c>
      <c r="I46" s="182"/>
      <c r="J46" s="182"/>
      <c r="K46" s="182">
        <f>'実質公債費比率（分子）の構造'!N$48</f>
        <v>267</v>
      </c>
      <c r="L46" s="182"/>
      <c r="M46" s="182"/>
      <c r="N46" s="182">
        <f>'実質公債費比率（分子）の構造'!O$48</f>
        <v>258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550</v>
      </c>
      <c r="C49" s="182"/>
      <c r="D49" s="182"/>
      <c r="E49" s="182">
        <f>'実質公債費比率（分子）の構造'!L$45</f>
        <v>546</v>
      </c>
      <c r="F49" s="182"/>
      <c r="G49" s="182"/>
      <c r="H49" s="182">
        <f>'実質公債費比率（分子）の構造'!M$45</f>
        <v>514</v>
      </c>
      <c r="I49" s="182"/>
      <c r="J49" s="182"/>
      <c r="K49" s="182">
        <f>'実質公債費比率（分子）の構造'!N$45</f>
        <v>515</v>
      </c>
      <c r="L49" s="182"/>
      <c r="M49" s="182"/>
      <c r="N49" s="182">
        <f>'実質公債費比率（分子）の構造'!O$45</f>
        <v>538</v>
      </c>
      <c r="O49" s="182"/>
      <c r="P49" s="182"/>
    </row>
    <row r="50" spans="1:16" x14ac:dyDescent="0.15">
      <c r="A50" s="182" t="s">
        <v>70</v>
      </c>
      <c r="B50" s="182" t="e">
        <f>NA()</f>
        <v>#N/A</v>
      </c>
      <c r="C50" s="182">
        <f>IF(ISNUMBER('実質公債費比率（分子）の構造'!K$53),'実質公債費比率（分子）の構造'!K$53,NA())</f>
        <v>-40</v>
      </c>
      <c r="D50" s="182" t="e">
        <f>NA()</f>
        <v>#N/A</v>
      </c>
      <c r="E50" s="182" t="e">
        <f>NA()</f>
        <v>#N/A</v>
      </c>
      <c r="F50" s="182">
        <f>IF(ISNUMBER('実質公債費比率（分子）の構造'!L$53),'実質公債費比率（分子）の構造'!L$53,NA())</f>
        <v>-4</v>
      </c>
      <c r="G50" s="182" t="e">
        <f>NA()</f>
        <v>#N/A</v>
      </c>
      <c r="H50" s="182" t="e">
        <f>NA()</f>
        <v>#N/A</v>
      </c>
      <c r="I50" s="182">
        <f>IF(ISNUMBER('実質公債費比率（分子）の構造'!M$53),'実質公債費比率（分子）の構造'!M$53,NA())</f>
        <v>-45</v>
      </c>
      <c r="J50" s="182" t="e">
        <f>NA()</f>
        <v>#N/A</v>
      </c>
      <c r="K50" s="182" t="e">
        <f>NA()</f>
        <v>#N/A</v>
      </c>
      <c r="L50" s="182">
        <f>IF(ISNUMBER('実質公債費比率（分子）の構造'!N$53),'実質公債費比率（分子）の構造'!N$53,NA())</f>
        <v>52</v>
      </c>
      <c r="M50" s="182" t="e">
        <f>NA()</f>
        <v>#N/A</v>
      </c>
      <c r="N50" s="182" t="e">
        <f>NA()</f>
        <v>#N/A</v>
      </c>
      <c r="O50" s="182">
        <f>IF(ISNUMBER('実質公債費比率（分子）の構造'!O$53),'実質公債費比率（分子）の構造'!O$53,NA())</f>
        <v>56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6815</v>
      </c>
      <c r="E56" s="181"/>
      <c r="F56" s="181"/>
      <c r="G56" s="181">
        <f>'将来負担比率（分子）の構造'!J$52</f>
        <v>6673</v>
      </c>
      <c r="H56" s="181"/>
      <c r="I56" s="181"/>
      <c r="J56" s="181">
        <f>'将来負担比率（分子）の構造'!K$52</f>
        <v>6211</v>
      </c>
      <c r="K56" s="181"/>
      <c r="L56" s="181"/>
      <c r="M56" s="181">
        <f>'将来負担比率（分子）の構造'!L$52</f>
        <v>8186</v>
      </c>
      <c r="N56" s="181"/>
      <c r="O56" s="181"/>
      <c r="P56" s="181">
        <f>'将来負担比率（分子）の構造'!M$52</f>
        <v>8035</v>
      </c>
    </row>
    <row r="57" spans="1:16" x14ac:dyDescent="0.15">
      <c r="A57" s="181" t="s">
        <v>41</v>
      </c>
      <c r="B57" s="181"/>
      <c r="C57" s="181"/>
      <c r="D57" s="181">
        <f>'将来負担比率（分子）の構造'!I$51</f>
        <v>1702</v>
      </c>
      <c r="E57" s="181"/>
      <c r="F57" s="181"/>
      <c r="G57" s="181">
        <f>'将来負担比率（分子）の構造'!J$51</f>
        <v>1621</v>
      </c>
      <c r="H57" s="181"/>
      <c r="I57" s="181"/>
      <c r="J57" s="181">
        <f>'将来負担比率（分子）の構造'!K$51</f>
        <v>1500</v>
      </c>
      <c r="K57" s="181"/>
      <c r="L57" s="181"/>
      <c r="M57" s="181">
        <f>'将来負担比率（分子）の構造'!L$51</f>
        <v>1814</v>
      </c>
      <c r="N57" s="181"/>
      <c r="O57" s="181"/>
      <c r="P57" s="181">
        <f>'将来負担比率（分子）の構造'!M$51</f>
        <v>1747</v>
      </c>
    </row>
    <row r="58" spans="1:16" x14ac:dyDescent="0.15">
      <c r="A58" s="181" t="s">
        <v>40</v>
      </c>
      <c r="B58" s="181"/>
      <c r="C58" s="181"/>
      <c r="D58" s="181">
        <f>'将来負担比率（分子）の構造'!I$50</f>
        <v>3454</v>
      </c>
      <c r="E58" s="181"/>
      <c r="F58" s="181"/>
      <c r="G58" s="181">
        <f>'将来負担比率（分子）の構造'!J$50</f>
        <v>2800</v>
      </c>
      <c r="H58" s="181"/>
      <c r="I58" s="181"/>
      <c r="J58" s="181">
        <f>'将来負担比率（分子）の構造'!K$50</f>
        <v>2185</v>
      </c>
      <c r="K58" s="181"/>
      <c r="L58" s="181"/>
      <c r="M58" s="181">
        <f>'将来負担比率（分子）の構造'!L$50</f>
        <v>1834</v>
      </c>
      <c r="N58" s="181"/>
      <c r="O58" s="181"/>
      <c r="P58" s="181">
        <f>'将来負担比率（分子）の構造'!M$50</f>
        <v>1844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1798</v>
      </c>
      <c r="C61" s="181"/>
      <c r="D61" s="181"/>
      <c r="E61" s="181">
        <f>'将来負担比率（分子）の構造'!J$46</f>
        <v>896</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1380</v>
      </c>
      <c r="C62" s="181"/>
      <c r="D62" s="181"/>
      <c r="E62" s="181">
        <f>'将来負担比率（分子）の構造'!J$45</f>
        <v>1338</v>
      </c>
      <c r="F62" s="181"/>
      <c r="G62" s="181"/>
      <c r="H62" s="181">
        <f>'将来負担比率（分子）の構造'!K$45</f>
        <v>1209</v>
      </c>
      <c r="I62" s="181"/>
      <c r="J62" s="181"/>
      <c r="K62" s="181">
        <f>'将来負担比率（分子）の構造'!L$45</f>
        <v>1257</v>
      </c>
      <c r="L62" s="181"/>
      <c r="M62" s="181"/>
      <c r="N62" s="181">
        <f>'将来負担比率（分子）の構造'!M$45</f>
        <v>1133</v>
      </c>
      <c r="O62" s="181"/>
      <c r="P62" s="181"/>
    </row>
    <row r="63" spans="1:16" x14ac:dyDescent="0.15">
      <c r="A63" s="181" t="s">
        <v>33</v>
      </c>
      <c r="B63" s="181">
        <f>'将来負担比率（分子）の構造'!I$44</f>
        <v>142</v>
      </c>
      <c r="C63" s="181"/>
      <c r="D63" s="181"/>
      <c r="E63" s="181">
        <f>'将来負担比率（分子）の構造'!J$44</f>
        <v>140</v>
      </c>
      <c r="F63" s="181"/>
      <c r="G63" s="181"/>
      <c r="H63" s="181">
        <f>'将来負担比率（分子）の構造'!K$44</f>
        <v>159</v>
      </c>
      <c r="I63" s="181"/>
      <c r="J63" s="181"/>
      <c r="K63" s="181">
        <f>'将来負担比率（分子）の構造'!L$44</f>
        <v>158</v>
      </c>
      <c r="L63" s="181"/>
      <c r="M63" s="181"/>
      <c r="N63" s="181">
        <f>'将来負担比率（分子）の構造'!M$44</f>
        <v>145</v>
      </c>
      <c r="O63" s="181"/>
      <c r="P63" s="181"/>
    </row>
    <row r="64" spans="1:16" x14ac:dyDescent="0.15">
      <c r="A64" s="181" t="s">
        <v>32</v>
      </c>
      <c r="B64" s="181">
        <f>'将来負担比率（分子）の構造'!I$43</f>
        <v>2447</v>
      </c>
      <c r="C64" s="181"/>
      <c r="D64" s="181"/>
      <c r="E64" s="181">
        <f>'将来負担比率（分子）の構造'!J$43</f>
        <v>2339</v>
      </c>
      <c r="F64" s="181"/>
      <c r="G64" s="181"/>
      <c r="H64" s="181">
        <f>'将来負担比率（分子）の構造'!K$43</f>
        <v>2326</v>
      </c>
      <c r="I64" s="181"/>
      <c r="J64" s="181"/>
      <c r="K64" s="181">
        <f>'将来負担比率（分子）の構造'!L$43</f>
        <v>2675</v>
      </c>
      <c r="L64" s="181"/>
      <c r="M64" s="181"/>
      <c r="N64" s="181">
        <f>'将来負担比率（分子）の構造'!M$43</f>
        <v>3047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6354</v>
      </c>
      <c r="C66" s="181"/>
      <c r="D66" s="181"/>
      <c r="E66" s="181">
        <f>'将来負担比率（分子）の構造'!J$41</f>
        <v>6351</v>
      </c>
      <c r="F66" s="181"/>
      <c r="G66" s="181"/>
      <c r="H66" s="181">
        <f>'将来負担比率（分子）の構造'!K$41</f>
        <v>7041</v>
      </c>
      <c r="I66" s="181"/>
      <c r="J66" s="181"/>
      <c r="K66" s="181">
        <f>'将来負担比率（分子）の構造'!L$41</f>
        <v>9487</v>
      </c>
      <c r="L66" s="181"/>
      <c r="M66" s="181"/>
      <c r="N66" s="181">
        <f>'将来負担比率（分子）の構造'!M$41</f>
        <v>9400</v>
      </c>
      <c r="O66" s="181"/>
      <c r="P66" s="181"/>
    </row>
    <row r="67" spans="1:16" x14ac:dyDescent="0.15">
      <c r="A67" s="181" t="s">
        <v>74</v>
      </c>
      <c r="B67" s="181" t="e">
        <f>NA()</f>
        <v>#N/A</v>
      </c>
      <c r="C67" s="181">
        <f>IF(ISNUMBER('将来負担比率（分子）の構造'!I$53), IF('将来負担比率（分子）の構造'!I$53 &lt; 0, 0, '将来負担比率（分子）の構造'!I$53), NA())</f>
        <v>149</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839</v>
      </c>
      <c r="J67" s="181" t="e">
        <f>NA()</f>
        <v>#N/A</v>
      </c>
      <c r="K67" s="181" t="e">
        <f>NA()</f>
        <v>#N/A</v>
      </c>
      <c r="L67" s="181">
        <f>IF(ISNUMBER('将来負担比率（分子）の構造'!L$53), IF('将来負担比率（分子）の構造'!L$53 &lt; 0, 0, '将来負担比率（分子）の構造'!L$53), NA())</f>
        <v>1744</v>
      </c>
      <c r="M67" s="181" t="e">
        <f>NA()</f>
        <v>#N/A</v>
      </c>
      <c r="N67" s="181" t="e">
        <f>NA()</f>
        <v>#N/A</v>
      </c>
      <c r="O67" s="181">
        <f>IF(ISNUMBER('将来負担比率（分子）の構造'!M$53), IF('将来負担比率（分子）の構造'!M$53 &lt; 0, 0, '将来負担比率（分子）の構造'!M$53), NA())</f>
        <v>2098</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1305</v>
      </c>
      <c r="C72" s="185">
        <f>基金残高に係る経年分析!G55</f>
        <v>1207</v>
      </c>
      <c r="D72" s="185">
        <f>基金残高に係る経年分析!H55</f>
        <v>1207</v>
      </c>
    </row>
    <row r="73" spans="1:16" x14ac:dyDescent="0.15">
      <c r="A73" s="184" t="s">
        <v>77</v>
      </c>
      <c r="B73" s="185">
        <f>基金残高に係る経年分析!F56</f>
        <v>75</v>
      </c>
      <c r="C73" s="185">
        <f>基金残高に係る経年分析!G56</f>
        <v>76</v>
      </c>
      <c r="D73" s="185">
        <f>基金残高に係る経年分析!H56</f>
        <v>77</v>
      </c>
    </row>
    <row r="74" spans="1:16" x14ac:dyDescent="0.15">
      <c r="A74" s="184" t="s">
        <v>78</v>
      </c>
      <c r="B74" s="185">
        <f>基金残高に係る経年分析!F57</f>
        <v>720</v>
      </c>
      <c r="C74" s="185">
        <f>基金残高に係る経年分析!G57</f>
        <v>467</v>
      </c>
      <c r="D74" s="185">
        <f>基金残高に係る経年分析!H57</f>
        <v>475</v>
      </c>
    </row>
  </sheetData>
  <sheetProtection algorithmName="SHA-512" hashValue="Wj1j5Ga0RRu8i/0VwIc+nQByeh+pphk84bmvMsjTzfhNnkUwauIsQXhGvi1RFyfjz5zsHZMu+ilj0Wivj/JD2g==" saltValue="3l1lbQKPrNWdwuJNlIXF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222</v>
      </c>
      <c r="C5" s="747"/>
      <c r="D5" s="747"/>
      <c r="E5" s="747"/>
      <c r="F5" s="747"/>
      <c r="G5" s="747"/>
      <c r="H5" s="747"/>
      <c r="I5" s="747"/>
      <c r="J5" s="747"/>
      <c r="K5" s="747"/>
      <c r="L5" s="747"/>
      <c r="M5" s="747"/>
      <c r="N5" s="747"/>
      <c r="O5" s="747"/>
      <c r="P5" s="747"/>
      <c r="Q5" s="748"/>
      <c r="R5" s="733">
        <v>2150384</v>
      </c>
      <c r="S5" s="734"/>
      <c r="T5" s="734"/>
      <c r="U5" s="734"/>
      <c r="V5" s="734"/>
      <c r="W5" s="734"/>
      <c r="X5" s="734"/>
      <c r="Y5" s="777"/>
      <c r="Z5" s="795">
        <v>24.9</v>
      </c>
      <c r="AA5" s="795"/>
      <c r="AB5" s="795"/>
      <c r="AC5" s="795"/>
      <c r="AD5" s="796">
        <v>2033176</v>
      </c>
      <c r="AE5" s="796"/>
      <c r="AF5" s="796"/>
      <c r="AG5" s="796"/>
      <c r="AH5" s="796"/>
      <c r="AI5" s="796"/>
      <c r="AJ5" s="796"/>
      <c r="AK5" s="796"/>
      <c r="AL5" s="778">
        <v>42.6</v>
      </c>
      <c r="AM5" s="751"/>
      <c r="AN5" s="751"/>
      <c r="AO5" s="779"/>
      <c r="AP5" s="746" t="s">
        <v>223</v>
      </c>
      <c r="AQ5" s="747"/>
      <c r="AR5" s="747"/>
      <c r="AS5" s="747"/>
      <c r="AT5" s="747"/>
      <c r="AU5" s="747"/>
      <c r="AV5" s="747"/>
      <c r="AW5" s="747"/>
      <c r="AX5" s="747"/>
      <c r="AY5" s="747"/>
      <c r="AZ5" s="747"/>
      <c r="BA5" s="747"/>
      <c r="BB5" s="747"/>
      <c r="BC5" s="747"/>
      <c r="BD5" s="747"/>
      <c r="BE5" s="747"/>
      <c r="BF5" s="748"/>
      <c r="BG5" s="678">
        <v>2030917</v>
      </c>
      <c r="BH5" s="679"/>
      <c r="BI5" s="679"/>
      <c r="BJ5" s="679"/>
      <c r="BK5" s="679"/>
      <c r="BL5" s="679"/>
      <c r="BM5" s="679"/>
      <c r="BN5" s="680"/>
      <c r="BO5" s="715">
        <v>94.4</v>
      </c>
      <c r="BP5" s="715"/>
      <c r="BQ5" s="715"/>
      <c r="BR5" s="715"/>
      <c r="BS5" s="716" t="s">
        <v>224</v>
      </c>
      <c r="BT5" s="716"/>
      <c r="BU5" s="716"/>
      <c r="BV5" s="716"/>
      <c r="BW5" s="716"/>
      <c r="BX5" s="716"/>
      <c r="BY5" s="716"/>
      <c r="BZ5" s="716"/>
      <c r="CA5" s="716"/>
      <c r="CB5" s="766"/>
      <c r="CD5" s="782" t="s">
        <v>218</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216</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58207</v>
      </c>
      <c r="S6" s="679"/>
      <c r="T6" s="679"/>
      <c r="U6" s="679"/>
      <c r="V6" s="679"/>
      <c r="W6" s="679"/>
      <c r="X6" s="679"/>
      <c r="Y6" s="680"/>
      <c r="Z6" s="715">
        <v>0.7</v>
      </c>
      <c r="AA6" s="715"/>
      <c r="AB6" s="715"/>
      <c r="AC6" s="715"/>
      <c r="AD6" s="716">
        <v>58207</v>
      </c>
      <c r="AE6" s="716"/>
      <c r="AF6" s="716"/>
      <c r="AG6" s="716"/>
      <c r="AH6" s="716"/>
      <c r="AI6" s="716"/>
      <c r="AJ6" s="716"/>
      <c r="AK6" s="716"/>
      <c r="AL6" s="681">
        <v>1.2</v>
      </c>
      <c r="AM6" s="682"/>
      <c r="AN6" s="682"/>
      <c r="AO6" s="717"/>
      <c r="AP6" s="675" t="s">
        <v>229</v>
      </c>
      <c r="AQ6" s="676"/>
      <c r="AR6" s="676"/>
      <c r="AS6" s="676"/>
      <c r="AT6" s="676"/>
      <c r="AU6" s="676"/>
      <c r="AV6" s="676"/>
      <c r="AW6" s="676"/>
      <c r="AX6" s="676"/>
      <c r="AY6" s="676"/>
      <c r="AZ6" s="676"/>
      <c r="BA6" s="676"/>
      <c r="BB6" s="676"/>
      <c r="BC6" s="676"/>
      <c r="BD6" s="676"/>
      <c r="BE6" s="676"/>
      <c r="BF6" s="677"/>
      <c r="BG6" s="678">
        <v>2030917</v>
      </c>
      <c r="BH6" s="679"/>
      <c r="BI6" s="679"/>
      <c r="BJ6" s="679"/>
      <c r="BK6" s="679"/>
      <c r="BL6" s="679"/>
      <c r="BM6" s="679"/>
      <c r="BN6" s="680"/>
      <c r="BO6" s="715">
        <v>94.4</v>
      </c>
      <c r="BP6" s="715"/>
      <c r="BQ6" s="715"/>
      <c r="BR6" s="715"/>
      <c r="BS6" s="716" t="s">
        <v>224</v>
      </c>
      <c r="BT6" s="716"/>
      <c r="BU6" s="716"/>
      <c r="BV6" s="716"/>
      <c r="BW6" s="716"/>
      <c r="BX6" s="716"/>
      <c r="BY6" s="716"/>
      <c r="BZ6" s="716"/>
      <c r="CA6" s="716"/>
      <c r="CB6" s="766"/>
      <c r="CD6" s="736" t="s">
        <v>230</v>
      </c>
      <c r="CE6" s="737"/>
      <c r="CF6" s="737"/>
      <c r="CG6" s="737"/>
      <c r="CH6" s="737"/>
      <c r="CI6" s="737"/>
      <c r="CJ6" s="737"/>
      <c r="CK6" s="737"/>
      <c r="CL6" s="737"/>
      <c r="CM6" s="737"/>
      <c r="CN6" s="737"/>
      <c r="CO6" s="737"/>
      <c r="CP6" s="737"/>
      <c r="CQ6" s="738"/>
      <c r="CR6" s="678">
        <v>105845</v>
      </c>
      <c r="CS6" s="679"/>
      <c r="CT6" s="679"/>
      <c r="CU6" s="679"/>
      <c r="CV6" s="679"/>
      <c r="CW6" s="679"/>
      <c r="CX6" s="679"/>
      <c r="CY6" s="680"/>
      <c r="CZ6" s="778">
        <v>1.3</v>
      </c>
      <c r="DA6" s="751"/>
      <c r="DB6" s="751"/>
      <c r="DC6" s="781"/>
      <c r="DD6" s="684" t="s">
        <v>127</v>
      </c>
      <c r="DE6" s="679"/>
      <c r="DF6" s="679"/>
      <c r="DG6" s="679"/>
      <c r="DH6" s="679"/>
      <c r="DI6" s="679"/>
      <c r="DJ6" s="679"/>
      <c r="DK6" s="679"/>
      <c r="DL6" s="679"/>
      <c r="DM6" s="679"/>
      <c r="DN6" s="679"/>
      <c r="DO6" s="679"/>
      <c r="DP6" s="680"/>
      <c r="DQ6" s="684">
        <v>105845</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3927</v>
      </c>
      <c r="S7" s="679"/>
      <c r="T7" s="679"/>
      <c r="U7" s="679"/>
      <c r="V7" s="679"/>
      <c r="W7" s="679"/>
      <c r="X7" s="679"/>
      <c r="Y7" s="680"/>
      <c r="Z7" s="715">
        <v>0</v>
      </c>
      <c r="AA7" s="715"/>
      <c r="AB7" s="715"/>
      <c r="AC7" s="715"/>
      <c r="AD7" s="716">
        <v>3927</v>
      </c>
      <c r="AE7" s="716"/>
      <c r="AF7" s="716"/>
      <c r="AG7" s="716"/>
      <c r="AH7" s="716"/>
      <c r="AI7" s="716"/>
      <c r="AJ7" s="716"/>
      <c r="AK7" s="716"/>
      <c r="AL7" s="681">
        <v>0.1</v>
      </c>
      <c r="AM7" s="682"/>
      <c r="AN7" s="682"/>
      <c r="AO7" s="717"/>
      <c r="AP7" s="675" t="s">
        <v>232</v>
      </c>
      <c r="AQ7" s="676"/>
      <c r="AR7" s="676"/>
      <c r="AS7" s="676"/>
      <c r="AT7" s="676"/>
      <c r="AU7" s="676"/>
      <c r="AV7" s="676"/>
      <c r="AW7" s="676"/>
      <c r="AX7" s="676"/>
      <c r="AY7" s="676"/>
      <c r="AZ7" s="676"/>
      <c r="BA7" s="676"/>
      <c r="BB7" s="676"/>
      <c r="BC7" s="676"/>
      <c r="BD7" s="676"/>
      <c r="BE7" s="676"/>
      <c r="BF7" s="677"/>
      <c r="BG7" s="678">
        <v>1161079</v>
      </c>
      <c r="BH7" s="679"/>
      <c r="BI7" s="679"/>
      <c r="BJ7" s="679"/>
      <c r="BK7" s="679"/>
      <c r="BL7" s="679"/>
      <c r="BM7" s="679"/>
      <c r="BN7" s="680"/>
      <c r="BO7" s="715">
        <v>54</v>
      </c>
      <c r="BP7" s="715"/>
      <c r="BQ7" s="715"/>
      <c r="BR7" s="715"/>
      <c r="BS7" s="716" t="s">
        <v>224</v>
      </c>
      <c r="BT7" s="716"/>
      <c r="BU7" s="716"/>
      <c r="BV7" s="716"/>
      <c r="BW7" s="716"/>
      <c r="BX7" s="716"/>
      <c r="BY7" s="716"/>
      <c r="BZ7" s="716"/>
      <c r="CA7" s="716"/>
      <c r="CB7" s="766"/>
      <c r="CD7" s="711" t="s">
        <v>233</v>
      </c>
      <c r="CE7" s="712"/>
      <c r="CF7" s="712"/>
      <c r="CG7" s="712"/>
      <c r="CH7" s="712"/>
      <c r="CI7" s="712"/>
      <c r="CJ7" s="712"/>
      <c r="CK7" s="712"/>
      <c r="CL7" s="712"/>
      <c r="CM7" s="712"/>
      <c r="CN7" s="712"/>
      <c r="CO7" s="712"/>
      <c r="CP7" s="712"/>
      <c r="CQ7" s="713"/>
      <c r="CR7" s="678">
        <v>1091647</v>
      </c>
      <c r="CS7" s="679"/>
      <c r="CT7" s="679"/>
      <c r="CU7" s="679"/>
      <c r="CV7" s="679"/>
      <c r="CW7" s="679"/>
      <c r="CX7" s="679"/>
      <c r="CY7" s="680"/>
      <c r="CZ7" s="715">
        <v>13.5</v>
      </c>
      <c r="DA7" s="715"/>
      <c r="DB7" s="715"/>
      <c r="DC7" s="715"/>
      <c r="DD7" s="684">
        <v>145972</v>
      </c>
      <c r="DE7" s="679"/>
      <c r="DF7" s="679"/>
      <c r="DG7" s="679"/>
      <c r="DH7" s="679"/>
      <c r="DI7" s="679"/>
      <c r="DJ7" s="679"/>
      <c r="DK7" s="679"/>
      <c r="DL7" s="679"/>
      <c r="DM7" s="679"/>
      <c r="DN7" s="679"/>
      <c r="DO7" s="679"/>
      <c r="DP7" s="680"/>
      <c r="DQ7" s="684">
        <v>902329</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26272</v>
      </c>
      <c r="S8" s="679"/>
      <c r="T8" s="679"/>
      <c r="U8" s="679"/>
      <c r="V8" s="679"/>
      <c r="W8" s="679"/>
      <c r="X8" s="679"/>
      <c r="Y8" s="680"/>
      <c r="Z8" s="715">
        <v>0.3</v>
      </c>
      <c r="AA8" s="715"/>
      <c r="AB8" s="715"/>
      <c r="AC8" s="715"/>
      <c r="AD8" s="716">
        <v>26272</v>
      </c>
      <c r="AE8" s="716"/>
      <c r="AF8" s="716"/>
      <c r="AG8" s="716"/>
      <c r="AH8" s="716"/>
      <c r="AI8" s="716"/>
      <c r="AJ8" s="716"/>
      <c r="AK8" s="716"/>
      <c r="AL8" s="681">
        <v>0.6</v>
      </c>
      <c r="AM8" s="682"/>
      <c r="AN8" s="682"/>
      <c r="AO8" s="717"/>
      <c r="AP8" s="675" t="s">
        <v>235</v>
      </c>
      <c r="AQ8" s="676"/>
      <c r="AR8" s="676"/>
      <c r="AS8" s="676"/>
      <c r="AT8" s="676"/>
      <c r="AU8" s="676"/>
      <c r="AV8" s="676"/>
      <c r="AW8" s="676"/>
      <c r="AX8" s="676"/>
      <c r="AY8" s="676"/>
      <c r="AZ8" s="676"/>
      <c r="BA8" s="676"/>
      <c r="BB8" s="676"/>
      <c r="BC8" s="676"/>
      <c r="BD8" s="676"/>
      <c r="BE8" s="676"/>
      <c r="BF8" s="677"/>
      <c r="BG8" s="678">
        <v>38222</v>
      </c>
      <c r="BH8" s="679"/>
      <c r="BI8" s="679"/>
      <c r="BJ8" s="679"/>
      <c r="BK8" s="679"/>
      <c r="BL8" s="679"/>
      <c r="BM8" s="679"/>
      <c r="BN8" s="680"/>
      <c r="BO8" s="715">
        <v>1.8</v>
      </c>
      <c r="BP8" s="715"/>
      <c r="BQ8" s="715"/>
      <c r="BR8" s="715"/>
      <c r="BS8" s="684" t="s">
        <v>127</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3095962</v>
      </c>
      <c r="CS8" s="679"/>
      <c r="CT8" s="679"/>
      <c r="CU8" s="679"/>
      <c r="CV8" s="679"/>
      <c r="CW8" s="679"/>
      <c r="CX8" s="679"/>
      <c r="CY8" s="680"/>
      <c r="CZ8" s="715">
        <v>38.200000000000003</v>
      </c>
      <c r="DA8" s="715"/>
      <c r="DB8" s="715"/>
      <c r="DC8" s="715"/>
      <c r="DD8" s="684">
        <v>106375</v>
      </c>
      <c r="DE8" s="679"/>
      <c r="DF8" s="679"/>
      <c r="DG8" s="679"/>
      <c r="DH8" s="679"/>
      <c r="DI8" s="679"/>
      <c r="DJ8" s="679"/>
      <c r="DK8" s="679"/>
      <c r="DL8" s="679"/>
      <c r="DM8" s="679"/>
      <c r="DN8" s="679"/>
      <c r="DO8" s="679"/>
      <c r="DP8" s="680"/>
      <c r="DQ8" s="684">
        <v>1647004</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15048</v>
      </c>
      <c r="S9" s="679"/>
      <c r="T9" s="679"/>
      <c r="U9" s="679"/>
      <c r="V9" s="679"/>
      <c r="W9" s="679"/>
      <c r="X9" s="679"/>
      <c r="Y9" s="680"/>
      <c r="Z9" s="715">
        <v>0.2</v>
      </c>
      <c r="AA9" s="715"/>
      <c r="AB9" s="715"/>
      <c r="AC9" s="715"/>
      <c r="AD9" s="716">
        <v>15048</v>
      </c>
      <c r="AE9" s="716"/>
      <c r="AF9" s="716"/>
      <c r="AG9" s="716"/>
      <c r="AH9" s="716"/>
      <c r="AI9" s="716"/>
      <c r="AJ9" s="716"/>
      <c r="AK9" s="716"/>
      <c r="AL9" s="681">
        <v>0.3</v>
      </c>
      <c r="AM9" s="682"/>
      <c r="AN9" s="682"/>
      <c r="AO9" s="717"/>
      <c r="AP9" s="675" t="s">
        <v>238</v>
      </c>
      <c r="AQ9" s="676"/>
      <c r="AR9" s="676"/>
      <c r="AS9" s="676"/>
      <c r="AT9" s="676"/>
      <c r="AU9" s="676"/>
      <c r="AV9" s="676"/>
      <c r="AW9" s="676"/>
      <c r="AX9" s="676"/>
      <c r="AY9" s="676"/>
      <c r="AZ9" s="676"/>
      <c r="BA9" s="676"/>
      <c r="BB9" s="676"/>
      <c r="BC9" s="676"/>
      <c r="BD9" s="676"/>
      <c r="BE9" s="676"/>
      <c r="BF9" s="677"/>
      <c r="BG9" s="678">
        <v>1087096</v>
      </c>
      <c r="BH9" s="679"/>
      <c r="BI9" s="679"/>
      <c r="BJ9" s="679"/>
      <c r="BK9" s="679"/>
      <c r="BL9" s="679"/>
      <c r="BM9" s="679"/>
      <c r="BN9" s="680"/>
      <c r="BO9" s="715">
        <v>50.6</v>
      </c>
      <c r="BP9" s="715"/>
      <c r="BQ9" s="715"/>
      <c r="BR9" s="715"/>
      <c r="BS9" s="684" t="s">
        <v>127</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757123</v>
      </c>
      <c r="CS9" s="679"/>
      <c r="CT9" s="679"/>
      <c r="CU9" s="679"/>
      <c r="CV9" s="679"/>
      <c r="CW9" s="679"/>
      <c r="CX9" s="679"/>
      <c r="CY9" s="680"/>
      <c r="CZ9" s="715">
        <v>9.3000000000000007</v>
      </c>
      <c r="DA9" s="715"/>
      <c r="DB9" s="715"/>
      <c r="DC9" s="715"/>
      <c r="DD9" s="684">
        <v>35725</v>
      </c>
      <c r="DE9" s="679"/>
      <c r="DF9" s="679"/>
      <c r="DG9" s="679"/>
      <c r="DH9" s="679"/>
      <c r="DI9" s="679"/>
      <c r="DJ9" s="679"/>
      <c r="DK9" s="679"/>
      <c r="DL9" s="679"/>
      <c r="DM9" s="679"/>
      <c r="DN9" s="679"/>
      <c r="DO9" s="679"/>
      <c r="DP9" s="680"/>
      <c r="DQ9" s="684">
        <v>675575</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127</v>
      </c>
      <c r="AA10" s="715"/>
      <c r="AB10" s="715"/>
      <c r="AC10" s="715"/>
      <c r="AD10" s="716" t="s">
        <v>224</v>
      </c>
      <c r="AE10" s="716"/>
      <c r="AF10" s="716"/>
      <c r="AG10" s="716"/>
      <c r="AH10" s="716"/>
      <c r="AI10" s="716"/>
      <c r="AJ10" s="716"/>
      <c r="AK10" s="716"/>
      <c r="AL10" s="681" t="s">
        <v>127</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19163</v>
      </c>
      <c r="BH10" s="679"/>
      <c r="BI10" s="679"/>
      <c r="BJ10" s="679"/>
      <c r="BK10" s="679"/>
      <c r="BL10" s="679"/>
      <c r="BM10" s="679"/>
      <c r="BN10" s="680"/>
      <c r="BO10" s="715">
        <v>0.9</v>
      </c>
      <c r="BP10" s="715"/>
      <c r="BQ10" s="715"/>
      <c r="BR10" s="715"/>
      <c r="BS10" s="684" t="s">
        <v>127</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t="s">
        <v>127</v>
      </c>
      <c r="CS10" s="679"/>
      <c r="CT10" s="679"/>
      <c r="CU10" s="679"/>
      <c r="CV10" s="679"/>
      <c r="CW10" s="679"/>
      <c r="CX10" s="679"/>
      <c r="CY10" s="680"/>
      <c r="CZ10" s="715" t="s">
        <v>127</v>
      </c>
      <c r="DA10" s="715"/>
      <c r="DB10" s="715"/>
      <c r="DC10" s="715"/>
      <c r="DD10" s="684" t="s">
        <v>127</v>
      </c>
      <c r="DE10" s="679"/>
      <c r="DF10" s="679"/>
      <c r="DG10" s="679"/>
      <c r="DH10" s="679"/>
      <c r="DI10" s="679"/>
      <c r="DJ10" s="679"/>
      <c r="DK10" s="679"/>
      <c r="DL10" s="679"/>
      <c r="DM10" s="679"/>
      <c r="DN10" s="679"/>
      <c r="DO10" s="679"/>
      <c r="DP10" s="680"/>
      <c r="DQ10" s="684" t="s">
        <v>127</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325614</v>
      </c>
      <c r="S11" s="679"/>
      <c r="T11" s="679"/>
      <c r="U11" s="679"/>
      <c r="V11" s="679"/>
      <c r="W11" s="679"/>
      <c r="X11" s="679"/>
      <c r="Y11" s="680"/>
      <c r="Z11" s="681">
        <v>3.8</v>
      </c>
      <c r="AA11" s="682"/>
      <c r="AB11" s="682"/>
      <c r="AC11" s="683"/>
      <c r="AD11" s="684">
        <v>325614</v>
      </c>
      <c r="AE11" s="679"/>
      <c r="AF11" s="679"/>
      <c r="AG11" s="679"/>
      <c r="AH11" s="679"/>
      <c r="AI11" s="679"/>
      <c r="AJ11" s="679"/>
      <c r="AK11" s="680"/>
      <c r="AL11" s="681">
        <v>6.8</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16598</v>
      </c>
      <c r="BH11" s="679"/>
      <c r="BI11" s="679"/>
      <c r="BJ11" s="679"/>
      <c r="BK11" s="679"/>
      <c r="BL11" s="679"/>
      <c r="BM11" s="679"/>
      <c r="BN11" s="680"/>
      <c r="BO11" s="715">
        <v>0.8</v>
      </c>
      <c r="BP11" s="715"/>
      <c r="BQ11" s="715"/>
      <c r="BR11" s="715"/>
      <c r="BS11" s="684" t="s">
        <v>127</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42171</v>
      </c>
      <c r="CS11" s="679"/>
      <c r="CT11" s="679"/>
      <c r="CU11" s="679"/>
      <c r="CV11" s="679"/>
      <c r="CW11" s="679"/>
      <c r="CX11" s="679"/>
      <c r="CY11" s="680"/>
      <c r="CZ11" s="715">
        <v>0.5</v>
      </c>
      <c r="DA11" s="715"/>
      <c r="DB11" s="715"/>
      <c r="DC11" s="715"/>
      <c r="DD11" s="684" t="s">
        <v>127</v>
      </c>
      <c r="DE11" s="679"/>
      <c r="DF11" s="679"/>
      <c r="DG11" s="679"/>
      <c r="DH11" s="679"/>
      <c r="DI11" s="679"/>
      <c r="DJ11" s="679"/>
      <c r="DK11" s="679"/>
      <c r="DL11" s="679"/>
      <c r="DM11" s="679"/>
      <c r="DN11" s="679"/>
      <c r="DO11" s="679"/>
      <c r="DP11" s="680"/>
      <c r="DQ11" s="684">
        <v>33936</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t="s">
        <v>224</v>
      </c>
      <c r="S12" s="679"/>
      <c r="T12" s="679"/>
      <c r="U12" s="679"/>
      <c r="V12" s="679"/>
      <c r="W12" s="679"/>
      <c r="X12" s="679"/>
      <c r="Y12" s="680"/>
      <c r="Z12" s="715" t="s">
        <v>127</v>
      </c>
      <c r="AA12" s="715"/>
      <c r="AB12" s="715"/>
      <c r="AC12" s="715"/>
      <c r="AD12" s="716" t="s">
        <v>127</v>
      </c>
      <c r="AE12" s="716"/>
      <c r="AF12" s="716"/>
      <c r="AG12" s="716"/>
      <c r="AH12" s="716"/>
      <c r="AI12" s="716"/>
      <c r="AJ12" s="716"/>
      <c r="AK12" s="716"/>
      <c r="AL12" s="681" t="s">
        <v>127</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767375</v>
      </c>
      <c r="BH12" s="679"/>
      <c r="BI12" s="679"/>
      <c r="BJ12" s="679"/>
      <c r="BK12" s="679"/>
      <c r="BL12" s="679"/>
      <c r="BM12" s="679"/>
      <c r="BN12" s="680"/>
      <c r="BO12" s="715">
        <v>35.700000000000003</v>
      </c>
      <c r="BP12" s="715"/>
      <c r="BQ12" s="715"/>
      <c r="BR12" s="715"/>
      <c r="BS12" s="684" t="s">
        <v>127</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238084</v>
      </c>
      <c r="CS12" s="679"/>
      <c r="CT12" s="679"/>
      <c r="CU12" s="679"/>
      <c r="CV12" s="679"/>
      <c r="CW12" s="679"/>
      <c r="CX12" s="679"/>
      <c r="CY12" s="680"/>
      <c r="CZ12" s="715">
        <v>2.9</v>
      </c>
      <c r="DA12" s="715"/>
      <c r="DB12" s="715"/>
      <c r="DC12" s="715"/>
      <c r="DD12" s="684">
        <v>153377</v>
      </c>
      <c r="DE12" s="679"/>
      <c r="DF12" s="679"/>
      <c r="DG12" s="679"/>
      <c r="DH12" s="679"/>
      <c r="DI12" s="679"/>
      <c r="DJ12" s="679"/>
      <c r="DK12" s="679"/>
      <c r="DL12" s="679"/>
      <c r="DM12" s="679"/>
      <c r="DN12" s="679"/>
      <c r="DO12" s="679"/>
      <c r="DP12" s="680"/>
      <c r="DQ12" s="684">
        <v>196491</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224</v>
      </c>
      <c r="S13" s="679"/>
      <c r="T13" s="679"/>
      <c r="U13" s="679"/>
      <c r="V13" s="679"/>
      <c r="W13" s="679"/>
      <c r="X13" s="679"/>
      <c r="Y13" s="680"/>
      <c r="Z13" s="715" t="s">
        <v>127</v>
      </c>
      <c r="AA13" s="715"/>
      <c r="AB13" s="715"/>
      <c r="AC13" s="715"/>
      <c r="AD13" s="716" t="s">
        <v>224</v>
      </c>
      <c r="AE13" s="716"/>
      <c r="AF13" s="716"/>
      <c r="AG13" s="716"/>
      <c r="AH13" s="716"/>
      <c r="AI13" s="716"/>
      <c r="AJ13" s="716"/>
      <c r="AK13" s="716"/>
      <c r="AL13" s="681" t="s">
        <v>127</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767375</v>
      </c>
      <c r="BH13" s="679"/>
      <c r="BI13" s="679"/>
      <c r="BJ13" s="679"/>
      <c r="BK13" s="679"/>
      <c r="BL13" s="679"/>
      <c r="BM13" s="679"/>
      <c r="BN13" s="680"/>
      <c r="BO13" s="715">
        <v>35.700000000000003</v>
      </c>
      <c r="BP13" s="715"/>
      <c r="BQ13" s="715"/>
      <c r="BR13" s="715"/>
      <c r="BS13" s="684" t="s">
        <v>127</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765506</v>
      </c>
      <c r="CS13" s="679"/>
      <c r="CT13" s="679"/>
      <c r="CU13" s="679"/>
      <c r="CV13" s="679"/>
      <c r="CW13" s="679"/>
      <c r="CX13" s="679"/>
      <c r="CY13" s="680"/>
      <c r="CZ13" s="715">
        <v>9.4</v>
      </c>
      <c r="DA13" s="715"/>
      <c r="DB13" s="715"/>
      <c r="DC13" s="715"/>
      <c r="DD13" s="684">
        <v>149800</v>
      </c>
      <c r="DE13" s="679"/>
      <c r="DF13" s="679"/>
      <c r="DG13" s="679"/>
      <c r="DH13" s="679"/>
      <c r="DI13" s="679"/>
      <c r="DJ13" s="679"/>
      <c r="DK13" s="679"/>
      <c r="DL13" s="679"/>
      <c r="DM13" s="679"/>
      <c r="DN13" s="679"/>
      <c r="DO13" s="679"/>
      <c r="DP13" s="680"/>
      <c r="DQ13" s="684">
        <v>503204</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9680</v>
      </c>
      <c r="S14" s="679"/>
      <c r="T14" s="679"/>
      <c r="U14" s="679"/>
      <c r="V14" s="679"/>
      <c r="W14" s="679"/>
      <c r="X14" s="679"/>
      <c r="Y14" s="680"/>
      <c r="Z14" s="715">
        <v>0.1</v>
      </c>
      <c r="AA14" s="715"/>
      <c r="AB14" s="715"/>
      <c r="AC14" s="715"/>
      <c r="AD14" s="716">
        <v>9680</v>
      </c>
      <c r="AE14" s="716"/>
      <c r="AF14" s="716"/>
      <c r="AG14" s="716"/>
      <c r="AH14" s="716"/>
      <c r="AI14" s="716"/>
      <c r="AJ14" s="716"/>
      <c r="AK14" s="716"/>
      <c r="AL14" s="681">
        <v>0.2</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45873</v>
      </c>
      <c r="BH14" s="679"/>
      <c r="BI14" s="679"/>
      <c r="BJ14" s="679"/>
      <c r="BK14" s="679"/>
      <c r="BL14" s="679"/>
      <c r="BM14" s="679"/>
      <c r="BN14" s="680"/>
      <c r="BO14" s="715">
        <v>2.1</v>
      </c>
      <c r="BP14" s="715"/>
      <c r="BQ14" s="715"/>
      <c r="BR14" s="715"/>
      <c r="BS14" s="684" t="s">
        <v>127</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306839</v>
      </c>
      <c r="CS14" s="679"/>
      <c r="CT14" s="679"/>
      <c r="CU14" s="679"/>
      <c r="CV14" s="679"/>
      <c r="CW14" s="679"/>
      <c r="CX14" s="679"/>
      <c r="CY14" s="680"/>
      <c r="CZ14" s="715">
        <v>3.8</v>
      </c>
      <c r="DA14" s="715"/>
      <c r="DB14" s="715"/>
      <c r="DC14" s="715"/>
      <c r="DD14" s="684">
        <v>6165</v>
      </c>
      <c r="DE14" s="679"/>
      <c r="DF14" s="679"/>
      <c r="DG14" s="679"/>
      <c r="DH14" s="679"/>
      <c r="DI14" s="679"/>
      <c r="DJ14" s="679"/>
      <c r="DK14" s="679"/>
      <c r="DL14" s="679"/>
      <c r="DM14" s="679"/>
      <c r="DN14" s="679"/>
      <c r="DO14" s="679"/>
      <c r="DP14" s="680"/>
      <c r="DQ14" s="684">
        <v>299676</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224</v>
      </c>
      <c r="AE15" s="716"/>
      <c r="AF15" s="716"/>
      <c r="AG15" s="716"/>
      <c r="AH15" s="716"/>
      <c r="AI15" s="716"/>
      <c r="AJ15" s="716"/>
      <c r="AK15" s="716"/>
      <c r="AL15" s="681" t="s">
        <v>127</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56590</v>
      </c>
      <c r="BH15" s="679"/>
      <c r="BI15" s="679"/>
      <c r="BJ15" s="679"/>
      <c r="BK15" s="679"/>
      <c r="BL15" s="679"/>
      <c r="BM15" s="679"/>
      <c r="BN15" s="680"/>
      <c r="BO15" s="715">
        <v>2.6</v>
      </c>
      <c r="BP15" s="715"/>
      <c r="BQ15" s="715"/>
      <c r="BR15" s="715"/>
      <c r="BS15" s="684" t="s">
        <v>127</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1174519</v>
      </c>
      <c r="CS15" s="679"/>
      <c r="CT15" s="679"/>
      <c r="CU15" s="679"/>
      <c r="CV15" s="679"/>
      <c r="CW15" s="679"/>
      <c r="CX15" s="679"/>
      <c r="CY15" s="680"/>
      <c r="CZ15" s="715">
        <v>14.5</v>
      </c>
      <c r="DA15" s="715"/>
      <c r="DB15" s="715"/>
      <c r="DC15" s="715"/>
      <c r="DD15" s="684">
        <v>344516</v>
      </c>
      <c r="DE15" s="679"/>
      <c r="DF15" s="679"/>
      <c r="DG15" s="679"/>
      <c r="DH15" s="679"/>
      <c r="DI15" s="679"/>
      <c r="DJ15" s="679"/>
      <c r="DK15" s="679"/>
      <c r="DL15" s="679"/>
      <c r="DM15" s="679"/>
      <c r="DN15" s="679"/>
      <c r="DO15" s="679"/>
      <c r="DP15" s="680"/>
      <c r="DQ15" s="684">
        <v>809185</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3361</v>
      </c>
      <c r="S16" s="679"/>
      <c r="T16" s="679"/>
      <c r="U16" s="679"/>
      <c r="V16" s="679"/>
      <c r="W16" s="679"/>
      <c r="X16" s="679"/>
      <c r="Y16" s="680"/>
      <c r="Z16" s="715">
        <v>0</v>
      </c>
      <c r="AA16" s="715"/>
      <c r="AB16" s="715"/>
      <c r="AC16" s="715"/>
      <c r="AD16" s="716">
        <v>3361</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127</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t="s">
        <v>127</v>
      </c>
      <c r="CS16" s="679"/>
      <c r="CT16" s="679"/>
      <c r="CU16" s="679"/>
      <c r="CV16" s="679"/>
      <c r="CW16" s="679"/>
      <c r="CX16" s="679"/>
      <c r="CY16" s="680"/>
      <c r="CZ16" s="715" t="s">
        <v>127</v>
      </c>
      <c r="DA16" s="715"/>
      <c r="DB16" s="715"/>
      <c r="DC16" s="715"/>
      <c r="DD16" s="684" t="s">
        <v>127</v>
      </c>
      <c r="DE16" s="679"/>
      <c r="DF16" s="679"/>
      <c r="DG16" s="679"/>
      <c r="DH16" s="679"/>
      <c r="DI16" s="679"/>
      <c r="DJ16" s="679"/>
      <c r="DK16" s="679"/>
      <c r="DL16" s="679"/>
      <c r="DM16" s="679"/>
      <c r="DN16" s="679"/>
      <c r="DO16" s="679"/>
      <c r="DP16" s="680"/>
      <c r="DQ16" s="684" t="s">
        <v>127</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55907</v>
      </c>
      <c r="S17" s="679"/>
      <c r="T17" s="679"/>
      <c r="U17" s="679"/>
      <c r="V17" s="679"/>
      <c r="W17" s="679"/>
      <c r="X17" s="679"/>
      <c r="Y17" s="680"/>
      <c r="Z17" s="715">
        <v>0.6</v>
      </c>
      <c r="AA17" s="715"/>
      <c r="AB17" s="715"/>
      <c r="AC17" s="715"/>
      <c r="AD17" s="716">
        <v>55907</v>
      </c>
      <c r="AE17" s="716"/>
      <c r="AF17" s="716"/>
      <c r="AG17" s="716"/>
      <c r="AH17" s="716"/>
      <c r="AI17" s="716"/>
      <c r="AJ17" s="716"/>
      <c r="AK17" s="716"/>
      <c r="AL17" s="681">
        <v>1.2</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224</v>
      </c>
      <c r="BH17" s="679"/>
      <c r="BI17" s="679"/>
      <c r="BJ17" s="679"/>
      <c r="BK17" s="679"/>
      <c r="BL17" s="679"/>
      <c r="BM17" s="679"/>
      <c r="BN17" s="680"/>
      <c r="BO17" s="715" t="s">
        <v>127</v>
      </c>
      <c r="BP17" s="715"/>
      <c r="BQ17" s="715"/>
      <c r="BR17" s="715"/>
      <c r="BS17" s="684" t="s">
        <v>127</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537533</v>
      </c>
      <c r="CS17" s="679"/>
      <c r="CT17" s="679"/>
      <c r="CU17" s="679"/>
      <c r="CV17" s="679"/>
      <c r="CW17" s="679"/>
      <c r="CX17" s="679"/>
      <c r="CY17" s="680"/>
      <c r="CZ17" s="715">
        <v>6.6</v>
      </c>
      <c r="DA17" s="715"/>
      <c r="DB17" s="715"/>
      <c r="DC17" s="715"/>
      <c r="DD17" s="684" t="s">
        <v>127</v>
      </c>
      <c r="DE17" s="679"/>
      <c r="DF17" s="679"/>
      <c r="DG17" s="679"/>
      <c r="DH17" s="679"/>
      <c r="DI17" s="679"/>
      <c r="DJ17" s="679"/>
      <c r="DK17" s="679"/>
      <c r="DL17" s="679"/>
      <c r="DM17" s="679"/>
      <c r="DN17" s="679"/>
      <c r="DO17" s="679"/>
      <c r="DP17" s="680"/>
      <c r="DQ17" s="684">
        <v>463761</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25468</v>
      </c>
      <c r="S18" s="679"/>
      <c r="T18" s="679"/>
      <c r="U18" s="679"/>
      <c r="V18" s="679"/>
      <c r="W18" s="679"/>
      <c r="X18" s="679"/>
      <c r="Y18" s="680"/>
      <c r="Z18" s="715">
        <v>0.3</v>
      </c>
      <c r="AA18" s="715"/>
      <c r="AB18" s="715"/>
      <c r="AC18" s="715"/>
      <c r="AD18" s="716">
        <v>25468</v>
      </c>
      <c r="AE18" s="716"/>
      <c r="AF18" s="716"/>
      <c r="AG18" s="716"/>
      <c r="AH18" s="716"/>
      <c r="AI18" s="716"/>
      <c r="AJ18" s="716"/>
      <c r="AK18" s="716"/>
      <c r="AL18" s="681">
        <v>0.5</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224</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224</v>
      </c>
      <c r="DE18" s="679"/>
      <c r="DF18" s="679"/>
      <c r="DG18" s="679"/>
      <c r="DH18" s="679"/>
      <c r="DI18" s="679"/>
      <c r="DJ18" s="679"/>
      <c r="DK18" s="679"/>
      <c r="DL18" s="679"/>
      <c r="DM18" s="679"/>
      <c r="DN18" s="679"/>
      <c r="DO18" s="679"/>
      <c r="DP18" s="680"/>
      <c r="DQ18" s="684" t="s">
        <v>224</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1454</v>
      </c>
      <c r="S19" s="679"/>
      <c r="T19" s="679"/>
      <c r="U19" s="679"/>
      <c r="V19" s="679"/>
      <c r="W19" s="679"/>
      <c r="X19" s="679"/>
      <c r="Y19" s="680"/>
      <c r="Z19" s="715">
        <v>0</v>
      </c>
      <c r="AA19" s="715"/>
      <c r="AB19" s="715"/>
      <c r="AC19" s="715"/>
      <c r="AD19" s="716">
        <v>1454</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119467</v>
      </c>
      <c r="BH19" s="679"/>
      <c r="BI19" s="679"/>
      <c r="BJ19" s="679"/>
      <c r="BK19" s="679"/>
      <c r="BL19" s="679"/>
      <c r="BM19" s="679"/>
      <c r="BN19" s="680"/>
      <c r="BO19" s="715">
        <v>5.6</v>
      </c>
      <c r="BP19" s="715"/>
      <c r="BQ19" s="715"/>
      <c r="BR19" s="715"/>
      <c r="BS19" s="684" t="s">
        <v>127</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224</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351</v>
      </c>
      <c r="S20" s="679"/>
      <c r="T20" s="679"/>
      <c r="U20" s="679"/>
      <c r="V20" s="679"/>
      <c r="W20" s="679"/>
      <c r="X20" s="679"/>
      <c r="Y20" s="680"/>
      <c r="Z20" s="715">
        <v>0</v>
      </c>
      <c r="AA20" s="715"/>
      <c r="AB20" s="715"/>
      <c r="AC20" s="715"/>
      <c r="AD20" s="716">
        <v>351</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119467</v>
      </c>
      <c r="BH20" s="679"/>
      <c r="BI20" s="679"/>
      <c r="BJ20" s="679"/>
      <c r="BK20" s="679"/>
      <c r="BL20" s="679"/>
      <c r="BM20" s="679"/>
      <c r="BN20" s="680"/>
      <c r="BO20" s="715">
        <v>5.6</v>
      </c>
      <c r="BP20" s="715"/>
      <c r="BQ20" s="715"/>
      <c r="BR20" s="715"/>
      <c r="BS20" s="684" t="s">
        <v>127</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8115229</v>
      </c>
      <c r="CS20" s="679"/>
      <c r="CT20" s="679"/>
      <c r="CU20" s="679"/>
      <c r="CV20" s="679"/>
      <c r="CW20" s="679"/>
      <c r="CX20" s="679"/>
      <c r="CY20" s="680"/>
      <c r="CZ20" s="715">
        <v>100</v>
      </c>
      <c r="DA20" s="715"/>
      <c r="DB20" s="715"/>
      <c r="DC20" s="715"/>
      <c r="DD20" s="684">
        <v>941930</v>
      </c>
      <c r="DE20" s="679"/>
      <c r="DF20" s="679"/>
      <c r="DG20" s="679"/>
      <c r="DH20" s="679"/>
      <c r="DI20" s="679"/>
      <c r="DJ20" s="679"/>
      <c r="DK20" s="679"/>
      <c r="DL20" s="679"/>
      <c r="DM20" s="679"/>
      <c r="DN20" s="679"/>
      <c r="DO20" s="679"/>
      <c r="DP20" s="680"/>
      <c r="DQ20" s="684">
        <v>5637006</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28634</v>
      </c>
      <c r="S21" s="679"/>
      <c r="T21" s="679"/>
      <c r="U21" s="679"/>
      <c r="V21" s="679"/>
      <c r="W21" s="679"/>
      <c r="X21" s="679"/>
      <c r="Y21" s="680"/>
      <c r="Z21" s="715">
        <v>0.3</v>
      </c>
      <c r="AA21" s="715"/>
      <c r="AB21" s="715"/>
      <c r="AC21" s="715"/>
      <c r="AD21" s="716">
        <v>28634</v>
      </c>
      <c r="AE21" s="716"/>
      <c r="AF21" s="716"/>
      <c r="AG21" s="716"/>
      <c r="AH21" s="716"/>
      <c r="AI21" s="716"/>
      <c r="AJ21" s="716"/>
      <c r="AK21" s="716"/>
      <c r="AL21" s="681">
        <v>0.6</v>
      </c>
      <c r="AM21" s="682"/>
      <c r="AN21" s="682"/>
      <c r="AO21" s="717"/>
      <c r="AP21" s="773" t="s">
        <v>274</v>
      </c>
      <c r="AQ21" s="780"/>
      <c r="AR21" s="780"/>
      <c r="AS21" s="780"/>
      <c r="AT21" s="780"/>
      <c r="AU21" s="780"/>
      <c r="AV21" s="780"/>
      <c r="AW21" s="780"/>
      <c r="AX21" s="780"/>
      <c r="AY21" s="780"/>
      <c r="AZ21" s="780"/>
      <c r="BA21" s="780"/>
      <c r="BB21" s="780"/>
      <c r="BC21" s="780"/>
      <c r="BD21" s="780"/>
      <c r="BE21" s="780"/>
      <c r="BF21" s="775"/>
      <c r="BG21" s="678">
        <v>2259</v>
      </c>
      <c r="BH21" s="679"/>
      <c r="BI21" s="679"/>
      <c r="BJ21" s="679"/>
      <c r="BK21" s="679"/>
      <c r="BL21" s="679"/>
      <c r="BM21" s="679"/>
      <c r="BN21" s="680"/>
      <c r="BO21" s="715">
        <v>0.1</v>
      </c>
      <c r="BP21" s="715"/>
      <c r="BQ21" s="715"/>
      <c r="BR21" s="715"/>
      <c r="BS21" s="684" t="s">
        <v>224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2495962</v>
      </c>
      <c r="S22" s="679"/>
      <c r="T22" s="679"/>
      <c r="U22" s="679"/>
      <c r="V22" s="679"/>
      <c r="W22" s="679"/>
      <c r="X22" s="679"/>
      <c r="Y22" s="680"/>
      <c r="Z22" s="715">
        <v>28.9</v>
      </c>
      <c r="AA22" s="715"/>
      <c r="AB22" s="715"/>
      <c r="AC22" s="715"/>
      <c r="AD22" s="716">
        <v>2212912</v>
      </c>
      <c r="AE22" s="716"/>
      <c r="AF22" s="716"/>
      <c r="AG22" s="716"/>
      <c r="AH22" s="716"/>
      <c r="AI22" s="716"/>
      <c r="AJ22" s="716"/>
      <c r="AK22" s="716"/>
      <c r="AL22" s="681">
        <v>46.3</v>
      </c>
      <c r="AM22" s="682"/>
      <c r="AN22" s="682"/>
      <c r="AO22" s="717"/>
      <c r="AP22" s="773" t="s">
        <v>276</v>
      </c>
      <c r="AQ22" s="780"/>
      <c r="AR22" s="780"/>
      <c r="AS22" s="780"/>
      <c r="AT22" s="780"/>
      <c r="AU22" s="780"/>
      <c r="AV22" s="780"/>
      <c r="AW22" s="780"/>
      <c r="AX22" s="780"/>
      <c r="AY22" s="780"/>
      <c r="AZ22" s="780"/>
      <c r="BA22" s="780"/>
      <c r="BB22" s="780"/>
      <c r="BC22" s="780"/>
      <c r="BD22" s="780"/>
      <c r="BE22" s="780"/>
      <c r="BF22" s="775"/>
      <c r="BG22" s="678" t="s">
        <v>224</v>
      </c>
      <c r="BH22" s="679"/>
      <c r="BI22" s="679"/>
      <c r="BJ22" s="679"/>
      <c r="BK22" s="679"/>
      <c r="BL22" s="679"/>
      <c r="BM22" s="679"/>
      <c r="BN22" s="680"/>
      <c r="BO22" s="715" t="s">
        <v>224</v>
      </c>
      <c r="BP22" s="715"/>
      <c r="BQ22" s="715"/>
      <c r="BR22" s="715"/>
      <c r="BS22" s="684" t="s">
        <v>224</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2212912</v>
      </c>
      <c r="S23" s="679"/>
      <c r="T23" s="679"/>
      <c r="U23" s="679"/>
      <c r="V23" s="679"/>
      <c r="W23" s="679"/>
      <c r="X23" s="679"/>
      <c r="Y23" s="680"/>
      <c r="Z23" s="715">
        <v>25.6</v>
      </c>
      <c r="AA23" s="715"/>
      <c r="AB23" s="715"/>
      <c r="AC23" s="715"/>
      <c r="AD23" s="716">
        <v>2212912</v>
      </c>
      <c r="AE23" s="716"/>
      <c r="AF23" s="716"/>
      <c r="AG23" s="716"/>
      <c r="AH23" s="716"/>
      <c r="AI23" s="716"/>
      <c r="AJ23" s="716"/>
      <c r="AK23" s="716"/>
      <c r="AL23" s="681">
        <v>46.3</v>
      </c>
      <c r="AM23" s="682"/>
      <c r="AN23" s="682"/>
      <c r="AO23" s="717"/>
      <c r="AP23" s="773" t="s">
        <v>279</v>
      </c>
      <c r="AQ23" s="780"/>
      <c r="AR23" s="780"/>
      <c r="AS23" s="780"/>
      <c r="AT23" s="780"/>
      <c r="AU23" s="780"/>
      <c r="AV23" s="780"/>
      <c r="AW23" s="780"/>
      <c r="AX23" s="780"/>
      <c r="AY23" s="780"/>
      <c r="AZ23" s="780"/>
      <c r="BA23" s="780"/>
      <c r="BB23" s="780"/>
      <c r="BC23" s="780"/>
      <c r="BD23" s="780"/>
      <c r="BE23" s="780"/>
      <c r="BF23" s="775"/>
      <c r="BG23" s="678">
        <v>117208</v>
      </c>
      <c r="BH23" s="679"/>
      <c r="BI23" s="679"/>
      <c r="BJ23" s="679"/>
      <c r="BK23" s="679"/>
      <c r="BL23" s="679"/>
      <c r="BM23" s="679"/>
      <c r="BN23" s="680"/>
      <c r="BO23" s="715">
        <v>5.5</v>
      </c>
      <c r="BP23" s="715"/>
      <c r="BQ23" s="715"/>
      <c r="BR23" s="715"/>
      <c r="BS23" s="684" t="s">
        <v>127</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283050</v>
      </c>
      <c r="S24" s="679"/>
      <c r="T24" s="679"/>
      <c r="U24" s="679"/>
      <c r="V24" s="679"/>
      <c r="W24" s="679"/>
      <c r="X24" s="679"/>
      <c r="Y24" s="680"/>
      <c r="Z24" s="715">
        <v>3.3</v>
      </c>
      <c r="AA24" s="715"/>
      <c r="AB24" s="715"/>
      <c r="AC24" s="715"/>
      <c r="AD24" s="716" t="s">
        <v>224</v>
      </c>
      <c r="AE24" s="716"/>
      <c r="AF24" s="716"/>
      <c r="AG24" s="716"/>
      <c r="AH24" s="716"/>
      <c r="AI24" s="716"/>
      <c r="AJ24" s="716"/>
      <c r="AK24" s="716"/>
      <c r="AL24" s="681" t="s">
        <v>127</v>
      </c>
      <c r="AM24" s="682"/>
      <c r="AN24" s="682"/>
      <c r="AO24" s="717"/>
      <c r="AP24" s="773" t="s">
        <v>286</v>
      </c>
      <c r="AQ24" s="780"/>
      <c r="AR24" s="780"/>
      <c r="AS24" s="780"/>
      <c r="AT24" s="780"/>
      <c r="AU24" s="780"/>
      <c r="AV24" s="780"/>
      <c r="AW24" s="780"/>
      <c r="AX24" s="780"/>
      <c r="AY24" s="780"/>
      <c r="AZ24" s="780"/>
      <c r="BA24" s="780"/>
      <c r="BB24" s="780"/>
      <c r="BC24" s="780"/>
      <c r="BD24" s="780"/>
      <c r="BE24" s="780"/>
      <c r="BF24" s="775"/>
      <c r="BG24" s="678" t="s">
        <v>127</v>
      </c>
      <c r="BH24" s="679"/>
      <c r="BI24" s="679"/>
      <c r="BJ24" s="679"/>
      <c r="BK24" s="679"/>
      <c r="BL24" s="679"/>
      <c r="BM24" s="679"/>
      <c r="BN24" s="680"/>
      <c r="BO24" s="715" t="s">
        <v>224</v>
      </c>
      <c r="BP24" s="715"/>
      <c r="BQ24" s="715"/>
      <c r="BR24" s="715"/>
      <c r="BS24" s="684" t="s">
        <v>224</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3623171</v>
      </c>
      <c r="CS24" s="734"/>
      <c r="CT24" s="734"/>
      <c r="CU24" s="734"/>
      <c r="CV24" s="734"/>
      <c r="CW24" s="734"/>
      <c r="CX24" s="734"/>
      <c r="CY24" s="777"/>
      <c r="CZ24" s="778">
        <v>44.6</v>
      </c>
      <c r="DA24" s="751"/>
      <c r="DB24" s="751"/>
      <c r="DC24" s="781"/>
      <c r="DD24" s="776">
        <v>2385286</v>
      </c>
      <c r="DE24" s="734"/>
      <c r="DF24" s="734"/>
      <c r="DG24" s="734"/>
      <c r="DH24" s="734"/>
      <c r="DI24" s="734"/>
      <c r="DJ24" s="734"/>
      <c r="DK24" s="777"/>
      <c r="DL24" s="776">
        <v>2346829</v>
      </c>
      <c r="DM24" s="734"/>
      <c r="DN24" s="734"/>
      <c r="DO24" s="734"/>
      <c r="DP24" s="734"/>
      <c r="DQ24" s="734"/>
      <c r="DR24" s="734"/>
      <c r="DS24" s="734"/>
      <c r="DT24" s="734"/>
      <c r="DU24" s="734"/>
      <c r="DV24" s="777"/>
      <c r="DW24" s="778">
        <v>46.9</v>
      </c>
      <c r="DX24" s="751"/>
      <c r="DY24" s="751"/>
      <c r="DZ24" s="751"/>
      <c r="EA24" s="751"/>
      <c r="EB24" s="751"/>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127</v>
      </c>
      <c r="AA25" s="715"/>
      <c r="AB25" s="715"/>
      <c r="AC25" s="715"/>
      <c r="AD25" s="716" t="s">
        <v>127</v>
      </c>
      <c r="AE25" s="716"/>
      <c r="AF25" s="716"/>
      <c r="AG25" s="716"/>
      <c r="AH25" s="716"/>
      <c r="AI25" s="716"/>
      <c r="AJ25" s="716"/>
      <c r="AK25" s="716"/>
      <c r="AL25" s="681" t="s">
        <v>127</v>
      </c>
      <c r="AM25" s="682"/>
      <c r="AN25" s="682"/>
      <c r="AO25" s="717"/>
      <c r="AP25" s="773" t="s">
        <v>289</v>
      </c>
      <c r="AQ25" s="780"/>
      <c r="AR25" s="780"/>
      <c r="AS25" s="780"/>
      <c r="AT25" s="780"/>
      <c r="AU25" s="780"/>
      <c r="AV25" s="780"/>
      <c r="AW25" s="780"/>
      <c r="AX25" s="780"/>
      <c r="AY25" s="780"/>
      <c r="AZ25" s="780"/>
      <c r="BA25" s="780"/>
      <c r="BB25" s="780"/>
      <c r="BC25" s="780"/>
      <c r="BD25" s="780"/>
      <c r="BE25" s="780"/>
      <c r="BF25" s="775"/>
      <c r="BG25" s="678" t="s">
        <v>127</v>
      </c>
      <c r="BH25" s="679"/>
      <c r="BI25" s="679"/>
      <c r="BJ25" s="679"/>
      <c r="BK25" s="679"/>
      <c r="BL25" s="679"/>
      <c r="BM25" s="679"/>
      <c r="BN25" s="680"/>
      <c r="BO25" s="715" t="s">
        <v>127</v>
      </c>
      <c r="BP25" s="715"/>
      <c r="BQ25" s="715"/>
      <c r="BR25" s="715"/>
      <c r="BS25" s="684" t="s">
        <v>224</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1588185</v>
      </c>
      <c r="CS25" s="697"/>
      <c r="CT25" s="697"/>
      <c r="CU25" s="697"/>
      <c r="CV25" s="697"/>
      <c r="CW25" s="697"/>
      <c r="CX25" s="697"/>
      <c r="CY25" s="698"/>
      <c r="CZ25" s="681">
        <v>19.600000000000001</v>
      </c>
      <c r="DA25" s="699"/>
      <c r="DB25" s="699"/>
      <c r="DC25" s="700"/>
      <c r="DD25" s="684">
        <v>1474175</v>
      </c>
      <c r="DE25" s="697"/>
      <c r="DF25" s="697"/>
      <c r="DG25" s="697"/>
      <c r="DH25" s="697"/>
      <c r="DI25" s="697"/>
      <c r="DJ25" s="697"/>
      <c r="DK25" s="698"/>
      <c r="DL25" s="684">
        <v>1436166</v>
      </c>
      <c r="DM25" s="697"/>
      <c r="DN25" s="697"/>
      <c r="DO25" s="697"/>
      <c r="DP25" s="697"/>
      <c r="DQ25" s="697"/>
      <c r="DR25" s="697"/>
      <c r="DS25" s="697"/>
      <c r="DT25" s="697"/>
      <c r="DU25" s="697"/>
      <c r="DV25" s="698"/>
      <c r="DW25" s="681">
        <v>28.7</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5144362</v>
      </c>
      <c r="S26" s="679"/>
      <c r="T26" s="679"/>
      <c r="U26" s="679"/>
      <c r="V26" s="679"/>
      <c r="W26" s="679"/>
      <c r="X26" s="679"/>
      <c r="Y26" s="680"/>
      <c r="Z26" s="715">
        <v>59.6</v>
      </c>
      <c r="AA26" s="715"/>
      <c r="AB26" s="715"/>
      <c r="AC26" s="715"/>
      <c r="AD26" s="716">
        <v>4744104</v>
      </c>
      <c r="AE26" s="716"/>
      <c r="AF26" s="716"/>
      <c r="AG26" s="716"/>
      <c r="AH26" s="716"/>
      <c r="AI26" s="716"/>
      <c r="AJ26" s="716"/>
      <c r="AK26" s="716"/>
      <c r="AL26" s="681">
        <v>99.3</v>
      </c>
      <c r="AM26" s="682"/>
      <c r="AN26" s="682"/>
      <c r="AO26" s="717"/>
      <c r="AP26" s="773" t="s">
        <v>292</v>
      </c>
      <c r="AQ26" s="774"/>
      <c r="AR26" s="774"/>
      <c r="AS26" s="774"/>
      <c r="AT26" s="774"/>
      <c r="AU26" s="774"/>
      <c r="AV26" s="774"/>
      <c r="AW26" s="774"/>
      <c r="AX26" s="774"/>
      <c r="AY26" s="774"/>
      <c r="AZ26" s="774"/>
      <c r="BA26" s="774"/>
      <c r="BB26" s="774"/>
      <c r="BC26" s="774"/>
      <c r="BD26" s="774"/>
      <c r="BE26" s="774"/>
      <c r="BF26" s="775"/>
      <c r="BG26" s="678" t="s">
        <v>127</v>
      </c>
      <c r="BH26" s="679"/>
      <c r="BI26" s="679"/>
      <c r="BJ26" s="679"/>
      <c r="BK26" s="679"/>
      <c r="BL26" s="679"/>
      <c r="BM26" s="679"/>
      <c r="BN26" s="680"/>
      <c r="BO26" s="715" t="s">
        <v>224</v>
      </c>
      <c r="BP26" s="715"/>
      <c r="BQ26" s="715"/>
      <c r="BR26" s="715"/>
      <c r="BS26" s="684" t="s">
        <v>224</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1058245</v>
      </c>
      <c r="CS26" s="679"/>
      <c r="CT26" s="679"/>
      <c r="CU26" s="679"/>
      <c r="CV26" s="679"/>
      <c r="CW26" s="679"/>
      <c r="CX26" s="679"/>
      <c r="CY26" s="680"/>
      <c r="CZ26" s="681">
        <v>13</v>
      </c>
      <c r="DA26" s="699"/>
      <c r="DB26" s="699"/>
      <c r="DC26" s="700"/>
      <c r="DD26" s="684">
        <v>1058245</v>
      </c>
      <c r="DE26" s="679"/>
      <c r="DF26" s="679"/>
      <c r="DG26" s="679"/>
      <c r="DH26" s="679"/>
      <c r="DI26" s="679"/>
      <c r="DJ26" s="679"/>
      <c r="DK26" s="680"/>
      <c r="DL26" s="684" t="s">
        <v>127</v>
      </c>
      <c r="DM26" s="679"/>
      <c r="DN26" s="679"/>
      <c r="DO26" s="679"/>
      <c r="DP26" s="679"/>
      <c r="DQ26" s="679"/>
      <c r="DR26" s="679"/>
      <c r="DS26" s="679"/>
      <c r="DT26" s="679"/>
      <c r="DU26" s="679"/>
      <c r="DV26" s="680"/>
      <c r="DW26" s="681" t="s">
        <v>224</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2226</v>
      </c>
      <c r="S27" s="679"/>
      <c r="T27" s="679"/>
      <c r="U27" s="679"/>
      <c r="V27" s="679"/>
      <c r="W27" s="679"/>
      <c r="X27" s="679"/>
      <c r="Y27" s="680"/>
      <c r="Z27" s="715">
        <v>0</v>
      </c>
      <c r="AA27" s="715"/>
      <c r="AB27" s="715"/>
      <c r="AC27" s="715"/>
      <c r="AD27" s="716">
        <v>2226</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2150384</v>
      </c>
      <c r="BH27" s="679"/>
      <c r="BI27" s="679"/>
      <c r="BJ27" s="679"/>
      <c r="BK27" s="679"/>
      <c r="BL27" s="679"/>
      <c r="BM27" s="679"/>
      <c r="BN27" s="680"/>
      <c r="BO27" s="715">
        <v>100</v>
      </c>
      <c r="BP27" s="715"/>
      <c r="BQ27" s="715"/>
      <c r="BR27" s="715"/>
      <c r="BS27" s="684" t="s">
        <v>127</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1497453</v>
      </c>
      <c r="CS27" s="697"/>
      <c r="CT27" s="697"/>
      <c r="CU27" s="697"/>
      <c r="CV27" s="697"/>
      <c r="CW27" s="697"/>
      <c r="CX27" s="697"/>
      <c r="CY27" s="698"/>
      <c r="CZ27" s="681">
        <v>18.5</v>
      </c>
      <c r="DA27" s="699"/>
      <c r="DB27" s="699"/>
      <c r="DC27" s="700"/>
      <c r="DD27" s="684">
        <v>447350</v>
      </c>
      <c r="DE27" s="697"/>
      <c r="DF27" s="697"/>
      <c r="DG27" s="697"/>
      <c r="DH27" s="697"/>
      <c r="DI27" s="697"/>
      <c r="DJ27" s="697"/>
      <c r="DK27" s="698"/>
      <c r="DL27" s="684">
        <v>446902</v>
      </c>
      <c r="DM27" s="697"/>
      <c r="DN27" s="697"/>
      <c r="DO27" s="697"/>
      <c r="DP27" s="697"/>
      <c r="DQ27" s="697"/>
      <c r="DR27" s="697"/>
      <c r="DS27" s="697"/>
      <c r="DT27" s="697"/>
      <c r="DU27" s="697"/>
      <c r="DV27" s="698"/>
      <c r="DW27" s="681">
        <v>8.9</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99750</v>
      </c>
      <c r="S28" s="679"/>
      <c r="T28" s="679"/>
      <c r="U28" s="679"/>
      <c r="V28" s="679"/>
      <c r="W28" s="679"/>
      <c r="X28" s="679"/>
      <c r="Y28" s="680"/>
      <c r="Z28" s="715">
        <v>1.2</v>
      </c>
      <c r="AA28" s="715"/>
      <c r="AB28" s="715"/>
      <c r="AC28" s="715"/>
      <c r="AD28" s="716" t="s">
        <v>127</v>
      </c>
      <c r="AE28" s="716"/>
      <c r="AF28" s="716"/>
      <c r="AG28" s="716"/>
      <c r="AH28" s="716"/>
      <c r="AI28" s="716"/>
      <c r="AJ28" s="716"/>
      <c r="AK28" s="716"/>
      <c r="AL28" s="681" t="s">
        <v>224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537533</v>
      </c>
      <c r="CS28" s="679"/>
      <c r="CT28" s="679"/>
      <c r="CU28" s="679"/>
      <c r="CV28" s="679"/>
      <c r="CW28" s="679"/>
      <c r="CX28" s="679"/>
      <c r="CY28" s="680"/>
      <c r="CZ28" s="681">
        <v>6.6</v>
      </c>
      <c r="DA28" s="699"/>
      <c r="DB28" s="699"/>
      <c r="DC28" s="700"/>
      <c r="DD28" s="684">
        <v>463761</v>
      </c>
      <c r="DE28" s="679"/>
      <c r="DF28" s="679"/>
      <c r="DG28" s="679"/>
      <c r="DH28" s="679"/>
      <c r="DI28" s="679"/>
      <c r="DJ28" s="679"/>
      <c r="DK28" s="680"/>
      <c r="DL28" s="684">
        <v>463761</v>
      </c>
      <c r="DM28" s="679"/>
      <c r="DN28" s="679"/>
      <c r="DO28" s="679"/>
      <c r="DP28" s="679"/>
      <c r="DQ28" s="679"/>
      <c r="DR28" s="679"/>
      <c r="DS28" s="679"/>
      <c r="DT28" s="679"/>
      <c r="DU28" s="679"/>
      <c r="DV28" s="680"/>
      <c r="DW28" s="681">
        <v>9.3000000000000007</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201120</v>
      </c>
      <c r="S29" s="679"/>
      <c r="T29" s="679"/>
      <c r="U29" s="679"/>
      <c r="V29" s="679"/>
      <c r="W29" s="679"/>
      <c r="X29" s="679"/>
      <c r="Y29" s="680"/>
      <c r="Z29" s="715">
        <v>2.2999999999999998</v>
      </c>
      <c r="AA29" s="715"/>
      <c r="AB29" s="715"/>
      <c r="AC29" s="715"/>
      <c r="AD29" s="716">
        <v>25533</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300</v>
      </c>
      <c r="CE29" s="768"/>
      <c r="CF29" s="711" t="s">
        <v>69</v>
      </c>
      <c r="CG29" s="712"/>
      <c r="CH29" s="712"/>
      <c r="CI29" s="712"/>
      <c r="CJ29" s="712"/>
      <c r="CK29" s="712"/>
      <c r="CL29" s="712"/>
      <c r="CM29" s="712"/>
      <c r="CN29" s="712"/>
      <c r="CO29" s="712"/>
      <c r="CP29" s="712"/>
      <c r="CQ29" s="713"/>
      <c r="CR29" s="678">
        <v>537380</v>
      </c>
      <c r="CS29" s="697"/>
      <c r="CT29" s="697"/>
      <c r="CU29" s="697"/>
      <c r="CV29" s="697"/>
      <c r="CW29" s="697"/>
      <c r="CX29" s="697"/>
      <c r="CY29" s="698"/>
      <c r="CZ29" s="681">
        <v>6.6</v>
      </c>
      <c r="DA29" s="699"/>
      <c r="DB29" s="699"/>
      <c r="DC29" s="700"/>
      <c r="DD29" s="684">
        <v>463608</v>
      </c>
      <c r="DE29" s="697"/>
      <c r="DF29" s="697"/>
      <c r="DG29" s="697"/>
      <c r="DH29" s="697"/>
      <c r="DI29" s="697"/>
      <c r="DJ29" s="697"/>
      <c r="DK29" s="698"/>
      <c r="DL29" s="684">
        <v>463608</v>
      </c>
      <c r="DM29" s="697"/>
      <c r="DN29" s="697"/>
      <c r="DO29" s="697"/>
      <c r="DP29" s="697"/>
      <c r="DQ29" s="697"/>
      <c r="DR29" s="697"/>
      <c r="DS29" s="697"/>
      <c r="DT29" s="697"/>
      <c r="DU29" s="697"/>
      <c r="DV29" s="698"/>
      <c r="DW29" s="681">
        <v>9.3000000000000007</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28177</v>
      </c>
      <c r="S30" s="679"/>
      <c r="T30" s="679"/>
      <c r="U30" s="679"/>
      <c r="V30" s="679"/>
      <c r="W30" s="679"/>
      <c r="X30" s="679"/>
      <c r="Y30" s="680"/>
      <c r="Z30" s="715">
        <v>0.3</v>
      </c>
      <c r="AA30" s="715"/>
      <c r="AB30" s="715"/>
      <c r="AC30" s="715"/>
      <c r="AD30" s="716" t="s">
        <v>127</v>
      </c>
      <c r="AE30" s="716"/>
      <c r="AF30" s="716"/>
      <c r="AG30" s="716"/>
      <c r="AH30" s="716"/>
      <c r="AI30" s="716"/>
      <c r="AJ30" s="716"/>
      <c r="AK30" s="716"/>
      <c r="AL30" s="681" t="s">
        <v>127</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302</v>
      </c>
      <c r="BH30" s="764"/>
      <c r="BI30" s="764"/>
      <c r="BJ30" s="764"/>
      <c r="BK30" s="764"/>
      <c r="BL30" s="764"/>
      <c r="BM30" s="764"/>
      <c r="BN30" s="764"/>
      <c r="BO30" s="764"/>
      <c r="BP30" s="764"/>
      <c r="BQ30" s="765"/>
      <c r="BR30" s="739" t="s">
        <v>303</v>
      </c>
      <c r="BS30" s="764"/>
      <c r="BT30" s="764"/>
      <c r="BU30" s="764"/>
      <c r="BV30" s="764"/>
      <c r="BW30" s="764"/>
      <c r="BX30" s="764"/>
      <c r="BY30" s="764"/>
      <c r="BZ30" s="764"/>
      <c r="CA30" s="764"/>
      <c r="CB30" s="765"/>
      <c r="CD30" s="769"/>
      <c r="CE30" s="770"/>
      <c r="CF30" s="711" t="s">
        <v>304</v>
      </c>
      <c r="CG30" s="712"/>
      <c r="CH30" s="712"/>
      <c r="CI30" s="712"/>
      <c r="CJ30" s="712"/>
      <c r="CK30" s="712"/>
      <c r="CL30" s="712"/>
      <c r="CM30" s="712"/>
      <c r="CN30" s="712"/>
      <c r="CO30" s="712"/>
      <c r="CP30" s="712"/>
      <c r="CQ30" s="713"/>
      <c r="CR30" s="678">
        <v>488059</v>
      </c>
      <c r="CS30" s="679"/>
      <c r="CT30" s="679"/>
      <c r="CU30" s="679"/>
      <c r="CV30" s="679"/>
      <c r="CW30" s="679"/>
      <c r="CX30" s="679"/>
      <c r="CY30" s="680"/>
      <c r="CZ30" s="681">
        <v>6</v>
      </c>
      <c r="DA30" s="699"/>
      <c r="DB30" s="699"/>
      <c r="DC30" s="700"/>
      <c r="DD30" s="684">
        <v>414287</v>
      </c>
      <c r="DE30" s="679"/>
      <c r="DF30" s="679"/>
      <c r="DG30" s="679"/>
      <c r="DH30" s="679"/>
      <c r="DI30" s="679"/>
      <c r="DJ30" s="679"/>
      <c r="DK30" s="680"/>
      <c r="DL30" s="684">
        <v>414287</v>
      </c>
      <c r="DM30" s="679"/>
      <c r="DN30" s="679"/>
      <c r="DO30" s="679"/>
      <c r="DP30" s="679"/>
      <c r="DQ30" s="679"/>
      <c r="DR30" s="679"/>
      <c r="DS30" s="679"/>
      <c r="DT30" s="679"/>
      <c r="DU30" s="679"/>
      <c r="DV30" s="680"/>
      <c r="DW30" s="681">
        <v>8.3000000000000007</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1226396</v>
      </c>
      <c r="S31" s="679"/>
      <c r="T31" s="679"/>
      <c r="U31" s="679"/>
      <c r="V31" s="679"/>
      <c r="W31" s="679"/>
      <c r="X31" s="679"/>
      <c r="Y31" s="680"/>
      <c r="Z31" s="715">
        <v>14.2</v>
      </c>
      <c r="AA31" s="715"/>
      <c r="AB31" s="715"/>
      <c r="AC31" s="715"/>
      <c r="AD31" s="716" t="s">
        <v>127</v>
      </c>
      <c r="AE31" s="716"/>
      <c r="AF31" s="716"/>
      <c r="AG31" s="716"/>
      <c r="AH31" s="716"/>
      <c r="AI31" s="716"/>
      <c r="AJ31" s="716"/>
      <c r="AK31" s="716"/>
      <c r="AL31" s="681" t="s">
        <v>127</v>
      </c>
      <c r="AM31" s="682"/>
      <c r="AN31" s="682"/>
      <c r="AO31" s="717"/>
      <c r="AP31" s="753" t="s">
        <v>306</v>
      </c>
      <c r="AQ31" s="754"/>
      <c r="AR31" s="754"/>
      <c r="AS31" s="754"/>
      <c r="AT31" s="759" t="s">
        <v>307</v>
      </c>
      <c r="AU31" s="231"/>
      <c r="AV31" s="231"/>
      <c r="AW31" s="231"/>
      <c r="AX31" s="746" t="s">
        <v>184</v>
      </c>
      <c r="AY31" s="747"/>
      <c r="AZ31" s="747"/>
      <c r="BA31" s="747"/>
      <c r="BB31" s="747"/>
      <c r="BC31" s="747"/>
      <c r="BD31" s="747"/>
      <c r="BE31" s="747"/>
      <c r="BF31" s="748"/>
      <c r="BG31" s="749">
        <v>99.6</v>
      </c>
      <c r="BH31" s="750"/>
      <c r="BI31" s="750"/>
      <c r="BJ31" s="750"/>
      <c r="BK31" s="750"/>
      <c r="BL31" s="750"/>
      <c r="BM31" s="751">
        <v>95.8</v>
      </c>
      <c r="BN31" s="750"/>
      <c r="BO31" s="750"/>
      <c r="BP31" s="750"/>
      <c r="BQ31" s="752"/>
      <c r="BR31" s="749">
        <v>99.5</v>
      </c>
      <c r="BS31" s="750"/>
      <c r="BT31" s="750"/>
      <c r="BU31" s="750"/>
      <c r="BV31" s="750"/>
      <c r="BW31" s="750"/>
      <c r="BX31" s="751">
        <v>95.3</v>
      </c>
      <c r="BY31" s="750"/>
      <c r="BZ31" s="750"/>
      <c r="CA31" s="750"/>
      <c r="CB31" s="752"/>
      <c r="CD31" s="769"/>
      <c r="CE31" s="770"/>
      <c r="CF31" s="711" t="s">
        <v>308</v>
      </c>
      <c r="CG31" s="712"/>
      <c r="CH31" s="712"/>
      <c r="CI31" s="712"/>
      <c r="CJ31" s="712"/>
      <c r="CK31" s="712"/>
      <c r="CL31" s="712"/>
      <c r="CM31" s="712"/>
      <c r="CN31" s="712"/>
      <c r="CO31" s="712"/>
      <c r="CP31" s="712"/>
      <c r="CQ31" s="713"/>
      <c r="CR31" s="678">
        <v>49321</v>
      </c>
      <c r="CS31" s="697"/>
      <c r="CT31" s="697"/>
      <c r="CU31" s="697"/>
      <c r="CV31" s="697"/>
      <c r="CW31" s="697"/>
      <c r="CX31" s="697"/>
      <c r="CY31" s="698"/>
      <c r="CZ31" s="681">
        <v>0.6</v>
      </c>
      <c r="DA31" s="699"/>
      <c r="DB31" s="699"/>
      <c r="DC31" s="700"/>
      <c r="DD31" s="684">
        <v>49321</v>
      </c>
      <c r="DE31" s="697"/>
      <c r="DF31" s="697"/>
      <c r="DG31" s="697"/>
      <c r="DH31" s="697"/>
      <c r="DI31" s="697"/>
      <c r="DJ31" s="697"/>
      <c r="DK31" s="698"/>
      <c r="DL31" s="684">
        <v>49321</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42" t="s">
        <v>309</v>
      </c>
      <c r="C32" s="743"/>
      <c r="D32" s="743"/>
      <c r="E32" s="743"/>
      <c r="F32" s="743"/>
      <c r="G32" s="743"/>
      <c r="H32" s="743"/>
      <c r="I32" s="743"/>
      <c r="J32" s="743"/>
      <c r="K32" s="743"/>
      <c r="L32" s="743"/>
      <c r="M32" s="743"/>
      <c r="N32" s="743"/>
      <c r="O32" s="743"/>
      <c r="P32" s="743"/>
      <c r="Q32" s="744"/>
      <c r="R32" s="678" t="s">
        <v>224</v>
      </c>
      <c r="S32" s="679"/>
      <c r="T32" s="679"/>
      <c r="U32" s="679"/>
      <c r="V32" s="679"/>
      <c r="W32" s="679"/>
      <c r="X32" s="679"/>
      <c r="Y32" s="680"/>
      <c r="Z32" s="715" t="s">
        <v>127</v>
      </c>
      <c r="AA32" s="715"/>
      <c r="AB32" s="715"/>
      <c r="AC32" s="715"/>
      <c r="AD32" s="716" t="s">
        <v>127</v>
      </c>
      <c r="AE32" s="716"/>
      <c r="AF32" s="716"/>
      <c r="AG32" s="716"/>
      <c r="AH32" s="716"/>
      <c r="AI32" s="716"/>
      <c r="AJ32" s="716"/>
      <c r="AK32" s="716"/>
      <c r="AL32" s="681" t="s">
        <v>127</v>
      </c>
      <c r="AM32" s="682"/>
      <c r="AN32" s="682"/>
      <c r="AO32" s="717"/>
      <c r="AP32" s="755"/>
      <c r="AQ32" s="756"/>
      <c r="AR32" s="756"/>
      <c r="AS32" s="756"/>
      <c r="AT32" s="760"/>
      <c r="AU32" s="230" t="s">
        <v>310</v>
      </c>
      <c r="AV32" s="230"/>
      <c r="AW32" s="230"/>
      <c r="AX32" s="675" t="s">
        <v>311</v>
      </c>
      <c r="AY32" s="676"/>
      <c r="AZ32" s="676"/>
      <c r="BA32" s="676"/>
      <c r="BB32" s="676"/>
      <c r="BC32" s="676"/>
      <c r="BD32" s="676"/>
      <c r="BE32" s="676"/>
      <c r="BF32" s="677"/>
      <c r="BG32" s="762">
        <v>99.6</v>
      </c>
      <c r="BH32" s="697"/>
      <c r="BI32" s="697"/>
      <c r="BJ32" s="697"/>
      <c r="BK32" s="697"/>
      <c r="BL32" s="697"/>
      <c r="BM32" s="682">
        <v>98.9</v>
      </c>
      <c r="BN32" s="763"/>
      <c r="BO32" s="763"/>
      <c r="BP32" s="763"/>
      <c r="BQ32" s="721"/>
      <c r="BR32" s="762">
        <v>99.5</v>
      </c>
      <c r="BS32" s="697"/>
      <c r="BT32" s="697"/>
      <c r="BU32" s="697"/>
      <c r="BV32" s="697"/>
      <c r="BW32" s="697"/>
      <c r="BX32" s="682">
        <v>98.6</v>
      </c>
      <c r="BY32" s="763"/>
      <c r="BZ32" s="763"/>
      <c r="CA32" s="763"/>
      <c r="CB32" s="721"/>
      <c r="CD32" s="771"/>
      <c r="CE32" s="772"/>
      <c r="CF32" s="711" t="s">
        <v>312</v>
      </c>
      <c r="CG32" s="712"/>
      <c r="CH32" s="712"/>
      <c r="CI32" s="712"/>
      <c r="CJ32" s="712"/>
      <c r="CK32" s="712"/>
      <c r="CL32" s="712"/>
      <c r="CM32" s="712"/>
      <c r="CN32" s="712"/>
      <c r="CO32" s="712"/>
      <c r="CP32" s="712"/>
      <c r="CQ32" s="713"/>
      <c r="CR32" s="678">
        <v>153</v>
      </c>
      <c r="CS32" s="679"/>
      <c r="CT32" s="679"/>
      <c r="CU32" s="679"/>
      <c r="CV32" s="679"/>
      <c r="CW32" s="679"/>
      <c r="CX32" s="679"/>
      <c r="CY32" s="680"/>
      <c r="CZ32" s="681">
        <v>0</v>
      </c>
      <c r="DA32" s="699"/>
      <c r="DB32" s="699"/>
      <c r="DC32" s="700"/>
      <c r="DD32" s="684">
        <v>153</v>
      </c>
      <c r="DE32" s="679"/>
      <c r="DF32" s="679"/>
      <c r="DG32" s="679"/>
      <c r="DH32" s="679"/>
      <c r="DI32" s="679"/>
      <c r="DJ32" s="679"/>
      <c r="DK32" s="680"/>
      <c r="DL32" s="684">
        <v>153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595335</v>
      </c>
      <c r="S33" s="679"/>
      <c r="T33" s="679"/>
      <c r="U33" s="679"/>
      <c r="V33" s="679"/>
      <c r="W33" s="679"/>
      <c r="X33" s="679"/>
      <c r="Y33" s="680"/>
      <c r="Z33" s="715">
        <v>6.9</v>
      </c>
      <c r="AA33" s="715"/>
      <c r="AB33" s="715"/>
      <c r="AC33" s="715"/>
      <c r="AD33" s="716" t="s">
        <v>224</v>
      </c>
      <c r="AE33" s="716"/>
      <c r="AF33" s="716"/>
      <c r="AG33" s="716"/>
      <c r="AH33" s="716"/>
      <c r="AI33" s="716"/>
      <c r="AJ33" s="716"/>
      <c r="AK33" s="716"/>
      <c r="AL33" s="681" t="s">
        <v>224</v>
      </c>
      <c r="AM33" s="682"/>
      <c r="AN33" s="682"/>
      <c r="AO33" s="717"/>
      <c r="AP33" s="757"/>
      <c r="AQ33" s="758"/>
      <c r="AR33" s="758"/>
      <c r="AS33" s="758"/>
      <c r="AT33" s="761"/>
      <c r="AU33" s="232"/>
      <c r="AV33" s="232"/>
      <c r="AW33" s="232"/>
      <c r="AX33" s="659" t="s">
        <v>314</v>
      </c>
      <c r="AY33" s="660"/>
      <c r="AZ33" s="660"/>
      <c r="BA33" s="660"/>
      <c r="BB33" s="660"/>
      <c r="BC33" s="660"/>
      <c r="BD33" s="660"/>
      <c r="BE33" s="660"/>
      <c r="BF33" s="661"/>
      <c r="BG33" s="745">
        <v>99.5</v>
      </c>
      <c r="BH33" s="663"/>
      <c r="BI33" s="663"/>
      <c r="BJ33" s="663"/>
      <c r="BK33" s="663"/>
      <c r="BL33" s="663"/>
      <c r="BM33" s="706">
        <v>91.9</v>
      </c>
      <c r="BN33" s="663"/>
      <c r="BO33" s="663"/>
      <c r="BP33" s="663"/>
      <c r="BQ33" s="727"/>
      <c r="BR33" s="745">
        <v>99.4</v>
      </c>
      <c r="BS33" s="663"/>
      <c r="BT33" s="663"/>
      <c r="BU33" s="663"/>
      <c r="BV33" s="663"/>
      <c r="BW33" s="663"/>
      <c r="BX33" s="706">
        <v>91.3</v>
      </c>
      <c r="BY33" s="663"/>
      <c r="BZ33" s="663"/>
      <c r="CA33" s="663"/>
      <c r="CB33" s="727"/>
      <c r="CD33" s="711" t="s">
        <v>315</v>
      </c>
      <c r="CE33" s="712"/>
      <c r="CF33" s="712"/>
      <c r="CG33" s="712"/>
      <c r="CH33" s="712"/>
      <c r="CI33" s="712"/>
      <c r="CJ33" s="712"/>
      <c r="CK33" s="712"/>
      <c r="CL33" s="712"/>
      <c r="CM33" s="712"/>
      <c r="CN33" s="712"/>
      <c r="CO33" s="712"/>
      <c r="CP33" s="712"/>
      <c r="CQ33" s="713"/>
      <c r="CR33" s="678">
        <v>3550128</v>
      </c>
      <c r="CS33" s="697"/>
      <c r="CT33" s="697"/>
      <c r="CU33" s="697"/>
      <c r="CV33" s="697"/>
      <c r="CW33" s="697"/>
      <c r="CX33" s="697"/>
      <c r="CY33" s="698"/>
      <c r="CZ33" s="681">
        <v>43.7</v>
      </c>
      <c r="DA33" s="699"/>
      <c r="DB33" s="699"/>
      <c r="DC33" s="700"/>
      <c r="DD33" s="684">
        <v>2780099</v>
      </c>
      <c r="DE33" s="697"/>
      <c r="DF33" s="697"/>
      <c r="DG33" s="697"/>
      <c r="DH33" s="697"/>
      <c r="DI33" s="697"/>
      <c r="DJ33" s="697"/>
      <c r="DK33" s="698"/>
      <c r="DL33" s="684">
        <v>2146055</v>
      </c>
      <c r="DM33" s="697"/>
      <c r="DN33" s="697"/>
      <c r="DO33" s="697"/>
      <c r="DP33" s="697"/>
      <c r="DQ33" s="697"/>
      <c r="DR33" s="697"/>
      <c r="DS33" s="697"/>
      <c r="DT33" s="697"/>
      <c r="DU33" s="697"/>
      <c r="DV33" s="698"/>
      <c r="DW33" s="681">
        <v>42.9</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36535</v>
      </c>
      <c r="S34" s="679"/>
      <c r="T34" s="679"/>
      <c r="U34" s="679"/>
      <c r="V34" s="679"/>
      <c r="W34" s="679"/>
      <c r="X34" s="679"/>
      <c r="Y34" s="680"/>
      <c r="Z34" s="715">
        <v>0.4</v>
      </c>
      <c r="AA34" s="715"/>
      <c r="AB34" s="715"/>
      <c r="AC34" s="715"/>
      <c r="AD34" s="716">
        <v>3189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1516820</v>
      </c>
      <c r="CS34" s="679"/>
      <c r="CT34" s="679"/>
      <c r="CU34" s="679"/>
      <c r="CV34" s="679"/>
      <c r="CW34" s="679"/>
      <c r="CX34" s="679"/>
      <c r="CY34" s="680"/>
      <c r="CZ34" s="681">
        <v>18.7</v>
      </c>
      <c r="DA34" s="699"/>
      <c r="DB34" s="699"/>
      <c r="DC34" s="700"/>
      <c r="DD34" s="684">
        <v>1103294</v>
      </c>
      <c r="DE34" s="679"/>
      <c r="DF34" s="679"/>
      <c r="DG34" s="679"/>
      <c r="DH34" s="679"/>
      <c r="DI34" s="679"/>
      <c r="DJ34" s="679"/>
      <c r="DK34" s="680"/>
      <c r="DL34" s="684">
        <v>901519</v>
      </c>
      <c r="DM34" s="679"/>
      <c r="DN34" s="679"/>
      <c r="DO34" s="679"/>
      <c r="DP34" s="679"/>
      <c r="DQ34" s="679"/>
      <c r="DR34" s="679"/>
      <c r="DS34" s="679"/>
      <c r="DT34" s="679"/>
      <c r="DU34" s="679"/>
      <c r="DV34" s="680"/>
      <c r="DW34" s="681">
        <v>18</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7236</v>
      </c>
      <c r="S35" s="679"/>
      <c r="T35" s="679"/>
      <c r="U35" s="679"/>
      <c r="V35" s="679"/>
      <c r="W35" s="679"/>
      <c r="X35" s="679"/>
      <c r="Y35" s="680"/>
      <c r="Z35" s="715">
        <v>0.1</v>
      </c>
      <c r="AA35" s="715"/>
      <c r="AB35" s="715"/>
      <c r="AC35" s="715"/>
      <c r="AD35" s="716" t="s">
        <v>127</v>
      </c>
      <c r="AE35" s="716"/>
      <c r="AF35" s="716"/>
      <c r="AG35" s="716"/>
      <c r="AH35" s="716"/>
      <c r="AI35" s="716"/>
      <c r="AJ35" s="716"/>
      <c r="AK35" s="716"/>
      <c r="AL35" s="681" t="s">
        <v>127</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14504</v>
      </c>
      <c r="CS35" s="697"/>
      <c r="CT35" s="697"/>
      <c r="CU35" s="697"/>
      <c r="CV35" s="697"/>
      <c r="CW35" s="697"/>
      <c r="CX35" s="697"/>
      <c r="CY35" s="698"/>
      <c r="CZ35" s="681">
        <v>0.2</v>
      </c>
      <c r="DA35" s="699"/>
      <c r="DB35" s="699"/>
      <c r="DC35" s="700"/>
      <c r="DD35" s="684">
        <v>14504</v>
      </c>
      <c r="DE35" s="697"/>
      <c r="DF35" s="697"/>
      <c r="DG35" s="697"/>
      <c r="DH35" s="697"/>
      <c r="DI35" s="697"/>
      <c r="DJ35" s="697"/>
      <c r="DK35" s="698"/>
      <c r="DL35" s="684">
        <v>14504</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188368</v>
      </c>
      <c r="S36" s="679"/>
      <c r="T36" s="679"/>
      <c r="U36" s="679"/>
      <c r="V36" s="679"/>
      <c r="W36" s="679"/>
      <c r="X36" s="679"/>
      <c r="Y36" s="680"/>
      <c r="Z36" s="715">
        <v>2.2000000000000002</v>
      </c>
      <c r="AA36" s="715"/>
      <c r="AB36" s="715"/>
      <c r="AC36" s="715"/>
      <c r="AD36" s="716" t="s">
        <v>127</v>
      </c>
      <c r="AE36" s="716"/>
      <c r="AF36" s="716"/>
      <c r="AG36" s="716"/>
      <c r="AH36" s="716"/>
      <c r="AI36" s="716"/>
      <c r="AJ36" s="716"/>
      <c r="AK36" s="716"/>
      <c r="AL36" s="681" t="s">
        <v>224</v>
      </c>
      <c r="AM36" s="682"/>
      <c r="AN36" s="682"/>
      <c r="AO36" s="717"/>
      <c r="AP36" s="235"/>
      <c r="AQ36" s="730" t="s">
        <v>323</v>
      </c>
      <c r="AR36" s="731"/>
      <c r="AS36" s="731"/>
      <c r="AT36" s="731"/>
      <c r="AU36" s="731"/>
      <c r="AV36" s="731"/>
      <c r="AW36" s="731"/>
      <c r="AX36" s="731"/>
      <c r="AY36" s="732"/>
      <c r="AZ36" s="733">
        <v>1113974</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57450</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976233</v>
      </c>
      <c r="CS36" s="679"/>
      <c r="CT36" s="679"/>
      <c r="CU36" s="679"/>
      <c r="CV36" s="679"/>
      <c r="CW36" s="679"/>
      <c r="CX36" s="679"/>
      <c r="CY36" s="680"/>
      <c r="CZ36" s="681">
        <v>12</v>
      </c>
      <c r="DA36" s="699"/>
      <c r="DB36" s="699"/>
      <c r="DC36" s="700"/>
      <c r="DD36" s="684">
        <v>774860</v>
      </c>
      <c r="DE36" s="679"/>
      <c r="DF36" s="679"/>
      <c r="DG36" s="679"/>
      <c r="DH36" s="679"/>
      <c r="DI36" s="679"/>
      <c r="DJ36" s="679"/>
      <c r="DK36" s="680"/>
      <c r="DL36" s="684">
        <v>560316</v>
      </c>
      <c r="DM36" s="679"/>
      <c r="DN36" s="679"/>
      <c r="DO36" s="679"/>
      <c r="DP36" s="679"/>
      <c r="DQ36" s="679"/>
      <c r="DR36" s="679"/>
      <c r="DS36" s="679"/>
      <c r="DT36" s="679"/>
      <c r="DU36" s="679"/>
      <c r="DV36" s="680"/>
      <c r="DW36" s="681">
        <v>11.2</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560128</v>
      </c>
      <c r="S37" s="679"/>
      <c r="T37" s="679"/>
      <c r="U37" s="679"/>
      <c r="V37" s="679"/>
      <c r="W37" s="679"/>
      <c r="X37" s="679"/>
      <c r="Y37" s="680"/>
      <c r="Z37" s="715">
        <v>6.5</v>
      </c>
      <c r="AA37" s="715"/>
      <c r="AB37" s="715"/>
      <c r="AC37" s="715"/>
      <c r="AD37" s="716" t="s">
        <v>127</v>
      </c>
      <c r="AE37" s="716"/>
      <c r="AF37" s="716"/>
      <c r="AG37" s="716"/>
      <c r="AH37" s="716"/>
      <c r="AI37" s="716"/>
      <c r="AJ37" s="716"/>
      <c r="AK37" s="716"/>
      <c r="AL37" s="681" t="s">
        <v>127</v>
      </c>
      <c r="AM37" s="682"/>
      <c r="AN37" s="682"/>
      <c r="AO37" s="717"/>
      <c r="AQ37" s="718" t="s">
        <v>327</v>
      </c>
      <c r="AR37" s="719"/>
      <c r="AS37" s="719"/>
      <c r="AT37" s="719"/>
      <c r="AU37" s="719"/>
      <c r="AV37" s="719"/>
      <c r="AW37" s="719"/>
      <c r="AX37" s="719"/>
      <c r="AY37" s="720"/>
      <c r="AZ37" s="678">
        <v>270000</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37866</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362762</v>
      </c>
      <c r="CS37" s="697"/>
      <c r="CT37" s="697"/>
      <c r="CU37" s="697"/>
      <c r="CV37" s="697"/>
      <c r="CW37" s="697"/>
      <c r="CX37" s="697"/>
      <c r="CY37" s="698"/>
      <c r="CZ37" s="681">
        <v>4.5</v>
      </c>
      <c r="DA37" s="699"/>
      <c r="DB37" s="699"/>
      <c r="DC37" s="700"/>
      <c r="DD37" s="684">
        <v>357091</v>
      </c>
      <c r="DE37" s="697"/>
      <c r="DF37" s="697"/>
      <c r="DG37" s="697"/>
      <c r="DH37" s="697"/>
      <c r="DI37" s="697"/>
      <c r="DJ37" s="697"/>
      <c r="DK37" s="698"/>
      <c r="DL37" s="684">
        <v>319508</v>
      </c>
      <c r="DM37" s="697"/>
      <c r="DN37" s="697"/>
      <c r="DO37" s="697"/>
      <c r="DP37" s="697"/>
      <c r="DQ37" s="697"/>
      <c r="DR37" s="697"/>
      <c r="DS37" s="697"/>
      <c r="DT37" s="697"/>
      <c r="DU37" s="697"/>
      <c r="DV37" s="698"/>
      <c r="DW37" s="681">
        <v>6.4</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140460</v>
      </c>
      <c r="S38" s="679"/>
      <c r="T38" s="679"/>
      <c r="U38" s="679"/>
      <c r="V38" s="679"/>
      <c r="W38" s="679"/>
      <c r="X38" s="679"/>
      <c r="Y38" s="680"/>
      <c r="Z38" s="715">
        <v>1.6</v>
      </c>
      <c r="AA38" s="715"/>
      <c r="AB38" s="715"/>
      <c r="AC38" s="715"/>
      <c r="AD38" s="716">
        <v>1560</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t="s">
        <v>127</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3086</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843974</v>
      </c>
      <c r="CS38" s="679"/>
      <c r="CT38" s="679"/>
      <c r="CU38" s="679"/>
      <c r="CV38" s="679"/>
      <c r="CW38" s="679"/>
      <c r="CX38" s="679"/>
      <c r="CY38" s="680"/>
      <c r="CZ38" s="681">
        <v>10.4</v>
      </c>
      <c r="DA38" s="699"/>
      <c r="DB38" s="699"/>
      <c r="DC38" s="700"/>
      <c r="DD38" s="684">
        <v>693264</v>
      </c>
      <c r="DE38" s="679"/>
      <c r="DF38" s="679"/>
      <c r="DG38" s="679"/>
      <c r="DH38" s="679"/>
      <c r="DI38" s="679"/>
      <c r="DJ38" s="679"/>
      <c r="DK38" s="680"/>
      <c r="DL38" s="684">
        <v>669716</v>
      </c>
      <c r="DM38" s="679"/>
      <c r="DN38" s="679"/>
      <c r="DO38" s="679"/>
      <c r="DP38" s="679"/>
      <c r="DQ38" s="679"/>
      <c r="DR38" s="679"/>
      <c r="DS38" s="679"/>
      <c r="DT38" s="679"/>
      <c r="DU38" s="679"/>
      <c r="DV38" s="680"/>
      <c r="DW38" s="681">
        <v>13.4</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401100</v>
      </c>
      <c r="S39" s="679"/>
      <c r="T39" s="679"/>
      <c r="U39" s="679"/>
      <c r="V39" s="679"/>
      <c r="W39" s="679"/>
      <c r="X39" s="679"/>
      <c r="Y39" s="680"/>
      <c r="Z39" s="715">
        <v>4.5999999999999996</v>
      </c>
      <c r="AA39" s="715"/>
      <c r="AB39" s="715"/>
      <c r="AC39" s="715"/>
      <c r="AD39" s="716" t="s">
        <v>127</v>
      </c>
      <c r="AE39" s="716"/>
      <c r="AF39" s="716"/>
      <c r="AG39" s="716"/>
      <c r="AH39" s="716"/>
      <c r="AI39" s="716"/>
      <c r="AJ39" s="716"/>
      <c r="AK39" s="716"/>
      <c r="AL39" s="681" t="s">
        <v>127</v>
      </c>
      <c r="AM39" s="682"/>
      <c r="AN39" s="682"/>
      <c r="AO39" s="717"/>
      <c r="AQ39" s="718" t="s">
        <v>335</v>
      </c>
      <c r="AR39" s="719"/>
      <c r="AS39" s="719"/>
      <c r="AT39" s="719"/>
      <c r="AU39" s="719"/>
      <c r="AV39" s="719"/>
      <c r="AW39" s="719"/>
      <c r="AX39" s="719"/>
      <c r="AY39" s="720"/>
      <c r="AZ39" s="678" t="s">
        <v>127</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4772</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198597</v>
      </c>
      <c r="CS39" s="697"/>
      <c r="CT39" s="697"/>
      <c r="CU39" s="697"/>
      <c r="CV39" s="697"/>
      <c r="CW39" s="697"/>
      <c r="CX39" s="697"/>
      <c r="CY39" s="698"/>
      <c r="CZ39" s="681">
        <v>2.4</v>
      </c>
      <c r="DA39" s="699"/>
      <c r="DB39" s="699"/>
      <c r="DC39" s="700"/>
      <c r="DD39" s="684">
        <v>194177</v>
      </c>
      <c r="DE39" s="697"/>
      <c r="DF39" s="697"/>
      <c r="DG39" s="697"/>
      <c r="DH39" s="697"/>
      <c r="DI39" s="697"/>
      <c r="DJ39" s="697"/>
      <c r="DK39" s="698"/>
      <c r="DL39" s="684" t="s">
        <v>127</v>
      </c>
      <c r="DM39" s="697"/>
      <c r="DN39" s="697"/>
      <c r="DO39" s="697"/>
      <c r="DP39" s="697"/>
      <c r="DQ39" s="697"/>
      <c r="DR39" s="697"/>
      <c r="DS39" s="697"/>
      <c r="DT39" s="697"/>
      <c r="DU39" s="697"/>
      <c r="DV39" s="698"/>
      <c r="DW39" s="681" t="s">
        <v>224</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224</v>
      </c>
      <c r="S40" s="679"/>
      <c r="T40" s="679"/>
      <c r="U40" s="679"/>
      <c r="V40" s="679"/>
      <c r="W40" s="679"/>
      <c r="X40" s="679"/>
      <c r="Y40" s="680"/>
      <c r="Z40" s="715" t="s">
        <v>127</v>
      </c>
      <c r="AA40" s="715"/>
      <c r="AB40" s="715"/>
      <c r="AC40" s="715"/>
      <c r="AD40" s="716" t="s">
        <v>127</v>
      </c>
      <c r="AE40" s="716"/>
      <c r="AF40" s="716"/>
      <c r="AG40" s="716"/>
      <c r="AH40" s="716"/>
      <c r="AI40" s="716"/>
      <c r="AJ40" s="716"/>
      <c r="AK40" s="716"/>
      <c r="AL40" s="681" t="s">
        <v>127</v>
      </c>
      <c r="AM40" s="682"/>
      <c r="AN40" s="682"/>
      <c r="AO40" s="717"/>
      <c r="AQ40" s="718" t="s">
        <v>339</v>
      </c>
      <c r="AR40" s="719"/>
      <c r="AS40" s="719"/>
      <c r="AT40" s="719"/>
      <c r="AU40" s="719"/>
      <c r="AV40" s="719"/>
      <c r="AW40" s="719"/>
      <c r="AX40" s="719"/>
      <c r="AY40" s="720"/>
      <c r="AZ40" s="678" t="s">
        <v>127</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90</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t="s">
        <v>127</v>
      </c>
      <c r="CS40" s="679"/>
      <c r="CT40" s="679"/>
      <c r="CU40" s="679"/>
      <c r="CV40" s="679"/>
      <c r="CW40" s="679"/>
      <c r="CX40" s="679"/>
      <c r="CY40" s="680"/>
      <c r="CZ40" s="681" t="s">
        <v>127</v>
      </c>
      <c r="DA40" s="699"/>
      <c r="DB40" s="699"/>
      <c r="DC40" s="700"/>
      <c r="DD40" s="684" t="s">
        <v>127</v>
      </c>
      <c r="DE40" s="679"/>
      <c r="DF40" s="679"/>
      <c r="DG40" s="679"/>
      <c r="DH40" s="679"/>
      <c r="DI40" s="679"/>
      <c r="DJ40" s="679"/>
      <c r="DK40" s="680"/>
      <c r="DL40" s="684" t="s">
        <v>127</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228000</v>
      </c>
      <c r="S41" s="679"/>
      <c r="T41" s="679"/>
      <c r="U41" s="679"/>
      <c r="V41" s="679"/>
      <c r="W41" s="679"/>
      <c r="X41" s="679"/>
      <c r="Y41" s="680"/>
      <c r="Z41" s="715">
        <v>2.6</v>
      </c>
      <c r="AA41" s="715"/>
      <c r="AB41" s="715"/>
      <c r="AC41" s="715"/>
      <c r="AD41" s="716" t="s">
        <v>224</v>
      </c>
      <c r="AE41" s="716"/>
      <c r="AF41" s="716"/>
      <c r="AG41" s="716"/>
      <c r="AH41" s="716"/>
      <c r="AI41" s="716"/>
      <c r="AJ41" s="716"/>
      <c r="AK41" s="716"/>
      <c r="AL41" s="681" t="s">
        <v>127</v>
      </c>
      <c r="AM41" s="682"/>
      <c r="AN41" s="682"/>
      <c r="AO41" s="717"/>
      <c r="AQ41" s="718" t="s">
        <v>344</v>
      </c>
      <c r="AR41" s="719"/>
      <c r="AS41" s="719"/>
      <c r="AT41" s="719"/>
      <c r="AU41" s="719"/>
      <c r="AV41" s="719"/>
      <c r="AW41" s="719"/>
      <c r="AX41" s="719"/>
      <c r="AY41" s="720"/>
      <c r="AZ41" s="678">
        <v>180969</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224</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224</v>
      </c>
      <c r="CS41" s="697"/>
      <c r="CT41" s="697"/>
      <c r="CU41" s="697"/>
      <c r="CV41" s="697"/>
      <c r="CW41" s="697"/>
      <c r="CX41" s="697"/>
      <c r="CY41" s="698"/>
      <c r="CZ41" s="681" t="s">
        <v>224</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8631193</v>
      </c>
      <c r="S42" s="701"/>
      <c r="T42" s="701"/>
      <c r="U42" s="701"/>
      <c r="V42" s="701"/>
      <c r="W42" s="701"/>
      <c r="X42" s="701"/>
      <c r="Y42" s="703"/>
      <c r="Z42" s="704">
        <v>100</v>
      </c>
      <c r="AA42" s="704"/>
      <c r="AB42" s="704"/>
      <c r="AC42" s="704"/>
      <c r="AD42" s="705">
        <v>4776612</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663005</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329</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941930</v>
      </c>
      <c r="CS42" s="679"/>
      <c r="CT42" s="679"/>
      <c r="CU42" s="679"/>
      <c r="CV42" s="679"/>
      <c r="CW42" s="679"/>
      <c r="CX42" s="679"/>
      <c r="CY42" s="680"/>
      <c r="CZ42" s="681">
        <v>11.6</v>
      </c>
      <c r="DA42" s="682"/>
      <c r="DB42" s="682"/>
      <c r="DC42" s="683"/>
      <c r="DD42" s="684">
        <v>471621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t="s">
        <v>127</v>
      </c>
      <c r="CS43" s="697"/>
      <c r="CT43" s="697"/>
      <c r="CU43" s="697"/>
      <c r="CV43" s="697"/>
      <c r="CW43" s="697"/>
      <c r="CX43" s="697"/>
      <c r="CY43" s="698"/>
      <c r="CZ43" s="681" t="s">
        <v>224</v>
      </c>
      <c r="DA43" s="699"/>
      <c r="DB43" s="699"/>
      <c r="DC43" s="700"/>
      <c r="DD43" s="684" t="s">
        <v>127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352</v>
      </c>
      <c r="CG44" s="676"/>
      <c r="CH44" s="676"/>
      <c r="CI44" s="676"/>
      <c r="CJ44" s="676"/>
      <c r="CK44" s="676"/>
      <c r="CL44" s="676"/>
      <c r="CM44" s="676"/>
      <c r="CN44" s="676"/>
      <c r="CO44" s="676"/>
      <c r="CP44" s="676"/>
      <c r="CQ44" s="677"/>
      <c r="CR44" s="678">
        <v>941930</v>
      </c>
      <c r="CS44" s="679"/>
      <c r="CT44" s="679"/>
      <c r="CU44" s="679"/>
      <c r="CV44" s="679"/>
      <c r="CW44" s="679"/>
      <c r="CX44" s="679"/>
      <c r="CY44" s="680"/>
      <c r="CZ44" s="681">
        <v>11.6</v>
      </c>
      <c r="DA44" s="682"/>
      <c r="DB44" s="682"/>
      <c r="DC44" s="683"/>
      <c r="DD44" s="684">
        <v>471621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502208</v>
      </c>
      <c r="CS45" s="697"/>
      <c r="CT45" s="697"/>
      <c r="CU45" s="697"/>
      <c r="CV45" s="697"/>
      <c r="CW45" s="697"/>
      <c r="CX45" s="697"/>
      <c r="CY45" s="698"/>
      <c r="CZ45" s="681">
        <v>6.2</v>
      </c>
      <c r="DA45" s="699"/>
      <c r="DB45" s="699"/>
      <c r="DC45" s="700"/>
      <c r="DD45" s="684">
        <v>156442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439722</v>
      </c>
      <c r="CS46" s="679"/>
      <c r="CT46" s="679"/>
      <c r="CU46" s="679"/>
      <c r="CV46" s="679"/>
      <c r="CW46" s="679"/>
      <c r="CX46" s="679"/>
      <c r="CY46" s="680"/>
      <c r="CZ46" s="681">
        <v>5.4</v>
      </c>
      <c r="DA46" s="682"/>
      <c r="DB46" s="682"/>
      <c r="DC46" s="683"/>
      <c r="DD46" s="684">
        <v>315179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t="s">
        <v>224</v>
      </c>
      <c r="CS47" s="697"/>
      <c r="CT47" s="697"/>
      <c r="CU47" s="697"/>
      <c r="CV47" s="697"/>
      <c r="CW47" s="697"/>
      <c r="CX47" s="697"/>
      <c r="CY47" s="698"/>
      <c r="CZ47" s="681" t="s">
        <v>224</v>
      </c>
      <c r="DA47" s="699"/>
      <c r="DB47" s="699"/>
      <c r="DC47" s="700"/>
      <c r="DD47" s="684" t="s">
        <v>224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8115229</v>
      </c>
      <c r="CS49" s="663"/>
      <c r="CT49" s="663"/>
      <c r="CU49" s="663"/>
      <c r="CV49" s="663"/>
      <c r="CW49" s="663"/>
      <c r="CX49" s="663"/>
      <c r="CY49" s="664"/>
      <c r="CZ49" s="665">
        <v>100</v>
      </c>
      <c r="DA49" s="666"/>
      <c r="DB49" s="666"/>
      <c r="DC49" s="667"/>
      <c r="DD49" s="668">
        <v>5637006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099um7hFi3pHYpdvR9YYJT91npsqvHi+fusEE+5t5SkOacNg6viZ8bciKv2ZU/r1jqc4Fg8VgvS5aL0TrTMF4g==" saltValue="ri8RJo6Xh52xaONTeTD41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AK74" sqref="AK74:AO7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383</v>
      </c>
      <c r="C7" s="1144"/>
      <c r="D7" s="1144"/>
      <c r="E7" s="1144"/>
      <c r="F7" s="1144"/>
      <c r="G7" s="1144"/>
      <c r="H7" s="1144"/>
      <c r="I7" s="1144"/>
      <c r="J7" s="1144"/>
      <c r="K7" s="1144"/>
      <c r="L7" s="1144"/>
      <c r="M7" s="1144"/>
      <c r="N7" s="1144"/>
      <c r="O7" s="1144"/>
      <c r="P7" s="1145"/>
      <c r="Q7" s="1197">
        <v>8846</v>
      </c>
      <c r="R7" s="1198"/>
      <c r="S7" s="1198"/>
      <c r="T7" s="1198"/>
      <c r="U7" s="1198"/>
      <c r="V7" s="1198">
        <v>8109</v>
      </c>
      <c r="W7" s="1198"/>
      <c r="X7" s="1198"/>
      <c r="Y7" s="1198"/>
      <c r="Z7" s="1198"/>
      <c r="AA7" s="1198">
        <v>737</v>
      </c>
      <c r="AB7" s="1198"/>
      <c r="AC7" s="1198"/>
      <c r="AD7" s="1198"/>
      <c r="AE7" s="1199"/>
      <c r="AF7" s="1200">
        <v>617</v>
      </c>
      <c r="AG7" s="1201"/>
      <c r="AH7" s="1201"/>
      <c r="AI7" s="1201"/>
      <c r="AJ7" s="1202"/>
      <c r="AK7" s="1184">
        <v>188</v>
      </c>
      <c r="AL7" s="1185"/>
      <c r="AM7" s="1185"/>
      <c r="AN7" s="1185"/>
      <c r="AO7" s="1185"/>
      <c r="AP7" s="1185">
        <v>9400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585</v>
      </c>
      <c r="BT7" s="1189"/>
      <c r="BU7" s="1189"/>
      <c r="BV7" s="1189"/>
      <c r="BW7" s="1189"/>
      <c r="BX7" s="1189"/>
      <c r="BY7" s="1189"/>
      <c r="BZ7" s="1189"/>
      <c r="CA7" s="1189"/>
      <c r="CB7" s="1189"/>
      <c r="CC7" s="1189"/>
      <c r="CD7" s="1189"/>
      <c r="CE7" s="1189"/>
      <c r="CF7" s="1189"/>
      <c r="CG7" s="1190"/>
      <c r="CH7" s="1181">
        <v>0</v>
      </c>
      <c r="CI7" s="1182"/>
      <c r="CJ7" s="1182"/>
      <c r="CK7" s="1182"/>
      <c r="CL7" s="1183"/>
      <c r="CM7" s="1181">
        <v>79</v>
      </c>
      <c r="CN7" s="1182"/>
      <c r="CO7" s="1182"/>
      <c r="CP7" s="1182"/>
      <c r="CQ7" s="1183"/>
      <c r="CR7" s="1181">
        <v>74</v>
      </c>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t="s">
        <v>384</v>
      </c>
      <c r="C8" s="1125"/>
      <c r="D8" s="1125"/>
      <c r="E8" s="1125"/>
      <c r="F8" s="1125"/>
      <c r="G8" s="1125"/>
      <c r="H8" s="1125"/>
      <c r="I8" s="1125"/>
      <c r="J8" s="1125"/>
      <c r="K8" s="1125"/>
      <c r="L8" s="1125"/>
      <c r="M8" s="1125"/>
      <c r="N8" s="1125"/>
      <c r="O8" s="1125"/>
      <c r="P8" s="1126"/>
      <c r="Q8" s="1136">
        <v>20</v>
      </c>
      <c r="R8" s="1137"/>
      <c r="S8" s="1137"/>
      <c r="T8" s="1137"/>
      <c r="U8" s="1137"/>
      <c r="V8" s="1137">
        <v>242</v>
      </c>
      <c r="W8" s="1137"/>
      <c r="X8" s="1137"/>
      <c r="Y8" s="1137"/>
      <c r="Z8" s="1137"/>
      <c r="AA8" s="1137">
        <v>-222</v>
      </c>
      <c r="AB8" s="1137"/>
      <c r="AC8" s="1137"/>
      <c r="AD8" s="1137"/>
      <c r="AE8" s="1138"/>
      <c r="AF8" s="1130">
        <v>-222</v>
      </c>
      <c r="AG8" s="1131"/>
      <c r="AH8" s="1131"/>
      <c r="AI8" s="1131"/>
      <c r="AJ8" s="1132"/>
      <c r="AK8" s="1179">
        <v>6</v>
      </c>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586</v>
      </c>
      <c r="BT8" s="1108"/>
      <c r="BU8" s="1108"/>
      <c r="BV8" s="1108"/>
      <c r="BW8" s="1108"/>
      <c r="BX8" s="1108"/>
      <c r="BY8" s="1108"/>
      <c r="BZ8" s="1108"/>
      <c r="CA8" s="1108"/>
      <c r="CB8" s="1108"/>
      <c r="CC8" s="1108"/>
      <c r="CD8" s="1108"/>
      <c r="CE8" s="1108"/>
      <c r="CF8" s="1108"/>
      <c r="CG8" s="1109"/>
      <c r="CH8" s="1082">
        <v>4</v>
      </c>
      <c r="CI8" s="1083"/>
      <c r="CJ8" s="1083"/>
      <c r="CK8" s="1083"/>
      <c r="CL8" s="1084"/>
      <c r="CM8" s="1082">
        <v>1276</v>
      </c>
      <c r="CN8" s="1083"/>
      <c r="CO8" s="1083"/>
      <c r="CP8" s="1083"/>
      <c r="CQ8" s="1084"/>
      <c r="CR8" s="1082">
        <v>3</v>
      </c>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t="s">
        <v>385</v>
      </c>
      <c r="C9" s="1125"/>
      <c r="D9" s="1125"/>
      <c r="E9" s="1125"/>
      <c r="F9" s="1125"/>
      <c r="G9" s="1125"/>
      <c r="H9" s="1125"/>
      <c r="I9" s="1125"/>
      <c r="J9" s="1125"/>
      <c r="K9" s="1125"/>
      <c r="L9" s="1125"/>
      <c r="M9" s="1125"/>
      <c r="N9" s="1125"/>
      <c r="O9" s="1125"/>
      <c r="P9" s="1126"/>
      <c r="Q9" s="1136">
        <v>1</v>
      </c>
      <c r="R9" s="1137"/>
      <c r="S9" s="1137"/>
      <c r="T9" s="1137"/>
      <c r="U9" s="1137"/>
      <c r="V9" s="1137">
        <v>1</v>
      </c>
      <c r="W9" s="1137"/>
      <c r="X9" s="1137"/>
      <c r="Y9" s="1137"/>
      <c r="Z9" s="1137"/>
      <c r="AA9" s="1137">
        <v>0</v>
      </c>
      <c r="AB9" s="1137"/>
      <c r="AC9" s="1137"/>
      <c r="AD9" s="1137"/>
      <c r="AE9" s="1138"/>
      <c r="AF9" s="1130">
        <v>0</v>
      </c>
      <c r="AG9" s="1131"/>
      <c r="AH9" s="1131"/>
      <c r="AI9" s="1131"/>
      <c r="AJ9" s="1132"/>
      <c r="AK9" s="1179">
        <v>0</v>
      </c>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386</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v>8861</v>
      </c>
      <c r="R23" s="1162"/>
      <c r="S23" s="1162"/>
      <c r="T23" s="1162"/>
      <c r="U23" s="1162"/>
      <c r="V23" s="1162">
        <v>8345</v>
      </c>
      <c r="W23" s="1162"/>
      <c r="X23" s="1162"/>
      <c r="Y23" s="1162"/>
      <c r="Z23" s="1162"/>
      <c r="AA23" s="1162">
        <v>516</v>
      </c>
      <c r="AB23" s="1162"/>
      <c r="AC23" s="1162"/>
      <c r="AD23" s="1162"/>
      <c r="AE23" s="1163"/>
      <c r="AF23" s="1164">
        <v>395</v>
      </c>
      <c r="AG23" s="1162"/>
      <c r="AH23" s="1162"/>
      <c r="AI23" s="1162"/>
      <c r="AJ23" s="1165"/>
      <c r="AK23" s="1166"/>
      <c r="AL23" s="1167"/>
      <c r="AM23" s="1167"/>
      <c r="AN23" s="1167"/>
      <c r="AO23" s="1167"/>
      <c r="AP23" s="1162">
        <v>9400</v>
      </c>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2225</v>
      </c>
      <c r="R28" s="1147"/>
      <c r="S28" s="1147"/>
      <c r="T28" s="1147"/>
      <c r="U28" s="1147"/>
      <c r="V28" s="1147">
        <v>2168</v>
      </c>
      <c r="W28" s="1147"/>
      <c r="X28" s="1147"/>
      <c r="Y28" s="1147"/>
      <c r="Z28" s="1147"/>
      <c r="AA28" s="1147">
        <v>57</v>
      </c>
      <c r="AB28" s="1147"/>
      <c r="AC28" s="1147"/>
      <c r="AD28" s="1147"/>
      <c r="AE28" s="1148"/>
      <c r="AF28" s="1149">
        <v>57</v>
      </c>
      <c r="AG28" s="1147"/>
      <c r="AH28" s="1147"/>
      <c r="AI28" s="1147"/>
      <c r="AJ28" s="1150"/>
      <c r="AK28" s="1151">
        <v>165</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401</v>
      </c>
      <c r="C29" s="1125"/>
      <c r="D29" s="1125"/>
      <c r="E29" s="1125"/>
      <c r="F29" s="1125"/>
      <c r="G29" s="1125"/>
      <c r="H29" s="1125"/>
      <c r="I29" s="1125"/>
      <c r="J29" s="1125"/>
      <c r="K29" s="1125"/>
      <c r="L29" s="1125"/>
      <c r="M29" s="1125"/>
      <c r="N29" s="1125"/>
      <c r="O29" s="1125"/>
      <c r="P29" s="1126"/>
      <c r="Q29" s="1136">
        <v>1993</v>
      </c>
      <c r="R29" s="1137"/>
      <c r="S29" s="1137"/>
      <c r="T29" s="1137"/>
      <c r="U29" s="1137"/>
      <c r="V29" s="1137">
        <v>1992</v>
      </c>
      <c r="W29" s="1137"/>
      <c r="X29" s="1137"/>
      <c r="Y29" s="1137"/>
      <c r="Z29" s="1137"/>
      <c r="AA29" s="1137">
        <v>1</v>
      </c>
      <c r="AB29" s="1137"/>
      <c r="AC29" s="1137"/>
      <c r="AD29" s="1137"/>
      <c r="AE29" s="1138"/>
      <c r="AF29" s="1130">
        <v>1</v>
      </c>
      <c r="AG29" s="1131"/>
      <c r="AH29" s="1131"/>
      <c r="AI29" s="1131"/>
      <c r="AJ29" s="1132"/>
      <c r="AK29" s="1073">
        <v>302</v>
      </c>
      <c r="AL29" s="1064"/>
      <c r="AM29" s="1064"/>
      <c r="AN29" s="1064"/>
      <c r="AO29" s="1064"/>
      <c r="AP29" s="1064"/>
      <c r="AQ29" s="1064"/>
      <c r="AR29" s="1064"/>
      <c r="AS29" s="1064"/>
      <c r="AT29" s="1064"/>
      <c r="AU29" s="1064"/>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402</v>
      </c>
      <c r="C30" s="1125"/>
      <c r="D30" s="1125"/>
      <c r="E30" s="1125"/>
      <c r="F30" s="1125"/>
      <c r="G30" s="1125"/>
      <c r="H30" s="1125"/>
      <c r="I30" s="1125"/>
      <c r="J30" s="1125"/>
      <c r="K30" s="1125"/>
      <c r="L30" s="1125"/>
      <c r="M30" s="1125"/>
      <c r="N30" s="1125"/>
      <c r="O30" s="1125"/>
      <c r="P30" s="1126"/>
      <c r="Q30" s="1136">
        <v>364</v>
      </c>
      <c r="R30" s="1137"/>
      <c r="S30" s="1137"/>
      <c r="T30" s="1137"/>
      <c r="U30" s="1137"/>
      <c r="V30" s="1137">
        <v>364</v>
      </c>
      <c r="W30" s="1137"/>
      <c r="X30" s="1137"/>
      <c r="Y30" s="1137"/>
      <c r="Z30" s="1137"/>
      <c r="AA30" s="1137">
        <v>0</v>
      </c>
      <c r="AB30" s="1137"/>
      <c r="AC30" s="1137"/>
      <c r="AD30" s="1137"/>
      <c r="AE30" s="1138"/>
      <c r="AF30" s="1130">
        <v>0</v>
      </c>
      <c r="AG30" s="1131"/>
      <c r="AH30" s="1131"/>
      <c r="AI30" s="1131"/>
      <c r="AJ30" s="1132"/>
      <c r="AK30" s="1073">
        <v>72</v>
      </c>
      <c r="AL30" s="1064"/>
      <c r="AM30" s="1064"/>
      <c r="AN30" s="1064"/>
      <c r="AO30" s="1064"/>
      <c r="AP30" s="1064"/>
      <c r="AQ30" s="1064"/>
      <c r="AR30" s="1064"/>
      <c r="AS30" s="1064"/>
      <c r="AT30" s="1064"/>
      <c r="AU30" s="1064"/>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403</v>
      </c>
      <c r="C31" s="1125"/>
      <c r="D31" s="1125"/>
      <c r="E31" s="1125"/>
      <c r="F31" s="1125"/>
      <c r="G31" s="1125"/>
      <c r="H31" s="1125"/>
      <c r="I31" s="1125"/>
      <c r="J31" s="1125"/>
      <c r="K31" s="1125"/>
      <c r="L31" s="1125"/>
      <c r="M31" s="1125"/>
      <c r="N31" s="1125"/>
      <c r="O31" s="1125"/>
      <c r="P31" s="1126"/>
      <c r="Q31" s="1136">
        <v>642</v>
      </c>
      <c r="R31" s="1137"/>
      <c r="S31" s="1137"/>
      <c r="T31" s="1137"/>
      <c r="U31" s="1137"/>
      <c r="V31" s="1137">
        <v>609</v>
      </c>
      <c r="W31" s="1137"/>
      <c r="X31" s="1137"/>
      <c r="Y31" s="1137"/>
      <c r="Z31" s="1137"/>
      <c r="AA31" s="1137">
        <v>33</v>
      </c>
      <c r="AB31" s="1137"/>
      <c r="AC31" s="1137"/>
      <c r="AD31" s="1137"/>
      <c r="AE31" s="1138"/>
      <c r="AF31" s="1130">
        <v>529</v>
      </c>
      <c r="AG31" s="1131"/>
      <c r="AH31" s="1131"/>
      <c r="AI31" s="1131"/>
      <c r="AJ31" s="1132"/>
      <c r="AK31" s="1073">
        <v>0</v>
      </c>
      <c r="AL31" s="1064"/>
      <c r="AM31" s="1064"/>
      <c r="AN31" s="1064"/>
      <c r="AO31" s="1064"/>
      <c r="AP31" s="1064">
        <v>883</v>
      </c>
      <c r="AQ31" s="1064"/>
      <c r="AR31" s="1064"/>
      <c r="AS31" s="1064"/>
      <c r="AT31" s="1064"/>
      <c r="AU31" s="1064"/>
      <c r="AV31" s="1064"/>
      <c r="AW31" s="1064"/>
      <c r="AX31" s="1064"/>
      <c r="AY31" s="1064"/>
      <c r="AZ31" s="1135">
        <v>-118.9</v>
      </c>
      <c r="BA31" s="1135"/>
      <c r="BB31" s="1135"/>
      <c r="BC31" s="1135"/>
      <c r="BD31" s="1135"/>
      <c r="BE31" s="1119" t="s">
        <v>404</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405</v>
      </c>
      <c r="C32" s="1125"/>
      <c r="D32" s="1125"/>
      <c r="E32" s="1125"/>
      <c r="F32" s="1125"/>
      <c r="G32" s="1125"/>
      <c r="H32" s="1125"/>
      <c r="I32" s="1125"/>
      <c r="J32" s="1125"/>
      <c r="K32" s="1125"/>
      <c r="L32" s="1125"/>
      <c r="M32" s="1125"/>
      <c r="N32" s="1125"/>
      <c r="O32" s="1125"/>
      <c r="P32" s="1126"/>
      <c r="Q32" s="1136">
        <v>725</v>
      </c>
      <c r="R32" s="1137"/>
      <c r="S32" s="1137"/>
      <c r="T32" s="1137"/>
      <c r="U32" s="1137"/>
      <c r="V32" s="1137">
        <v>608</v>
      </c>
      <c r="W32" s="1137"/>
      <c r="X32" s="1137"/>
      <c r="Y32" s="1137"/>
      <c r="Z32" s="1137"/>
      <c r="AA32" s="1137">
        <v>117</v>
      </c>
      <c r="AB32" s="1137"/>
      <c r="AC32" s="1137"/>
      <c r="AD32" s="1137"/>
      <c r="AE32" s="1138"/>
      <c r="AF32" s="1130">
        <v>94</v>
      </c>
      <c r="AG32" s="1131"/>
      <c r="AH32" s="1131"/>
      <c r="AI32" s="1131"/>
      <c r="AJ32" s="1132"/>
      <c r="AK32" s="1073">
        <v>270</v>
      </c>
      <c r="AL32" s="1064"/>
      <c r="AM32" s="1064"/>
      <c r="AN32" s="1064"/>
      <c r="AO32" s="1064"/>
      <c r="AP32" s="1064">
        <v>3823</v>
      </c>
      <c r="AQ32" s="1064"/>
      <c r="AR32" s="1064"/>
      <c r="AS32" s="1064"/>
      <c r="AT32" s="1064"/>
      <c r="AU32" s="1064">
        <v>3047</v>
      </c>
      <c r="AV32" s="1064"/>
      <c r="AW32" s="1064"/>
      <c r="AX32" s="1064"/>
      <c r="AY32" s="1064"/>
      <c r="AZ32" s="1135">
        <v>-38.9</v>
      </c>
      <c r="BA32" s="1135"/>
      <c r="BB32" s="1135"/>
      <c r="BC32" s="1135"/>
      <c r="BD32" s="1135"/>
      <c r="BE32" s="1119" t="s">
        <v>406</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407</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681</v>
      </c>
      <c r="AG63" s="1052"/>
      <c r="AH63" s="1052"/>
      <c r="AI63" s="1052"/>
      <c r="AJ63" s="1117"/>
      <c r="AK63" s="1118"/>
      <c r="AL63" s="1056"/>
      <c r="AM63" s="1056"/>
      <c r="AN63" s="1056"/>
      <c r="AO63" s="1056"/>
      <c r="AP63" s="1052">
        <v>4706</v>
      </c>
      <c r="AQ63" s="1052"/>
      <c r="AR63" s="1052"/>
      <c r="AS63" s="1052"/>
      <c r="AT63" s="1052"/>
      <c r="AU63" s="1052">
        <v>3047</v>
      </c>
      <c r="AV63" s="1052"/>
      <c r="AW63" s="1052"/>
      <c r="AX63" s="1052"/>
      <c r="AY63" s="1052"/>
      <c r="AZ63" s="1112"/>
      <c r="BA63" s="1112"/>
      <c r="BB63" s="1112"/>
      <c r="BC63" s="1112"/>
      <c r="BD63" s="1112"/>
      <c r="BE63" s="1053"/>
      <c r="BF63" s="1053"/>
      <c r="BG63" s="1053"/>
      <c r="BH63" s="1053"/>
      <c r="BI63" s="1054"/>
      <c r="BJ63" s="1113" t="s">
        <v>409</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413</v>
      </c>
      <c r="W66" s="1095"/>
      <c r="X66" s="1095"/>
      <c r="Y66" s="1095"/>
      <c r="Z66" s="1096"/>
      <c r="AA66" s="1094" t="s">
        <v>414</v>
      </c>
      <c r="AB66" s="1095"/>
      <c r="AC66" s="1095"/>
      <c r="AD66" s="1095"/>
      <c r="AE66" s="1096"/>
      <c r="AF66" s="1100" t="s">
        <v>415</v>
      </c>
      <c r="AG66" s="1101"/>
      <c r="AH66" s="1101"/>
      <c r="AI66" s="1101"/>
      <c r="AJ66" s="1102"/>
      <c r="AK66" s="1094" t="s">
        <v>396</v>
      </c>
      <c r="AL66" s="1089"/>
      <c r="AM66" s="1089"/>
      <c r="AN66" s="1089"/>
      <c r="AO66" s="1090"/>
      <c r="AP66" s="1094" t="s">
        <v>397</v>
      </c>
      <c r="AQ66" s="1095"/>
      <c r="AR66" s="1095"/>
      <c r="AS66" s="1095"/>
      <c r="AT66" s="1096"/>
      <c r="AU66" s="1094" t="s">
        <v>416</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578</v>
      </c>
      <c r="C68" s="1079"/>
      <c r="D68" s="1079"/>
      <c r="E68" s="1079"/>
      <c r="F68" s="1079"/>
      <c r="G68" s="1079"/>
      <c r="H68" s="1079"/>
      <c r="I68" s="1079"/>
      <c r="J68" s="1079"/>
      <c r="K68" s="1079"/>
      <c r="L68" s="1079"/>
      <c r="M68" s="1079"/>
      <c r="N68" s="1079"/>
      <c r="O68" s="1079"/>
      <c r="P68" s="1080"/>
      <c r="Q68" s="1081">
        <v>281</v>
      </c>
      <c r="R68" s="1075"/>
      <c r="S68" s="1075"/>
      <c r="T68" s="1075"/>
      <c r="U68" s="1075"/>
      <c r="V68" s="1075">
        <v>249</v>
      </c>
      <c r="W68" s="1075"/>
      <c r="X68" s="1075"/>
      <c r="Y68" s="1075"/>
      <c r="Z68" s="1075"/>
      <c r="AA68" s="1075">
        <v>32</v>
      </c>
      <c r="AB68" s="1075"/>
      <c r="AC68" s="1075"/>
      <c r="AD68" s="1075"/>
      <c r="AE68" s="1075"/>
      <c r="AF68" s="1075">
        <v>32</v>
      </c>
      <c r="AG68" s="1075"/>
      <c r="AH68" s="1075"/>
      <c r="AI68" s="1075"/>
      <c r="AJ68" s="1075"/>
      <c r="AK68" s="1075">
        <v>0</v>
      </c>
      <c r="AL68" s="1075"/>
      <c r="AM68" s="1075"/>
      <c r="AN68" s="1075"/>
      <c r="AO68" s="1075"/>
      <c r="AP68" s="1075">
        <v>331</v>
      </c>
      <c r="AQ68" s="1075"/>
      <c r="AR68" s="1075"/>
      <c r="AS68" s="1075"/>
      <c r="AT68" s="1075"/>
      <c r="AU68" s="1075">
        <v>52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579</v>
      </c>
      <c r="C69" s="1068"/>
      <c r="D69" s="1068"/>
      <c r="E69" s="1068"/>
      <c r="F69" s="1068"/>
      <c r="G69" s="1068"/>
      <c r="H69" s="1068"/>
      <c r="I69" s="1068"/>
      <c r="J69" s="1068"/>
      <c r="K69" s="1068"/>
      <c r="L69" s="1068"/>
      <c r="M69" s="1068"/>
      <c r="N69" s="1068"/>
      <c r="O69" s="1068"/>
      <c r="P69" s="1069"/>
      <c r="Q69" s="1070">
        <v>4724</v>
      </c>
      <c r="R69" s="1064"/>
      <c r="S69" s="1064"/>
      <c r="T69" s="1064"/>
      <c r="U69" s="1064"/>
      <c r="V69" s="1064">
        <v>4670</v>
      </c>
      <c r="W69" s="1064"/>
      <c r="X69" s="1064"/>
      <c r="Y69" s="1064"/>
      <c r="Z69" s="1064"/>
      <c r="AA69" s="1064">
        <v>54</v>
      </c>
      <c r="AB69" s="1064"/>
      <c r="AC69" s="1064"/>
      <c r="AD69" s="1064"/>
      <c r="AE69" s="1064"/>
      <c r="AF69" s="1064">
        <v>54</v>
      </c>
      <c r="AG69" s="1064"/>
      <c r="AH69" s="1064"/>
      <c r="AI69" s="1064"/>
      <c r="AJ69" s="1064"/>
      <c r="AK69" s="1064">
        <v>38</v>
      </c>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580</v>
      </c>
      <c r="C70" s="1068"/>
      <c r="D70" s="1068"/>
      <c r="E70" s="1068"/>
      <c r="F70" s="1068"/>
      <c r="G70" s="1068"/>
      <c r="H70" s="1068"/>
      <c r="I70" s="1068"/>
      <c r="J70" s="1068"/>
      <c r="K70" s="1068"/>
      <c r="L70" s="1068"/>
      <c r="M70" s="1068"/>
      <c r="N70" s="1068"/>
      <c r="O70" s="1068"/>
      <c r="P70" s="1069"/>
      <c r="Q70" s="1070">
        <v>186</v>
      </c>
      <c r="R70" s="1064"/>
      <c r="S70" s="1064"/>
      <c r="T70" s="1064"/>
      <c r="U70" s="1064"/>
      <c r="V70" s="1064">
        <v>161</v>
      </c>
      <c r="W70" s="1064"/>
      <c r="X70" s="1064"/>
      <c r="Y70" s="1064"/>
      <c r="Z70" s="1064"/>
      <c r="AA70" s="1064">
        <v>25</v>
      </c>
      <c r="AB70" s="1064"/>
      <c r="AC70" s="1064"/>
      <c r="AD70" s="1064"/>
      <c r="AE70" s="1064"/>
      <c r="AF70" s="1064">
        <v>25</v>
      </c>
      <c r="AG70" s="1064"/>
      <c r="AH70" s="1064"/>
      <c r="AI70" s="1064"/>
      <c r="AJ70" s="1064"/>
      <c r="AK70" s="1064">
        <v>9</v>
      </c>
      <c r="AL70" s="1064"/>
      <c r="AM70" s="1064"/>
      <c r="AN70" s="1064"/>
      <c r="AO70" s="1064"/>
      <c r="AP70" s="1064">
        <v>199</v>
      </c>
      <c r="AQ70" s="1064"/>
      <c r="AR70" s="1064"/>
      <c r="AS70" s="1064"/>
      <c r="AT70" s="1064"/>
      <c r="AU70" s="1064">
        <v>32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581</v>
      </c>
      <c r="C71" s="1068"/>
      <c r="D71" s="1068"/>
      <c r="E71" s="1068"/>
      <c r="F71" s="1068"/>
      <c r="G71" s="1068"/>
      <c r="H71" s="1068"/>
      <c r="I71" s="1068"/>
      <c r="J71" s="1068"/>
      <c r="K71" s="1068"/>
      <c r="L71" s="1068"/>
      <c r="M71" s="1068"/>
      <c r="N71" s="1068"/>
      <c r="O71" s="1068"/>
      <c r="P71" s="1069"/>
      <c r="Q71" s="1070">
        <v>167</v>
      </c>
      <c r="R71" s="1064"/>
      <c r="S71" s="1064"/>
      <c r="T71" s="1064"/>
      <c r="U71" s="1064"/>
      <c r="V71" s="1064">
        <v>167</v>
      </c>
      <c r="W71" s="1064"/>
      <c r="X71" s="1064"/>
      <c r="Y71" s="1064"/>
      <c r="Z71" s="1064"/>
      <c r="AA71" s="1064">
        <v>0</v>
      </c>
      <c r="AB71" s="1064"/>
      <c r="AC71" s="1064"/>
      <c r="AD71" s="1064"/>
      <c r="AE71" s="1064"/>
      <c r="AF71" s="1064">
        <v>0</v>
      </c>
      <c r="AG71" s="1064"/>
      <c r="AH71" s="1064"/>
      <c r="AI71" s="1064"/>
      <c r="AJ71" s="1064"/>
      <c r="AK71" s="1064">
        <v>2</v>
      </c>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582</v>
      </c>
      <c r="C72" s="1068"/>
      <c r="D72" s="1068"/>
      <c r="E72" s="1068"/>
      <c r="F72" s="1068"/>
      <c r="G72" s="1068"/>
      <c r="H72" s="1068"/>
      <c r="I72" s="1068"/>
      <c r="J72" s="1068"/>
      <c r="K72" s="1068"/>
      <c r="L72" s="1068"/>
      <c r="M72" s="1068"/>
      <c r="N72" s="1068"/>
      <c r="O72" s="1068"/>
      <c r="P72" s="1069"/>
      <c r="Q72" s="1070">
        <v>131</v>
      </c>
      <c r="R72" s="1064"/>
      <c r="S72" s="1064"/>
      <c r="T72" s="1064"/>
      <c r="U72" s="1064"/>
      <c r="V72" s="1064">
        <v>95</v>
      </c>
      <c r="W72" s="1064"/>
      <c r="X72" s="1064"/>
      <c r="Y72" s="1064"/>
      <c r="Z72" s="1064"/>
      <c r="AA72" s="1064">
        <v>36</v>
      </c>
      <c r="AB72" s="1064"/>
      <c r="AC72" s="1064"/>
      <c r="AD72" s="1064"/>
      <c r="AE72" s="1064"/>
      <c r="AF72" s="1064">
        <v>36</v>
      </c>
      <c r="AG72" s="1064"/>
      <c r="AH72" s="1064"/>
      <c r="AI72" s="1064"/>
      <c r="AJ72" s="1064"/>
      <c r="AK72" s="1064">
        <v>0</v>
      </c>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584</v>
      </c>
      <c r="C73" s="1068"/>
      <c r="D73" s="1068"/>
      <c r="E73" s="1068"/>
      <c r="F73" s="1068"/>
      <c r="G73" s="1068"/>
      <c r="H73" s="1068"/>
      <c r="I73" s="1068"/>
      <c r="J73" s="1068"/>
      <c r="K73" s="1068"/>
      <c r="L73" s="1068"/>
      <c r="M73" s="1068"/>
      <c r="N73" s="1068"/>
      <c r="O73" s="1068"/>
      <c r="P73" s="1069"/>
      <c r="Q73" s="1070">
        <v>13584</v>
      </c>
      <c r="R73" s="1064"/>
      <c r="S73" s="1064"/>
      <c r="T73" s="1064"/>
      <c r="U73" s="1064"/>
      <c r="V73" s="1064">
        <v>13134</v>
      </c>
      <c r="W73" s="1064"/>
      <c r="X73" s="1064"/>
      <c r="Y73" s="1064"/>
      <c r="Z73" s="1064"/>
      <c r="AA73" s="1064">
        <v>450</v>
      </c>
      <c r="AB73" s="1064"/>
      <c r="AC73" s="1064"/>
      <c r="AD73" s="1064"/>
      <c r="AE73" s="1064"/>
      <c r="AF73" s="1064">
        <v>450</v>
      </c>
      <c r="AG73" s="1064"/>
      <c r="AH73" s="1064"/>
      <c r="AI73" s="1064"/>
      <c r="AJ73" s="1064"/>
      <c r="AK73" s="1064">
        <v>156</v>
      </c>
      <c r="AL73" s="1064"/>
      <c r="AM73" s="1064"/>
      <c r="AN73" s="1064"/>
      <c r="AO73" s="1064"/>
      <c r="AP73" s="1064">
        <v>2745</v>
      </c>
      <c r="AQ73" s="1064"/>
      <c r="AR73" s="1064"/>
      <c r="AS73" s="1064"/>
      <c r="AT73" s="1064"/>
      <c r="AU73" s="1064">
        <v>61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583</v>
      </c>
      <c r="C74" s="1068"/>
      <c r="D74" s="1068"/>
      <c r="E74" s="1068"/>
      <c r="F74" s="1068"/>
      <c r="G74" s="1068"/>
      <c r="H74" s="1068"/>
      <c r="I74" s="1068"/>
      <c r="J74" s="1068"/>
      <c r="K74" s="1068"/>
      <c r="L74" s="1068"/>
      <c r="M74" s="1068"/>
      <c r="N74" s="1068"/>
      <c r="O74" s="1068"/>
      <c r="P74" s="1069"/>
      <c r="Q74" s="1070">
        <v>362</v>
      </c>
      <c r="R74" s="1064"/>
      <c r="S74" s="1064"/>
      <c r="T74" s="1064"/>
      <c r="U74" s="1064"/>
      <c r="V74" s="1064">
        <v>318</v>
      </c>
      <c r="W74" s="1064"/>
      <c r="X74" s="1064"/>
      <c r="Y74" s="1064"/>
      <c r="Z74" s="1064"/>
      <c r="AA74" s="1064">
        <v>44</v>
      </c>
      <c r="AB74" s="1064"/>
      <c r="AC74" s="1064"/>
      <c r="AD74" s="1064"/>
      <c r="AE74" s="1064"/>
      <c r="AF74" s="1064">
        <v>44</v>
      </c>
      <c r="AG74" s="1064"/>
      <c r="AH74" s="1064"/>
      <c r="AI74" s="1064"/>
      <c r="AJ74" s="1064"/>
      <c r="AK74" s="1064">
        <v>0</v>
      </c>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641</v>
      </c>
      <c r="AG88" s="1052"/>
      <c r="AH88" s="1052"/>
      <c r="AI88" s="1052"/>
      <c r="AJ88" s="1052"/>
      <c r="AK88" s="1056"/>
      <c r="AL88" s="1056"/>
      <c r="AM88" s="1056"/>
      <c r="AN88" s="1056"/>
      <c r="AO88" s="1056"/>
      <c r="AP88" s="1052">
        <v>3275</v>
      </c>
      <c r="AQ88" s="1052"/>
      <c r="AR88" s="1052"/>
      <c r="AS88" s="1052"/>
      <c r="AT88" s="1052"/>
      <c r="AU88" s="1052">
        <v>145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77</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303</v>
      </c>
      <c r="AG109" s="987"/>
      <c r="AH109" s="987"/>
      <c r="AI109" s="987"/>
      <c r="AJ109" s="988"/>
      <c r="AK109" s="989" t="s">
        <v>302</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303</v>
      </c>
      <c r="BW109" s="987"/>
      <c r="BX109" s="987"/>
      <c r="BY109" s="987"/>
      <c r="BZ109" s="988"/>
      <c r="CA109" s="989" t="s">
        <v>302</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303</v>
      </c>
      <c r="DM109" s="987"/>
      <c r="DN109" s="987"/>
      <c r="DO109" s="987"/>
      <c r="DP109" s="988"/>
      <c r="DQ109" s="989" t="s">
        <v>302</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513552</v>
      </c>
      <c r="AB110" s="980"/>
      <c r="AC110" s="980"/>
      <c r="AD110" s="980"/>
      <c r="AE110" s="981"/>
      <c r="AF110" s="982">
        <v>514762</v>
      </c>
      <c r="AG110" s="980"/>
      <c r="AH110" s="980"/>
      <c r="AI110" s="980"/>
      <c r="AJ110" s="981"/>
      <c r="AK110" s="982">
        <v>537533</v>
      </c>
      <c r="AL110" s="980"/>
      <c r="AM110" s="980"/>
      <c r="AN110" s="980"/>
      <c r="AO110" s="981"/>
      <c r="AP110" s="983">
        <v>12.4</v>
      </c>
      <c r="AQ110" s="984"/>
      <c r="AR110" s="984"/>
      <c r="AS110" s="984"/>
      <c r="AT110" s="985"/>
      <c r="AU110" s="1019" t="s">
        <v>72</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7040888</v>
      </c>
      <c r="BR110" s="927"/>
      <c r="BS110" s="927"/>
      <c r="BT110" s="927"/>
      <c r="BU110" s="927"/>
      <c r="BV110" s="927">
        <v>9487049</v>
      </c>
      <c r="BW110" s="927"/>
      <c r="BX110" s="927"/>
      <c r="BY110" s="927"/>
      <c r="BZ110" s="927"/>
      <c r="CA110" s="927">
        <v>9400090</v>
      </c>
      <c r="CB110" s="927"/>
      <c r="CC110" s="927"/>
      <c r="CD110" s="927"/>
      <c r="CE110" s="927"/>
      <c r="CF110" s="951">
        <v>216.1</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127</v>
      </c>
      <c r="DH110" s="927"/>
      <c r="DI110" s="927"/>
      <c r="DJ110" s="927"/>
      <c r="DK110" s="927"/>
      <c r="DL110" s="927" t="s">
        <v>433</v>
      </c>
      <c r="DM110" s="927"/>
      <c r="DN110" s="927"/>
      <c r="DO110" s="927"/>
      <c r="DP110" s="927"/>
      <c r="DQ110" s="927" t="s">
        <v>433</v>
      </c>
      <c r="DR110" s="927"/>
      <c r="DS110" s="927"/>
      <c r="DT110" s="927"/>
      <c r="DU110" s="927"/>
      <c r="DV110" s="928" t="s">
        <v>127</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127</v>
      </c>
      <c r="AB111" s="1008"/>
      <c r="AC111" s="1008"/>
      <c r="AD111" s="1008"/>
      <c r="AE111" s="1009"/>
      <c r="AF111" s="1010" t="s">
        <v>127</v>
      </c>
      <c r="AG111" s="1008"/>
      <c r="AH111" s="1008"/>
      <c r="AI111" s="1008"/>
      <c r="AJ111" s="1009"/>
      <c r="AK111" s="1010" t="s">
        <v>127</v>
      </c>
      <c r="AL111" s="1008"/>
      <c r="AM111" s="1008"/>
      <c r="AN111" s="1008"/>
      <c r="AO111" s="1009"/>
      <c r="AP111" s="1011" t="s">
        <v>127</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t="s">
        <v>433</v>
      </c>
      <c r="BR111" s="899"/>
      <c r="BS111" s="899"/>
      <c r="BT111" s="899"/>
      <c r="BU111" s="899"/>
      <c r="BV111" s="899" t="s">
        <v>127</v>
      </c>
      <c r="BW111" s="899"/>
      <c r="BX111" s="899"/>
      <c r="BY111" s="899"/>
      <c r="BZ111" s="899"/>
      <c r="CA111" s="899" t="s">
        <v>127</v>
      </c>
      <c r="CB111" s="899"/>
      <c r="CC111" s="899"/>
      <c r="CD111" s="899"/>
      <c r="CE111" s="899"/>
      <c r="CF111" s="960" t="s">
        <v>433</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433</v>
      </c>
      <c r="DH111" s="899"/>
      <c r="DI111" s="899"/>
      <c r="DJ111" s="899"/>
      <c r="DK111" s="899"/>
      <c r="DL111" s="899" t="s">
        <v>127</v>
      </c>
      <c r="DM111" s="899"/>
      <c r="DN111" s="899"/>
      <c r="DO111" s="899"/>
      <c r="DP111" s="899"/>
      <c r="DQ111" s="899" t="s">
        <v>433</v>
      </c>
      <c r="DR111" s="899"/>
      <c r="DS111" s="899"/>
      <c r="DT111" s="899"/>
      <c r="DU111" s="899"/>
      <c r="DV111" s="876" t="s">
        <v>127</v>
      </c>
      <c r="DW111" s="876"/>
      <c r="DX111" s="876"/>
      <c r="DY111" s="876"/>
      <c r="DZ111" s="877"/>
    </row>
    <row r="112" spans="1:131" s="247" customFormat="1" ht="26.25" customHeight="1" x14ac:dyDescent="0.15">
      <c r="A112" s="1001" t="s">
        <v>437</v>
      </c>
      <c r="B112" s="1002"/>
      <c r="C112" s="832" t="s">
        <v>438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433</v>
      </c>
      <c r="AB112" s="862"/>
      <c r="AC112" s="862"/>
      <c r="AD112" s="862"/>
      <c r="AE112" s="863"/>
      <c r="AF112" s="864" t="s">
        <v>127</v>
      </c>
      <c r="AG112" s="862"/>
      <c r="AH112" s="862"/>
      <c r="AI112" s="862"/>
      <c r="AJ112" s="863"/>
      <c r="AK112" s="864" t="s">
        <v>433</v>
      </c>
      <c r="AL112" s="862"/>
      <c r="AM112" s="862"/>
      <c r="AN112" s="862"/>
      <c r="AO112" s="863"/>
      <c r="AP112" s="909" t="s">
        <v>127</v>
      </c>
      <c r="AQ112" s="910"/>
      <c r="AR112" s="910"/>
      <c r="AS112" s="910"/>
      <c r="AT112" s="911"/>
      <c r="AU112" s="1021"/>
      <c r="AV112" s="1022"/>
      <c r="AW112" s="1022"/>
      <c r="AX112" s="1022"/>
      <c r="AY112" s="1022"/>
      <c r="AZ112" s="897" t="s">
        <v>439</v>
      </c>
      <c r="BA112" s="832"/>
      <c r="BB112" s="832"/>
      <c r="BC112" s="832"/>
      <c r="BD112" s="832"/>
      <c r="BE112" s="832"/>
      <c r="BF112" s="832"/>
      <c r="BG112" s="832"/>
      <c r="BH112" s="832"/>
      <c r="BI112" s="832"/>
      <c r="BJ112" s="832"/>
      <c r="BK112" s="832"/>
      <c r="BL112" s="832"/>
      <c r="BM112" s="832"/>
      <c r="BN112" s="832"/>
      <c r="BO112" s="832"/>
      <c r="BP112" s="833"/>
      <c r="BQ112" s="898">
        <v>2325979</v>
      </c>
      <c r="BR112" s="899"/>
      <c r="BS112" s="899"/>
      <c r="BT112" s="899"/>
      <c r="BU112" s="899"/>
      <c r="BV112" s="899">
        <v>2675478</v>
      </c>
      <c r="BW112" s="899"/>
      <c r="BX112" s="899"/>
      <c r="BY112" s="899"/>
      <c r="BZ112" s="899"/>
      <c r="CA112" s="899">
        <v>3047044</v>
      </c>
      <c r="CB112" s="899"/>
      <c r="CC112" s="899"/>
      <c r="CD112" s="899"/>
      <c r="CE112" s="899"/>
      <c r="CF112" s="960">
        <v>70.099999999999994</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127</v>
      </c>
      <c r="DH112" s="899"/>
      <c r="DI112" s="899"/>
      <c r="DJ112" s="899"/>
      <c r="DK112" s="899"/>
      <c r="DL112" s="899" t="s">
        <v>127</v>
      </c>
      <c r="DM112" s="899"/>
      <c r="DN112" s="899"/>
      <c r="DO112" s="899"/>
      <c r="DP112" s="899"/>
      <c r="DQ112" s="899" t="s">
        <v>127</v>
      </c>
      <c r="DR112" s="899"/>
      <c r="DS112" s="899"/>
      <c r="DT112" s="899"/>
      <c r="DU112" s="899"/>
      <c r="DV112" s="876" t="s">
        <v>127</v>
      </c>
      <c r="DW112" s="876"/>
      <c r="DX112" s="876"/>
      <c r="DY112" s="876"/>
      <c r="DZ112" s="877"/>
    </row>
    <row r="113" spans="1:130" s="247" customFormat="1" ht="26.25" customHeight="1" x14ac:dyDescent="0.15">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213075</v>
      </c>
      <c r="AB113" s="1008"/>
      <c r="AC113" s="1008"/>
      <c r="AD113" s="1008"/>
      <c r="AE113" s="1009"/>
      <c r="AF113" s="1010">
        <v>266524</v>
      </c>
      <c r="AG113" s="1008"/>
      <c r="AH113" s="1008"/>
      <c r="AI113" s="1008"/>
      <c r="AJ113" s="1009"/>
      <c r="AK113" s="1010">
        <v>258363</v>
      </c>
      <c r="AL113" s="1008"/>
      <c r="AM113" s="1008"/>
      <c r="AN113" s="1008"/>
      <c r="AO113" s="1009"/>
      <c r="AP113" s="1011">
        <v>5.9</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v>158885</v>
      </c>
      <c r="BR113" s="899"/>
      <c r="BS113" s="899"/>
      <c r="BT113" s="899"/>
      <c r="BU113" s="899"/>
      <c r="BV113" s="899">
        <v>158154</v>
      </c>
      <c r="BW113" s="899"/>
      <c r="BX113" s="899"/>
      <c r="BY113" s="899"/>
      <c r="BZ113" s="899"/>
      <c r="CA113" s="899">
        <v>144523</v>
      </c>
      <c r="CB113" s="899"/>
      <c r="CC113" s="899"/>
      <c r="CD113" s="899"/>
      <c r="CE113" s="899"/>
      <c r="CF113" s="960">
        <v>3.3</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127</v>
      </c>
      <c r="DH113" s="862"/>
      <c r="DI113" s="862"/>
      <c r="DJ113" s="862"/>
      <c r="DK113" s="863"/>
      <c r="DL113" s="864" t="s">
        <v>433</v>
      </c>
      <c r="DM113" s="862"/>
      <c r="DN113" s="862"/>
      <c r="DO113" s="862"/>
      <c r="DP113" s="863"/>
      <c r="DQ113" s="864" t="s">
        <v>127</v>
      </c>
      <c r="DR113" s="862"/>
      <c r="DS113" s="862"/>
      <c r="DT113" s="862"/>
      <c r="DU113" s="863"/>
      <c r="DV113" s="909" t="s">
        <v>127</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12912</v>
      </c>
      <c r="AB114" s="862"/>
      <c r="AC114" s="862"/>
      <c r="AD114" s="862"/>
      <c r="AE114" s="863"/>
      <c r="AF114" s="864">
        <v>13636</v>
      </c>
      <c r="AG114" s="862"/>
      <c r="AH114" s="862"/>
      <c r="AI114" s="862"/>
      <c r="AJ114" s="863"/>
      <c r="AK114" s="864">
        <v>13002</v>
      </c>
      <c r="AL114" s="862"/>
      <c r="AM114" s="862"/>
      <c r="AN114" s="862"/>
      <c r="AO114" s="863"/>
      <c r="AP114" s="909">
        <v>0.3</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1208930</v>
      </c>
      <c r="BR114" s="899"/>
      <c r="BS114" s="899"/>
      <c r="BT114" s="899"/>
      <c r="BU114" s="899"/>
      <c r="BV114" s="899">
        <v>1257446</v>
      </c>
      <c r="BW114" s="899"/>
      <c r="BX114" s="899"/>
      <c r="BY114" s="899"/>
      <c r="BZ114" s="899"/>
      <c r="CA114" s="899">
        <v>1132743</v>
      </c>
      <c r="CB114" s="899"/>
      <c r="CC114" s="899"/>
      <c r="CD114" s="899"/>
      <c r="CE114" s="899"/>
      <c r="CF114" s="960">
        <v>26</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433</v>
      </c>
      <c r="DH114" s="862"/>
      <c r="DI114" s="862"/>
      <c r="DJ114" s="862"/>
      <c r="DK114" s="863"/>
      <c r="DL114" s="864" t="s">
        <v>433</v>
      </c>
      <c r="DM114" s="862"/>
      <c r="DN114" s="862"/>
      <c r="DO114" s="862"/>
      <c r="DP114" s="863"/>
      <c r="DQ114" s="864" t="s">
        <v>127</v>
      </c>
      <c r="DR114" s="862"/>
      <c r="DS114" s="862"/>
      <c r="DT114" s="862"/>
      <c r="DU114" s="863"/>
      <c r="DV114" s="909" t="s">
        <v>127</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127</v>
      </c>
      <c r="AB115" s="1008"/>
      <c r="AC115" s="1008"/>
      <c r="AD115" s="1008"/>
      <c r="AE115" s="1009"/>
      <c r="AF115" s="1010" t="s">
        <v>127</v>
      </c>
      <c r="AG115" s="1008"/>
      <c r="AH115" s="1008"/>
      <c r="AI115" s="1008"/>
      <c r="AJ115" s="1009"/>
      <c r="AK115" s="1010" t="s">
        <v>433</v>
      </c>
      <c r="AL115" s="1008"/>
      <c r="AM115" s="1008"/>
      <c r="AN115" s="1008"/>
      <c r="AO115" s="1009"/>
      <c r="AP115" s="1011" t="s">
        <v>127</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t="s">
        <v>433</v>
      </c>
      <c r="BR115" s="899"/>
      <c r="BS115" s="899"/>
      <c r="BT115" s="899"/>
      <c r="BU115" s="899"/>
      <c r="BV115" s="899" t="s">
        <v>127</v>
      </c>
      <c r="BW115" s="899"/>
      <c r="BX115" s="899"/>
      <c r="BY115" s="899"/>
      <c r="BZ115" s="899"/>
      <c r="CA115" s="899" t="s">
        <v>127</v>
      </c>
      <c r="CB115" s="899"/>
      <c r="CC115" s="899"/>
      <c r="CD115" s="899"/>
      <c r="CE115" s="899"/>
      <c r="CF115" s="960" t="s">
        <v>433</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127</v>
      </c>
      <c r="DH115" s="862"/>
      <c r="DI115" s="862"/>
      <c r="DJ115" s="862"/>
      <c r="DK115" s="863"/>
      <c r="DL115" s="864" t="s">
        <v>433</v>
      </c>
      <c r="DM115" s="862"/>
      <c r="DN115" s="862"/>
      <c r="DO115" s="862"/>
      <c r="DP115" s="863"/>
      <c r="DQ115" s="864" t="s">
        <v>433</v>
      </c>
      <c r="DR115" s="862"/>
      <c r="DS115" s="862"/>
      <c r="DT115" s="862"/>
      <c r="DU115" s="863"/>
      <c r="DV115" s="909" t="s">
        <v>433</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433</v>
      </c>
      <c r="AB116" s="862"/>
      <c r="AC116" s="862"/>
      <c r="AD116" s="862"/>
      <c r="AE116" s="863"/>
      <c r="AF116" s="864" t="s">
        <v>127</v>
      </c>
      <c r="AG116" s="862"/>
      <c r="AH116" s="862"/>
      <c r="AI116" s="862"/>
      <c r="AJ116" s="863"/>
      <c r="AK116" s="864" t="s">
        <v>127</v>
      </c>
      <c r="AL116" s="862"/>
      <c r="AM116" s="862"/>
      <c r="AN116" s="862"/>
      <c r="AO116" s="863"/>
      <c r="AP116" s="909" t="s">
        <v>433</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127</v>
      </c>
      <c r="BR116" s="899"/>
      <c r="BS116" s="899"/>
      <c r="BT116" s="899"/>
      <c r="BU116" s="899"/>
      <c r="BV116" s="899" t="s">
        <v>433</v>
      </c>
      <c r="BW116" s="899"/>
      <c r="BX116" s="899"/>
      <c r="BY116" s="899"/>
      <c r="BZ116" s="899"/>
      <c r="CA116" s="899" t="s">
        <v>433</v>
      </c>
      <c r="CB116" s="899"/>
      <c r="CC116" s="899"/>
      <c r="CD116" s="899"/>
      <c r="CE116" s="899"/>
      <c r="CF116" s="960" t="s">
        <v>127</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433</v>
      </c>
      <c r="DH116" s="862"/>
      <c r="DI116" s="862"/>
      <c r="DJ116" s="862"/>
      <c r="DK116" s="863"/>
      <c r="DL116" s="864" t="s">
        <v>127</v>
      </c>
      <c r="DM116" s="862"/>
      <c r="DN116" s="862"/>
      <c r="DO116" s="862"/>
      <c r="DP116" s="863"/>
      <c r="DQ116" s="864" t="s">
        <v>433</v>
      </c>
      <c r="DR116" s="862"/>
      <c r="DS116" s="862"/>
      <c r="DT116" s="862"/>
      <c r="DU116" s="863"/>
      <c r="DV116" s="909" t="s">
        <v>433</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739539</v>
      </c>
      <c r="AB117" s="994"/>
      <c r="AC117" s="994"/>
      <c r="AD117" s="994"/>
      <c r="AE117" s="995"/>
      <c r="AF117" s="996">
        <v>794922</v>
      </c>
      <c r="AG117" s="994"/>
      <c r="AH117" s="994"/>
      <c r="AI117" s="994"/>
      <c r="AJ117" s="995"/>
      <c r="AK117" s="996">
        <v>808898</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127</v>
      </c>
      <c r="BW117" s="899"/>
      <c r="BX117" s="899"/>
      <c r="BY117" s="899"/>
      <c r="BZ117" s="899"/>
      <c r="CA117" s="899" t="s">
        <v>433</v>
      </c>
      <c r="CB117" s="899"/>
      <c r="CC117" s="899"/>
      <c r="CD117" s="899"/>
      <c r="CE117" s="899"/>
      <c r="CF117" s="960" t="s">
        <v>127</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433</v>
      </c>
      <c r="DH117" s="862"/>
      <c r="DI117" s="862"/>
      <c r="DJ117" s="862"/>
      <c r="DK117" s="863"/>
      <c r="DL117" s="864" t="s">
        <v>127</v>
      </c>
      <c r="DM117" s="862"/>
      <c r="DN117" s="862"/>
      <c r="DO117" s="862"/>
      <c r="DP117" s="863"/>
      <c r="DQ117" s="864" t="s">
        <v>127</v>
      </c>
      <c r="DR117" s="862"/>
      <c r="DS117" s="862"/>
      <c r="DT117" s="862"/>
      <c r="DU117" s="863"/>
      <c r="DV117" s="909" t="s">
        <v>127</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303</v>
      </c>
      <c r="AG118" s="987"/>
      <c r="AH118" s="987"/>
      <c r="AI118" s="987"/>
      <c r="AJ118" s="988"/>
      <c r="AK118" s="989" t="s">
        <v>302</v>
      </c>
      <c r="AL118" s="987"/>
      <c r="AM118" s="987"/>
      <c r="AN118" s="987"/>
      <c r="AO118" s="988"/>
      <c r="AP118" s="990" t="s">
        <v>427</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127</v>
      </c>
      <c r="BR118" s="930"/>
      <c r="BS118" s="930"/>
      <c r="BT118" s="930"/>
      <c r="BU118" s="930"/>
      <c r="BV118" s="930" t="s">
        <v>433</v>
      </c>
      <c r="BW118" s="930"/>
      <c r="BX118" s="930"/>
      <c r="BY118" s="930"/>
      <c r="BZ118" s="930"/>
      <c r="CA118" s="930" t="s">
        <v>127</v>
      </c>
      <c r="CB118" s="930"/>
      <c r="CC118" s="930"/>
      <c r="CD118" s="930"/>
      <c r="CE118" s="930"/>
      <c r="CF118" s="960" t="s">
        <v>127</v>
      </c>
      <c r="CG118" s="961"/>
      <c r="CH118" s="961"/>
      <c r="CI118" s="961"/>
      <c r="CJ118" s="961"/>
      <c r="CK118" s="1016"/>
      <c r="CL118" s="903"/>
      <c r="CM118" s="906" t="s">
        <v>457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433</v>
      </c>
      <c r="DH118" s="862"/>
      <c r="DI118" s="862"/>
      <c r="DJ118" s="862"/>
      <c r="DK118" s="863"/>
      <c r="DL118" s="864" t="s">
        <v>127</v>
      </c>
      <c r="DM118" s="862"/>
      <c r="DN118" s="862"/>
      <c r="DO118" s="862"/>
      <c r="DP118" s="863"/>
      <c r="DQ118" s="864" t="s">
        <v>127</v>
      </c>
      <c r="DR118" s="862"/>
      <c r="DS118" s="862"/>
      <c r="DT118" s="862"/>
      <c r="DU118" s="863"/>
      <c r="DV118" s="909" t="s">
        <v>127</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127</v>
      </c>
      <c r="AB119" s="980"/>
      <c r="AC119" s="980"/>
      <c r="AD119" s="980"/>
      <c r="AE119" s="981"/>
      <c r="AF119" s="982" t="s">
        <v>127</v>
      </c>
      <c r="AG119" s="980"/>
      <c r="AH119" s="980"/>
      <c r="AI119" s="980"/>
      <c r="AJ119" s="981"/>
      <c r="AK119" s="982" t="s">
        <v>433</v>
      </c>
      <c r="AL119" s="980"/>
      <c r="AM119" s="980"/>
      <c r="AN119" s="980"/>
      <c r="AO119" s="981"/>
      <c r="AP119" s="983" t="s">
        <v>433</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458</v>
      </c>
      <c r="BP119" s="963"/>
      <c r="BQ119" s="967">
        <v>10734682</v>
      </c>
      <c r="BR119" s="930"/>
      <c r="BS119" s="930"/>
      <c r="BT119" s="930"/>
      <c r="BU119" s="930"/>
      <c r="BV119" s="930">
        <v>13578127</v>
      </c>
      <c r="BW119" s="930"/>
      <c r="BX119" s="930"/>
      <c r="BY119" s="930"/>
      <c r="BZ119" s="930"/>
      <c r="CA119" s="930">
        <v>13724400</v>
      </c>
      <c r="CB119" s="930"/>
      <c r="CC119" s="930"/>
      <c r="CD119" s="930"/>
      <c r="CE119" s="930"/>
      <c r="CF119" s="828"/>
      <c r="CG119" s="829"/>
      <c r="CH119" s="829"/>
      <c r="CI119" s="829"/>
      <c r="CJ119" s="919"/>
      <c r="CK119" s="1017"/>
      <c r="CL119" s="905"/>
      <c r="CM119" s="923" t="s">
        <v>459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433</v>
      </c>
      <c r="DH119" s="845"/>
      <c r="DI119" s="845"/>
      <c r="DJ119" s="845"/>
      <c r="DK119" s="846"/>
      <c r="DL119" s="847" t="s">
        <v>127</v>
      </c>
      <c r="DM119" s="845"/>
      <c r="DN119" s="845"/>
      <c r="DO119" s="845"/>
      <c r="DP119" s="846"/>
      <c r="DQ119" s="847" t="s">
        <v>127</v>
      </c>
      <c r="DR119" s="845"/>
      <c r="DS119" s="845"/>
      <c r="DT119" s="845"/>
      <c r="DU119" s="846"/>
      <c r="DV119" s="933" t="s">
        <v>433</v>
      </c>
      <c r="DW119" s="934"/>
      <c r="DX119" s="934"/>
      <c r="DY119" s="934"/>
      <c r="DZ119" s="935"/>
    </row>
    <row r="120" spans="1:130" s="247" customFormat="1" ht="26.25" customHeight="1" x14ac:dyDescent="0.15">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433</v>
      </c>
      <c r="AB120" s="862"/>
      <c r="AC120" s="862"/>
      <c r="AD120" s="862"/>
      <c r="AE120" s="863"/>
      <c r="AF120" s="864" t="s">
        <v>127</v>
      </c>
      <c r="AG120" s="862"/>
      <c r="AH120" s="862"/>
      <c r="AI120" s="862"/>
      <c r="AJ120" s="863"/>
      <c r="AK120" s="864" t="s">
        <v>127</v>
      </c>
      <c r="AL120" s="862"/>
      <c r="AM120" s="862"/>
      <c r="AN120" s="862"/>
      <c r="AO120" s="863"/>
      <c r="AP120" s="909" t="s">
        <v>127</v>
      </c>
      <c r="AQ120" s="910"/>
      <c r="AR120" s="910"/>
      <c r="AS120" s="910"/>
      <c r="AT120" s="911"/>
      <c r="AU120" s="968" t="s">
        <v>460</v>
      </c>
      <c r="AV120" s="969"/>
      <c r="AW120" s="969"/>
      <c r="AX120" s="969"/>
      <c r="AY120" s="970"/>
      <c r="AZ120" s="945" t="s">
        <v>461</v>
      </c>
      <c r="BA120" s="890"/>
      <c r="BB120" s="890"/>
      <c r="BC120" s="890"/>
      <c r="BD120" s="890"/>
      <c r="BE120" s="890"/>
      <c r="BF120" s="890"/>
      <c r="BG120" s="890"/>
      <c r="BH120" s="890"/>
      <c r="BI120" s="890"/>
      <c r="BJ120" s="890"/>
      <c r="BK120" s="890"/>
      <c r="BL120" s="890"/>
      <c r="BM120" s="890"/>
      <c r="BN120" s="890"/>
      <c r="BO120" s="890"/>
      <c r="BP120" s="891"/>
      <c r="BQ120" s="946">
        <v>2185437</v>
      </c>
      <c r="BR120" s="927"/>
      <c r="BS120" s="927"/>
      <c r="BT120" s="927"/>
      <c r="BU120" s="927"/>
      <c r="BV120" s="927">
        <v>1834152</v>
      </c>
      <c r="BW120" s="927"/>
      <c r="BX120" s="927"/>
      <c r="BY120" s="927"/>
      <c r="BZ120" s="927"/>
      <c r="CA120" s="927">
        <v>1844098</v>
      </c>
      <c r="CB120" s="927"/>
      <c r="CC120" s="927"/>
      <c r="CD120" s="927"/>
      <c r="CE120" s="927"/>
      <c r="CF120" s="951">
        <v>42.4</v>
      </c>
      <c r="CG120" s="952"/>
      <c r="CH120" s="952"/>
      <c r="CI120" s="952"/>
      <c r="CJ120" s="952"/>
      <c r="CK120" s="953" t="s">
        <v>462</v>
      </c>
      <c r="CL120" s="937"/>
      <c r="CM120" s="937"/>
      <c r="CN120" s="937"/>
      <c r="CO120" s="938"/>
      <c r="CP120" s="957" t="s">
        <v>463</v>
      </c>
      <c r="CQ120" s="958"/>
      <c r="CR120" s="958"/>
      <c r="CS120" s="958"/>
      <c r="CT120" s="958"/>
      <c r="CU120" s="958"/>
      <c r="CV120" s="958"/>
      <c r="CW120" s="958"/>
      <c r="CX120" s="958"/>
      <c r="CY120" s="958"/>
      <c r="CZ120" s="958"/>
      <c r="DA120" s="958"/>
      <c r="DB120" s="958"/>
      <c r="DC120" s="958"/>
      <c r="DD120" s="958"/>
      <c r="DE120" s="958"/>
      <c r="DF120" s="959"/>
      <c r="DG120" s="946" t="s">
        <v>127</v>
      </c>
      <c r="DH120" s="927"/>
      <c r="DI120" s="927"/>
      <c r="DJ120" s="927"/>
      <c r="DK120" s="927"/>
      <c r="DL120" s="927">
        <v>2675478</v>
      </c>
      <c r="DM120" s="927"/>
      <c r="DN120" s="927"/>
      <c r="DO120" s="927"/>
      <c r="DP120" s="927"/>
      <c r="DQ120" s="927">
        <v>3047044</v>
      </c>
      <c r="DR120" s="927"/>
      <c r="DS120" s="927"/>
      <c r="DT120" s="927"/>
      <c r="DU120" s="927"/>
      <c r="DV120" s="928">
        <v>70.099999999999994</v>
      </c>
      <c r="DW120" s="928"/>
      <c r="DX120" s="928"/>
      <c r="DY120" s="928"/>
      <c r="DZ120" s="929"/>
    </row>
    <row r="121" spans="1:130" s="247" customFormat="1" ht="26.25" customHeight="1" x14ac:dyDescent="0.15">
      <c r="A121" s="902"/>
      <c r="B121" s="903"/>
      <c r="C121" s="948" t="s">
        <v>464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127</v>
      </c>
      <c r="AB121" s="862"/>
      <c r="AC121" s="862"/>
      <c r="AD121" s="862"/>
      <c r="AE121" s="863"/>
      <c r="AF121" s="864" t="s">
        <v>433</v>
      </c>
      <c r="AG121" s="862"/>
      <c r="AH121" s="862"/>
      <c r="AI121" s="862"/>
      <c r="AJ121" s="863"/>
      <c r="AK121" s="864" t="s">
        <v>127</v>
      </c>
      <c r="AL121" s="862"/>
      <c r="AM121" s="862"/>
      <c r="AN121" s="862"/>
      <c r="AO121" s="863"/>
      <c r="AP121" s="909" t="s">
        <v>127</v>
      </c>
      <c r="AQ121" s="910"/>
      <c r="AR121" s="910"/>
      <c r="AS121" s="910"/>
      <c r="AT121" s="911"/>
      <c r="AU121" s="971"/>
      <c r="AV121" s="972"/>
      <c r="AW121" s="972"/>
      <c r="AX121" s="972"/>
      <c r="AY121" s="973"/>
      <c r="AZ121" s="897" t="s">
        <v>465</v>
      </c>
      <c r="BA121" s="832"/>
      <c r="BB121" s="832"/>
      <c r="BC121" s="832"/>
      <c r="BD121" s="832"/>
      <c r="BE121" s="832"/>
      <c r="BF121" s="832"/>
      <c r="BG121" s="832"/>
      <c r="BH121" s="832"/>
      <c r="BI121" s="832"/>
      <c r="BJ121" s="832"/>
      <c r="BK121" s="832"/>
      <c r="BL121" s="832"/>
      <c r="BM121" s="832"/>
      <c r="BN121" s="832"/>
      <c r="BO121" s="832"/>
      <c r="BP121" s="833"/>
      <c r="BQ121" s="898">
        <v>1499608</v>
      </c>
      <c r="BR121" s="899"/>
      <c r="BS121" s="899"/>
      <c r="BT121" s="899"/>
      <c r="BU121" s="899"/>
      <c r="BV121" s="899">
        <v>1814464</v>
      </c>
      <c r="BW121" s="899"/>
      <c r="BX121" s="899"/>
      <c r="BY121" s="899"/>
      <c r="BZ121" s="899"/>
      <c r="CA121" s="899">
        <v>1747463</v>
      </c>
      <c r="CB121" s="899"/>
      <c r="CC121" s="899"/>
      <c r="CD121" s="899"/>
      <c r="CE121" s="899"/>
      <c r="CF121" s="960">
        <v>40.200000000000003</v>
      </c>
      <c r="CG121" s="961"/>
      <c r="CH121" s="961"/>
      <c r="CI121" s="961"/>
      <c r="CJ121" s="961"/>
      <c r="CK121" s="954"/>
      <c r="CL121" s="940"/>
      <c r="CM121" s="940"/>
      <c r="CN121" s="940"/>
      <c r="CO121" s="941"/>
      <c r="CP121" s="920" t="s">
        <v>466</v>
      </c>
      <c r="CQ121" s="921"/>
      <c r="CR121" s="921"/>
      <c r="CS121" s="921"/>
      <c r="CT121" s="921"/>
      <c r="CU121" s="921"/>
      <c r="CV121" s="921"/>
      <c r="CW121" s="921"/>
      <c r="CX121" s="921"/>
      <c r="CY121" s="921"/>
      <c r="CZ121" s="921"/>
      <c r="DA121" s="921"/>
      <c r="DB121" s="921"/>
      <c r="DC121" s="921"/>
      <c r="DD121" s="921"/>
      <c r="DE121" s="921"/>
      <c r="DF121" s="922"/>
      <c r="DG121" s="898" t="s">
        <v>433</v>
      </c>
      <c r="DH121" s="899"/>
      <c r="DI121" s="899"/>
      <c r="DJ121" s="899"/>
      <c r="DK121" s="899"/>
      <c r="DL121" s="899" t="s">
        <v>127</v>
      </c>
      <c r="DM121" s="899"/>
      <c r="DN121" s="899"/>
      <c r="DO121" s="899"/>
      <c r="DP121" s="899"/>
      <c r="DQ121" s="899" t="s">
        <v>127</v>
      </c>
      <c r="DR121" s="899"/>
      <c r="DS121" s="899"/>
      <c r="DT121" s="899"/>
      <c r="DU121" s="899"/>
      <c r="DV121" s="876" t="s">
        <v>127</v>
      </c>
      <c r="DW121" s="876"/>
      <c r="DX121" s="876"/>
      <c r="DY121" s="876"/>
      <c r="DZ121" s="877"/>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127</v>
      </c>
      <c r="AG122" s="862"/>
      <c r="AH122" s="862"/>
      <c r="AI122" s="862"/>
      <c r="AJ122" s="863"/>
      <c r="AK122" s="864" t="s">
        <v>433</v>
      </c>
      <c r="AL122" s="862"/>
      <c r="AM122" s="862"/>
      <c r="AN122" s="862"/>
      <c r="AO122" s="863"/>
      <c r="AP122" s="909" t="s">
        <v>127</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6210709</v>
      </c>
      <c r="BR122" s="930"/>
      <c r="BS122" s="930"/>
      <c r="BT122" s="930"/>
      <c r="BU122" s="930"/>
      <c r="BV122" s="930">
        <v>8185576</v>
      </c>
      <c r="BW122" s="930"/>
      <c r="BX122" s="930"/>
      <c r="BY122" s="930"/>
      <c r="BZ122" s="930"/>
      <c r="CA122" s="930">
        <v>8035031</v>
      </c>
      <c r="CB122" s="930"/>
      <c r="CC122" s="930"/>
      <c r="CD122" s="930"/>
      <c r="CE122" s="930"/>
      <c r="CF122" s="931">
        <v>184.7</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127</v>
      </c>
      <c r="AB123" s="862"/>
      <c r="AC123" s="862"/>
      <c r="AD123" s="862"/>
      <c r="AE123" s="863"/>
      <c r="AF123" s="864" t="s">
        <v>127</v>
      </c>
      <c r="AG123" s="862"/>
      <c r="AH123" s="862"/>
      <c r="AI123" s="862"/>
      <c r="AJ123" s="863"/>
      <c r="AK123" s="864" t="s">
        <v>127</v>
      </c>
      <c r="AL123" s="862"/>
      <c r="AM123" s="862"/>
      <c r="AN123" s="862"/>
      <c r="AO123" s="863"/>
      <c r="AP123" s="909" t="s">
        <v>127</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468</v>
      </c>
      <c r="BP123" s="963"/>
      <c r="BQ123" s="917">
        <v>9895754</v>
      </c>
      <c r="BR123" s="918"/>
      <c r="BS123" s="918"/>
      <c r="BT123" s="918"/>
      <c r="BU123" s="918"/>
      <c r="BV123" s="918">
        <v>11834192</v>
      </c>
      <c r="BW123" s="918"/>
      <c r="BX123" s="918"/>
      <c r="BY123" s="918"/>
      <c r="BZ123" s="918"/>
      <c r="CA123" s="918">
        <v>11626592</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127</v>
      </c>
      <c r="AB124" s="862"/>
      <c r="AC124" s="862"/>
      <c r="AD124" s="862"/>
      <c r="AE124" s="863"/>
      <c r="AF124" s="864" t="s">
        <v>433</v>
      </c>
      <c r="AG124" s="862"/>
      <c r="AH124" s="862"/>
      <c r="AI124" s="862"/>
      <c r="AJ124" s="863"/>
      <c r="AK124" s="864" t="s">
        <v>127</v>
      </c>
      <c r="AL124" s="862"/>
      <c r="AM124" s="862"/>
      <c r="AN124" s="862"/>
      <c r="AO124" s="863"/>
      <c r="AP124" s="909" t="s">
        <v>127</v>
      </c>
      <c r="AQ124" s="910"/>
      <c r="AR124" s="910"/>
      <c r="AS124" s="910"/>
      <c r="AT124" s="911"/>
      <c r="AU124" s="912" t="s">
        <v>469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19.399999999999999</v>
      </c>
      <c r="BR124" s="916"/>
      <c r="BS124" s="916"/>
      <c r="BT124" s="916"/>
      <c r="BU124" s="916"/>
      <c r="BV124" s="916">
        <v>40.299999999999997</v>
      </c>
      <c r="BW124" s="916"/>
      <c r="BX124" s="916"/>
      <c r="BY124" s="916"/>
      <c r="BZ124" s="916"/>
      <c r="CA124" s="916">
        <v>48.2</v>
      </c>
      <c r="CB124" s="916"/>
      <c r="CC124" s="916"/>
      <c r="CD124" s="916"/>
      <c r="CE124" s="916"/>
      <c r="CF124" s="806"/>
      <c r="CG124" s="807"/>
      <c r="CH124" s="807"/>
      <c r="CI124" s="807"/>
      <c r="CJ124" s="947"/>
      <c r="CK124" s="955"/>
      <c r="CL124" s="955"/>
      <c r="CM124" s="955"/>
      <c r="CN124" s="955"/>
      <c r="CO124" s="956"/>
      <c r="CP124" s="920" t="s">
        <v>470</v>
      </c>
      <c r="CQ124" s="921"/>
      <c r="CR124" s="921"/>
      <c r="CS124" s="921"/>
      <c r="CT124" s="921"/>
      <c r="CU124" s="921"/>
      <c r="CV124" s="921"/>
      <c r="CW124" s="921"/>
      <c r="CX124" s="921"/>
      <c r="CY124" s="921"/>
      <c r="CZ124" s="921"/>
      <c r="DA124" s="921"/>
      <c r="DB124" s="921"/>
      <c r="DC124" s="921"/>
      <c r="DD124" s="921"/>
      <c r="DE124" s="921"/>
      <c r="DF124" s="922"/>
      <c r="DG124" s="844">
        <v>2325979</v>
      </c>
      <c r="DH124" s="845"/>
      <c r="DI124" s="845"/>
      <c r="DJ124" s="845"/>
      <c r="DK124" s="846"/>
      <c r="DL124" s="847" t="s">
        <v>127</v>
      </c>
      <c r="DM124" s="845"/>
      <c r="DN124" s="845"/>
      <c r="DO124" s="845"/>
      <c r="DP124" s="846"/>
      <c r="DQ124" s="847" t="s">
        <v>433</v>
      </c>
      <c r="DR124" s="845"/>
      <c r="DS124" s="845"/>
      <c r="DT124" s="845"/>
      <c r="DU124" s="846"/>
      <c r="DV124" s="933" t="s">
        <v>127</v>
      </c>
      <c r="DW124" s="934"/>
      <c r="DX124" s="934"/>
      <c r="DY124" s="934"/>
      <c r="DZ124" s="935"/>
    </row>
    <row r="125" spans="1:130" s="247" customFormat="1" ht="26.25" customHeight="1" x14ac:dyDescent="0.15">
      <c r="A125" s="902"/>
      <c r="B125" s="903"/>
      <c r="C125" s="906" t="s">
        <v>457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127</v>
      </c>
      <c r="AG125" s="862"/>
      <c r="AH125" s="862"/>
      <c r="AI125" s="862"/>
      <c r="AJ125" s="863"/>
      <c r="AK125" s="864" t="s">
        <v>433</v>
      </c>
      <c r="AL125" s="862"/>
      <c r="AM125" s="862"/>
      <c r="AN125" s="862"/>
      <c r="AO125" s="863"/>
      <c r="AP125" s="909" t="s">
        <v>433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471</v>
      </c>
      <c r="CL125" s="937"/>
      <c r="CM125" s="937"/>
      <c r="CN125" s="937"/>
      <c r="CO125" s="938"/>
      <c r="CP125" s="945" t="s">
        <v>472</v>
      </c>
      <c r="CQ125" s="890"/>
      <c r="CR125" s="890"/>
      <c r="CS125" s="890"/>
      <c r="CT125" s="890"/>
      <c r="CU125" s="890"/>
      <c r="CV125" s="890"/>
      <c r="CW125" s="890"/>
      <c r="CX125" s="890"/>
      <c r="CY125" s="890"/>
      <c r="CZ125" s="890"/>
      <c r="DA125" s="890"/>
      <c r="DB125" s="890"/>
      <c r="DC125" s="890"/>
      <c r="DD125" s="890"/>
      <c r="DE125" s="890"/>
      <c r="DF125" s="891"/>
      <c r="DG125" s="946" t="s">
        <v>433</v>
      </c>
      <c r="DH125" s="927"/>
      <c r="DI125" s="927"/>
      <c r="DJ125" s="927"/>
      <c r="DK125" s="927"/>
      <c r="DL125" s="927" t="s">
        <v>433</v>
      </c>
      <c r="DM125" s="927"/>
      <c r="DN125" s="927"/>
      <c r="DO125" s="927"/>
      <c r="DP125" s="927"/>
      <c r="DQ125" s="927" t="s">
        <v>127</v>
      </c>
      <c r="DR125" s="927"/>
      <c r="DS125" s="927"/>
      <c r="DT125" s="927"/>
      <c r="DU125" s="927"/>
      <c r="DV125" s="928" t="s">
        <v>433</v>
      </c>
      <c r="DW125" s="928"/>
      <c r="DX125" s="928"/>
      <c r="DY125" s="928"/>
      <c r="DZ125" s="929"/>
    </row>
    <row r="126" spans="1:130" s="247" customFormat="1" ht="26.25" customHeight="1" thickBot="1" x14ac:dyDescent="0.2">
      <c r="A126" s="902"/>
      <c r="B126" s="903"/>
      <c r="C126" s="906" t="s">
        <v>459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127</v>
      </c>
      <c r="AB126" s="862"/>
      <c r="AC126" s="862"/>
      <c r="AD126" s="862"/>
      <c r="AE126" s="863"/>
      <c r="AF126" s="864" t="s">
        <v>433</v>
      </c>
      <c r="AG126" s="862"/>
      <c r="AH126" s="862"/>
      <c r="AI126" s="862"/>
      <c r="AJ126" s="863"/>
      <c r="AK126" s="864" t="s">
        <v>433</v>
      </c>
      <c r="AL126" s="862"/>
      <c r="AM126" s="862"/>
      <c r="AN126" s="862"/>
      <c r="AO126" s="863"/>
      <c r="AP126" s="909" t="s">
        <v>433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473</v>
      </c>
      <c r="CQ126" s="832"/>
      <c r="CR126" s="832"/>
      <c r="CS126" s="832"/>
      <c r="CT126" s="832"/>
      <c r="CU126" s="832"/>
      <c r="CV126" s="832"/>
      <c r="CW126" s="832"/>
      <c r="CX126" s="832"/>
      <c r="CY126" s="832"/>
      <c r="CZ126" s="832"/>
      <c r="DA126" s="832"/>
      <c r="DB126" s="832"/>
      <c r="DC126" s="832"/>
      <c r="DD126" s="832"/>
      <c r="DE126" s="832"/>
      <c r="DF126" s="833"/>
      <c r="DG126" s="898" t="s">
        <v>127</v>
      </c>
      <c r="DH126" s="899"/>
      <c r="DI126" s="899"/>
      <c r="DJ126" s="899"/>
      <c r="DK126" s="899"/>
      <c r="DL126" s="899" t="s">
        <v>127</v>
      </c>
      <c r="DM126" s="899"/>
      <c r="DN126" s="899"/>
      <c r="DO126" s="899"/>
      <c r="DP126" s="899"/>
      <c r="DQ126" s="899" t="s">
        <v>433</v>
      </c>
      <c r="DR126" s="899"/>
      <c r="DS126" s="899"/>
      <c r="DT126" s="899"/>
      <c r="DU126" s="899"/>
      <c r="DV126" s="876" t="s">
        <v>127</v>
      </c>
      <c r="DW126" s="876"/>
      <c r="DX126" s="876"/>
      <c r="DY126" s="876"/>
      <c r="DZ126" s="877"/>
    </row>
    <row r="127" spans="1:130" s="247" customFormat="1" ht="26.25" customHeight="1" x14ac:dyDescent="0.15">
      <c r="A127" s="904"/>
      <c r="B127" s="905"/>
      <c r="C127" s="923" t="s">
        <v>474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127</v>
      </c>
      <c r="AB127" s="862"/>
      <c r="AC127" s="862"/>
      <c r="AD127" s="862"/>
      <c r="AE127" s="863"/>
      <c r="AF127" s="864" t="s">
        <v>127</v>
      </c>
      <c r="AG127" s="862"/>
      <c r="AH127" s="862"/>
      <c r="AI127" s="862"/>
      <c r="AJ127" s="863"/>
      <c r="AK127" s="864" t="s">
        <v>433</v>
      </c>
      <c r="AL127" s="862"/>
      <c r="AM127" s="862"/>
      <c r="AN127" s="862"/>
      <c r="AO127" s="863"/>
      <c r="AP127" s="909" t="s">
        <v>127</v>
      </c>
      <c r="AQ127" s="910"/>
      <c r="AR127" s="910"/>
      <c r="AS127" s="910"/>
      <c r="AT127" s="911"/>
      <c r="AU127" s="283"/>
      <c r="AV127" s="283"/>
      <c r="AW127" s="283"/>
      <c r="AX127" s="926" t="s">
        <v>475</v>
      </c>
      <c r="AY127" s="894"/>
      <c r="AZ127" s="894"/>
      <c r="BA127" s="894"/>
      <c r="BB127" s="894"/>
      <c r="BC127" s="894"/>
      <c r="BD127" s="894"/>
      <c r="BE127" s="895"/>
      <c r="BF127" s="893" t="s">
        <v>476</v>
      </c>
      <c r="BG127" s="894"/>
      <c r="BH127" s="894"/>
      <c r="BI127" s="894"/>
      <c r="BJ127" s="894"/>
      <c r="BK127" s="894"/>
      <c r="BL127" s="895"/>
      <c r="BM127" s="893" t="s">
        <v>477</v>
      </c>
      <c r="BN127" s="894"/>
      <c r="BO127" s="894"/>
      <c r="BP127" s="894"/>
      <c r="BQ127" s="894"/>
      <c r="BR127" s="894"/>
      <c r="BS127" s="895"/>
      <c r="BT127" s="893" t="s">
        <v>478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479</v>
      </c>
      <c r="CQ127" s="832"/>
      <c r="CR127" s="832"/>
      <c r="CS127" s="832"/>
      <c r="CT127" s="832"/>
      <c r="CU127" s="832"/>
      <c r="CV127" s="832"/>
      <c r="CW127" s="832"/>
      <c r="CX127" s="832"/>
      <c r="CY127" s="832"/>
      <c r="CZ127" s="832"/>
      <c r="DA127" s="832"/>
      <c r="DB127" s="832"/>
      <c r="DC127" s="832"/>
      <c r="DD127" s="832"/>
      <c r="DE127" s="832"/>
      <c r="DF127" s="833"/>
      <c r="DG127" s="898" t="s">
        <v>433</v>
      </c>
      <c r="DH127" s="899"/>
      <c r="DI127" s="899"/>
      <c r="DJ127" s="899"/>
      <c r="DK127" s="899"/>
      <c r="DL127" s="899" t="s">
        <v>127</v>
      </c>
      <c r="DM127" s="899"/>
      <c r="DN127" s="899"/>
      <c r="DO127" s="899"/>
      <c r="DP127" s="899"/>
      <c r="DQ127" s="899" t="s">
        <v>433</v>
      </c>
      <c r="DR127" s="899"/>
      <c r="DS127" s="899"/>
      <c r="DT127" s="899"/>
      <c r="DU127" s="899"/>
      <c r="DV127" s="876" t="s">
        <v>127</v>
      </c>
      <c r="DW127" s="876"/>
      <c r="DX127" s="876"/>
      <c r="DY127" s="876"/>
      <c r="DZ127" s="877"/>
    </row>
    <row r="128" spans="1:130" s="247" customFormat="1" ht="26.25" customHeight="1" thickBot="1" x14ac:dyDescent="0.2">
      <c r="A128" s="878" t="s">
        <v>480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481</v>
      </c>
      <c r="X128" s="880"/>
      <c r="Y128" s="880"/>
      <c r="Z128" s="881"/>
      <c r="AA128" s="882">
        <v>195864</v>
      </c>
      <c r="AB128" s="883"/>
      <c r="AC128" s="883"/>
      <c r="AD128" s="883"/>
      <c r="AE128" s="884"/>
      <c r="AF128" s="885">
        <v>169469</v>
      </c>
      <c r="AG128" s="883"/>
      <c r="AH128" s="883"/>
      <c r="AI128" s="883"/>
      <c r="AJ128" s="884"/>
      <c r="AK128" s="885">
        <v>185118</v>
      </c>
      <c r="AL128" s="883"/>
      <c r="AM128" s="883"/>
      <c r="AN128" s="883"/>
      <c r="AO128" s="884"/>
      <c r="AP128" s="886"/>
      <c r="AQ128" s="887"/>
      <c r="AR128" s="887"/>
      <c r="AS128" s="887"/>
      <c r="AT128" s="888"/>
      <c r="AU128" s="283"/>
      <c r="AV128" s="283"/>
      <c r="AW128" s="283"/>
      <c r="AX128" s="889" t="s">
        <v>482</v>
      </c>
      <c r="AY128" s="890"/>
      <c r="AZ128" s="890"/>
      <c r="BA128" s="890"/>
      <c r="BB128" s="890"/>
      <c r="BC128" s="890"/>
      <c r="BD128" s="890"/>
      <c r="BE128" s="891"/>
      <c r="BF128" s="868" t="s">
        <v>127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483</v>
      </c>
      <c r="CQ128" s="810"/>
      <c r="CR128" s="810"/>
      <c r="CS128" s="810"/>
      <c r="CT128" s="810"/>
      <c r="CU128" s="810"/>
      <c r="CV128" s="810"/>
      <c r="CW128" s="810"/>
      <c r="CX128" s="810"/>
      <c r="CY128" s="810"/>
      <c r="CZ128" s="810"/>
      <c r="DA128" s="810"/>
      <c r="DB128" s="810"/>
      <c r="DC128" s="810"/>
      <c r="DD128" s="810"/>
      <c r="DE128" s="810"/>
      <c r="DF128" s="811"/>
      <c r="DG128" s="872" t="s">
        <v>127</v>
      </c>
      <c r="DH128" s="873"/>
      <c r="DI128" s="873"/>
      <c r="DJ128" s="873"/>
      <c r="DK128" s="873"/>
      <c r="DL128" s="873" t="s">
        <v>127</v>
      </c>
      <c r="DM128" s="873"/>
      <c r="DN128" s="873"/>
      <c r="DO128" s="873"/>
      <c r="DP128" s="873"/>
      <c r="DQ128" s="873" t="s">
        <v>127</v>
      </c>
      <c r="DR128" s="873"/>
      <c r="DS128" s="873"/>
      <c r="DT128" s="873"/>
      <c r="DU128" s="873"/>
      <c r="DV128" s="874" t="s">
        <v>127</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484</v>
      </c>
      <c r="X129" s="859"/>
      <c r="Y129" s="859"/>
      <c r="Z129" s="860"/>
      <c r="AA129" s="861">
        <v>4896425</v>
      </c>
      <c r="AB129" s="862"/>
      <c r="AC129" s="862"/>
      <c r="AD129" s="862"/>
      <c r="AE129" s="863"/>
      <c r="AF129" s="864">
        <v>4902059</v>
      </c>
      <c r="AG129" s="862"/>
      <c r="AH129" s="862"/>
      <c r="AI129" s="862"/>
      <c r="AJ129" s="863"/>
      <c r="AK129" s="864">
        <v>4917671</v>
      </c>
      <c r="AL129" s="862"/>
      <c r="AM129" s="862"/>
      <c r="AN129" s="862"/>
      <c r="AO129" s="863"/>
      <c r="AP129" s="865"/>
      <c r="AQ129" s="866"/>
      <c r="AR129" s="866"/>
      <c r="AS129" s="866"/>
      <c r="AT129" s="867"/>
      <c r="AU129" s="285"/>
      <c r="AV129" s="285"/>
      <c r="AW129" s="285"/>
      <c r="AX129" s="831" t="s">
        <v>485</v>
      </c>
      <c r="AY129" s="832"/>
      <c r="AZ129" s="832"/>
      <c r="BA129" s="832"/>
      <c r="BB129" s="832"/>
      <c r="BC129" s="832"/>
      <c r="BD129" s="832"/>
      <c r="BE129" s="833"/>
      <c r="BF129" s="851" t="s">
        <v>486</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589239</v>
      </c>
      <c r="AB130" s="862"/>
      <c r="AC130" s="862"/>
      <c r="AD130" s="862"/>
      <c r="AE130" s="863"/>
      <c r="AF130" s="864">
        <v>575212</v>
      </c>
      <c r="AG130" s="862"/>
      <c r="AH130" s="862"/>
      <c r="AI130" s="862"/>
      <c r="AJ130" s="863"/>
      <c r="AK130" s="864">
        <v>568299</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0.4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4307186</v>
      </c>
      <c r="AB131" s="845"/>
      <c r="AC131" s="845"/>
      <c r="AD131" s="845"/>
      <c r="AE131" s="846"/>
      <c r="AF131" s="847">
        <v>4326847</v>
      </c>
      <c r="AG131" s="845"/>
      <c r="AH131" s="845"/>
      <c r="AI131" s="845"/>
      <c r="AJ131" s="846"/>
      <c r="AK131" s="847">
        <v>4349372</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v>48.2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-1.057860051</v>
      </c>
      <c r="AB132" s="825"/>
      <c r="AC132" s="825"/>
      <c r="AD132" s="825"/>
      <c r="AE132" s="826"/>
      <c r="AF132" s="827">
        <v>1.1611457489999999</v>
      </c>
      <c r="AG132" s="825"/>
      <c r="AH132" s="825"/>
      <c r="AI132" s="825"/>
      <c r="AJ132" s="826"/>
      <c r="AK132" s="827">
        <v>1.2756094440000001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-0.7</v>
      </c>
      <c r="AB133" s="804"/>
      <c r="AC133" s="804"/>
      <c r="AD133" s="804"/>
      <c r="AE133" s="805"/>
      <c r="AF133" s="803">
        <v>0</v>
      </c>
      <c r="AG133" s="804"/>
      <c r="AH133" s="804"/>
      <c r="AI133" s="804"/>
      <c r="AJ133" s="805"/>
      <c r="AK133" s="803">
        <v>0.4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BpVYCxgnWHs0MKbHiwb3h6maKytiXOvjYtstybczVTQ+TEhKVDV2HOAnNAliwQieYyye/lHblUF0YfTcG5KiQ==" saltValue="UAS8vUqwSHzOg2QAl4R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H1" zoomScaleNormal="85" zoomScaleSheetLayoutView="100" workbookViewId="0">
      <selection activeCell="AN74" sqref="AN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PcNOwVF0/JWCFP/xXFX0VC+RmaCNpZLyevics9W/9aC9PMFBV4crzJs2awQxZtvMc5LhgsgxycVHIVsv4bVkQ==" saltValue="D1TaCEmOYjNz9oHKK0Ni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wTMNaL6tgjZa9qeRgT6z1AZKGnTTv75S00zR79PAqGGbaXyH3EqOEozfe4aykJi8S7OhAq7V399XPsHow7QA==" saltValue="+sHySfpznAE0Aiw2RhSl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503</v>
      </c>
      <c r="AL9" s="1231"/>
      <c r="AM9" s="1231"/>
      <c r="AN9" s="1232"/>
      <c r="AO9" s="313">
        <v>1588185</v>
      </c>
      <c r="AP9" s="313">
        <v>69181</v>
      </c>
      <c r="AQ9" s="314">
        <v>56845</v>
      </c>
      <c r="AR9" s="315">
        <v>21.7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504</v>
      </c>
      <c r="AL10" s="1231"/>
      <c r="AM10" s="1231"/>
      <c r="AN10" s="1232"/>
      <c r="AO10" s="316">
        <v>46324</v>
      </c>
      <c r="AP10" s="316">
        <v>2018</v>
      </c>
      <c r="AQ10" s="317">
        <v>5922</v>
      </c>
      <c r="AR10" s="318">
        <v>-65.900000000000006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505</v>
      </c>
      <c r="AL11" s="1231"/>
      <c r="AM11" s="1231"/>
      <c r="AN11" s="1232"/>
      <c r="AO11" s="316">
        <v>256075</v>
      </c>
      <c r="AP11" s="316">
        <v>11155</v>
      </c>
      <c r="AQ11" s="317">
        <v>8264</v>
      </c>
      <c r="AR11" s="318">
        <v>35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506</v>
      </c>
      <c r="AL12" s="1231"/>
      <c r="AM12" s="1231"/>
      <c r="AN12" s="1232"/>
      <c r="AO12" s="316" t="s">
        <v>507</v>
      </c>
      <c r="AP12" s="316" t="s">
        <v>507</v>
      </c>
      <c r="AQ12" s="317">
        <v>284</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507</v>
      </c>
      <c r="AP13" s="316" t="s">
        <v>507</v>
      </c>
      <c r="AQ13" s="317">
        <v>20</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509</v>
      </c>
      <c r="AL14" s="1231"/>
      <c r="AM14" s="1231"/>
      <c r="AN14" s="1232"/>
      <c r="AO14" s="316">
        <v>51788</v>
      </c>
      <c r="AP14" s="316">
        <v>2256</v>
      </c>
      <c r="AQ14" s="317">
        <v>2517</v>
      </c>
      <c r="AR14" s="318">
        <v>-10.4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510</v>
      </c>
      <c r="AL15" s="1231"/>
      <c r="AM15" s="1231"/>
      <c r="AN15" s="1232"/>
      <c r="AO15" s="316" t="s">
        <v>507</v>
      </c>
      <c r="AP15" s="316" t="s">
        <v>507</v>
      </c>
      <c r="AQ15" s="317">
        <v>1185</v>
      </c>
      <c r="AR15" s="318" t="s">
        <v>507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511</v>
      </c>
      <c r="AL16" s="1234"/>
      <c r="AM16" s="1234"/>
      <c r="AN16" s="1235"/>
      <c r="AO16" s="316">
        <v>-179493</v>
      </c>
      <c r="AP16" s="316">
        <v>-7819</v>
      </c>
      <c r="AQ16" s="317">
        <v>-4726</v>
      </c>
      <c r="AR16" s="318">
        <v>65.400000000000006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1762879</v>
      </c>
      <c r="AP17" s="316">
        <v>76790</v>
      </c>
      <c r="AQ17" s="317">
        <v>70311</v>
      </c>
      <c r="AR17" s="318">
        <v>9.1999999999999993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516</v>
      </c>
      <c r="AL21" s="1228"/>
      <c r="AM21" s="1228"/>
      <c r="AN21" s="1229"/>
      <c r="AO21" s="328">
        <v>6.53</v>
      </c>
      <c r="AP21" s="329">
        <v>6.54</v>
      </c>
      <c r="AQ21" s="330">
        <v>-0.01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517</v>
      </c>
      <c r="AL22" s="1228"/>
      <c r="AM22" s="1228"/>
      <c r="AN22" s="1229"/>
      <c r="AO22" s="333">
        <v>97.2</v>
      </c>
      <c r="AP22" s="334">
        <v>97.4</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521</v>
      </c>
      <c r="AL32" s="1219"/>
      <c r="AM32" s="1219"/>
      <c r="AN32" s="1220"/>
      <c r="AO32" s="343">
        <v>537533</v>
      </c>
      <c r="AP32" s="343">
        <v>23415</v>
      </c>
      <c r="AQ32" s="344">
        <v>31480</v>
      </c>
      <c r="AR32" s="345">
        <v>-25.6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522</v>
      </c>
      <c r="AL33" s="1219"/>
      <c r="AM33" s="1219"/>
      <c r="AN33" s="1220"/>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523</v>
      </c>
      <c r="AL34" s="1219"/>
      <c r="AM34" s="1219"/>
      <c r="AN34" s="1220"/>
      <c r="AO34" s="343" t="s">
        <v>507</v>
      </c>
      <c r="AP34" s="343" t="s">
        <v>507</v>
      </c>
      <c r="AQ34" s="344">
        <v>0</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524</v>
      </c>
      <c r="AL35" s="1219"/>
      <c r="AM35" s="1219"/>
      <c r="AN35" s="1220"/>
      <c r="AO35" s="343">
        <v>258363</v>
      </c>
      <c r="AP35" s="343">
        <v>11254</v>
      </c>
      <c r="AQ35" s="344">
        <v>9510</v>
      </c>
      <c r="AR35" s="345">
        <v>18.3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525</v>
      </c>
      <c r="AL36" s="1219"/>
      <c r="AM36" s="1219"/>
      <c r="AN36" s="1220"/>
      <c r="AO36" s="343">
        <v>13002</v>
      </c>
      <c r="AP36" s="343">
        <v>566</v>
      </c>
      <c r="AQ36" s="344">
        <v>2191</v>
      </c>
      <c r="AR36" s="345">
        <v>-74.2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526</v>
      </c>
      <c r="AL37" s="1219"/>
      <c r="AM37" s="1219"/>
      <c r="AN37" s="1220"/>
      <c r="AO37" s="343" t="s">
        <v>507</v>
      </c>
      <c r="AP37" s="343" t="s">
        <v>507</v>
      </c>
      <c r="AQ37" s="344">
        <v>905</v>
      </c>
      <c r="AR37" s="345" t="s">
        <v>507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527</v>
      </c>
      <c r="AL38" s="1222"/>
      <c r="AM38" s="1222"/>
      <c r="AN38" s="1223"/>
      <c r="AO38" s="346" t="s">
        <v>507</v>
      </c>
      <c r="AP38" s="346" t="s">
        <v>507</v>
      </c>
      <c r="AQ38" s="347">
        <v>0</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528</v>
      </c>
      <c r="AL39" s="1222"/>
      <c r="AM39" s="1222"/>
      <c r="AN39" s="1223"/>
      <c r="AO39" s="343">
        <v>-185118</v>
      </c>
      <c r="AP39" s="343">
        <v>-8064</v>
      </c>
      <c r="AQ39" s="344">
        <v>-3197</v>
      </c>
      <c r="AR39" s="345">
        <v>152.19999999999999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529</v>
      </c>
      <c r="AL40" s="1219"/>
      <c r="AM40" s="1219"/>
      <c r="AN40" s="1220"/>
      <c r="AO40" s="343">
        <v>-568299</v>
      </c>
      <c r="AP40" s="343">
        <v>-24755</v>
      </c>
      <c r="AQ40" s="344">
        <v>-28113</v>
      </c>
      <c r="AR40" s="345">
        <v>-11.9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55481</v>
      </c>
      <c r="AP41" s="343">
        <v>2417</v>
      </c>
      <c r="AQ41" s="344">
        <v>12777</v>
      </c>
      <c r="AR41" s="345">
        <v>-81.099999999999994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498</v>
      </c>
      <c r="AN49" s="1213" t="s">
        <v>533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427949</v>
      </c>
      <c r="AN51" s="365">
        <v>18398</v>
      </c>
      <c r="AO51" s="366">
        <v>-81.3</v>
      </c>
      <c r="AP51" s="367">
        <v>49919</v>
      </c>
      <c r="AQ51" s="368">
        <v>-6.3</v>
      </c>
      <c r="AR51" s="369">
        <v>-75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171448</v>
      </c>
      <c r="AN52" s="373">
        <v>7371</v>
      </c>
      <c r="AO52" s="374">
        <v>-70.7</v>
      </c>
      <c r="AP52" s="375">
        <v>26398</v>
      </c>
      <c r="AQ52" s="376">
        <v>-8.6999999999999993</v>
      </c>
      <c r="AR52" s="377">
        <v>-62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748167</v>
      </c>
      <c r="AN53" s="365">
        <v>32163</v>
      </c>
      <c r="AO53" s="366">
        <v>74.8</v>
      </c>
      <c r="AP53" s="367">
        <v>47738</v>
      </c>
      <c r="AQ53" s="368">
        <v>-4.4000000000000004</v>
      </c>
      <c r="AR53" s="369">
        <v>79.2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374118</v>
      </c>
      <c r="AN54" s="373">
        <v>16083</v>
      </c>
      <c r="AO54" s="374">
        <v>118.2</v>
      </c>
      <c r="AP54" s="375">
        <v>24937</v>
      </c>
      <c r="AQ54" s="376">
        <v>-5.5</v>
      </c>
      <c r="AR54" s="377">
        <v>123.7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1247211</v>
      </c>
      <c r="AN55" s="365">
        <v>53919</v>
      </c>
      <c r="AO55" s="366">
        <v>67.599999999999994</v>
      </c>
      <c r="AP55" s="367">
        <v>52191</v>
      </c>
      <c r="AQ55" s="368">
        <v>9.3000000000000007</v>
      </c>
      <c r="AR55" s="369">
        <v>58.3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995331</v>
      </c>
      <c r="AN56" s="373">
        <v>43030</v>
      </c>
      <c r="AO56" s="374">
        <v>167.5</v>
      </c>
      <c r="AP56" s="375">
        <v>24843</v>
      </c>
      <c r="AQ56" s="376">
        <v>-0.4</v>
      </c>
      <c r="AR56" s="377">
        <v>167.9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3267421</v>
      </c>
      <c r="AN57" s="365">
        <v>141508</v>
      </c>
      <c r="AO57" s="366">
        <v>162.4</v>
      </c>
      <c r="AP57" s="367">
        <v>47387</v>
      </c>
      <c r="AQ57" s="368">
        <v>-9.1999999999999993</v>
      </c>
      <c r="AR57" s="369">
        <v>171.6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3081304</v>
      </c>
      <c r="AN58" s="373">
        <v>133448</v>
      </c>
      <c r="AO58" s="374">
        <v>210.1</v>
      </c>
      <c r="AP58" s="375">
        <v>24928</v>
      </c>
      <c r="AQ58" s="376">
        <v>0.3</v>
      </c>
      <c r="AR58" s="377">
        <v>209.8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941930</v>
      </c>
      <c r="AN59" s="365">
        <v>41030</v>
      </c>
      <c r="AO59" s="366">
        <v>-71</v>
      </c>
      <c r="AP59" s="367">
        <v>51264</v>
      </c>
      <c r="AQ59" s="368">
        <v>8.1999999999999993</v>
      </c>
      <c r="AR59" s="369">
        <v>-79.2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439722</v>
      </c>
      <c r="AN60" s="373">
        <v>19154</v>
      </c>
      <c r="AO60" s="374">
        <v>-85.6</v>
      </c>
      <c r="AP60" s="375">
        <v>26040</v>
      </c>
      <c r="AQ60" s="376">
        <v>4.5</v>
      </c>
      <c r="AR60" s="377">
        <v>-90.1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1326536</v>
      </c>
      <c r="AN61" s="380">
        <v>57404</v>
      </c>
      <c r="AO61" s="381">
        <v>30.5</v>
      </c>
      <c r="AP61" s="382">
        <v>49700</v>
      </c>
      <c r="AQ61" s="383">
        <v>-0.5</v>
      </c>
      <c r="AR61" s="369">
        <v>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1012385</v>
      </c>
      <c r="AN62" s="373">
        <v>43817</v>
      </c>
      <c r="AO62" s="374">
        <v>67.900000000000006</v>
      </c>
      <c r="AP62" s="375">
        <v>25429</v>
      </c>
      <c r="AQ62" s="376">
        <v>-2</v>
      </c>
      <c r="AR62" s="377">
        <v>69.900000000000006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u+IC0Qz2Ud+4qKiADUu6qvJEnLzJ2Joou2y7b2P71juvNWm+qaHTsAgl0szNRyofyGuRWk7K2uWY2sqfiRYyQ==" saltValue="fBruOz1GwcS12UsMu0k3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D103" sqref="AD10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EvCj+lxQNJDZpOxMIVeyNNZUYrKbPyZBHznHkjPxv4r5B50xE/VpIvHcKvRm7D7KqQhwXSt/TEcB0lBDHXoiOw==" saltValue="NL+jlD0oh86u6FrgRhgM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RQNUXZnO3uCz4dcCCBFrVY9l+gLt1XSmqX0qK2oI7h1B6Xuwv+09TRU0d9fleE2Cmu2N3nD+rQUd0x6gOG+Mhw==" saltValue="A55N7w+roynJDuSys6AJ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24.98</v>
      </c>
      <c r="G47" s="12">
        <v>20.92</v>
      </c>
      <c r="H47" s="12">
        <v>26.65</v>
      </c>
      <c r="I47" s="12">
        <v>24.61</v>
      </c>
      <c r="J47" s="13">
        <v>24.55</v>
      </c>
    </row>
    <row r="48" spans="2:10" ht="57.75" customHeight="1" x14ac:dyDescent="0.15">
      <c r="B48" s="14"/>
      <c r="C48" s="1238" t="s">
        <v>4</v>
      </c>
      <c r="D48" s="1238"/>
      <c r="E48" s="1239"/>
      <c r="F48" s="15">
        <v>8.68</v>
      </c>
      <c r="G48" s="16">
        <v>5.81</v>
      </c>
      <c r="H48" s="16">
        <v>11.6</v>
      </c>
      <c r="I48" s="16">
        <v>10.3</v>
      </c>
      <c r="J48" s="17">
        <v>8.0399999999999991</v>
      </c>
    </row>
    <row r="49" spans="2:10" ht="57.75" customHeight="1" thickBot="1" x14ac:dyDescent="0.2">
      <c r="B49" s="18"/>
      <c r="C49" s="1240" t="s">
        <v>5</v>
      </c>
      <c r="D49" s="1240"/>
      <c r="E49" s="1241"/>
      <c r="F49" s="19">
        <v>3.9</v>
      </c>
      <c r="G49" s="20" t="s">
        <v>554</v>
      </c>
      <c r="H49" s="20">
        <v>11.94</v>
      </c>
      <c r="I49" s="20" t="s">
        <v>555</v>
      </c>
      <c r="J49" s="21" t="s">
        <v>556</v>
      </c>
    </row>
    <row r="50" spans="2:10" ht="13.5" customHeight="1" x14ac:dyDescent="0.15"/>
  </sheetData>
  <sheetProtection algorithmName="SHA-512" hashValue="GC6P9SL37L5voW/OCGFOjQoqEBJnMyv5RF7oksyHcvLtEmOm802v4AKx3EIgs9KEvPfP+7vdZVuKt37dBrt3hg==" saltValue="Ij7nTRtchXJeShN8406R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2021-10-26T09:08:46Z</cp:lastPrinted>
  <dcterms:created xsi:type="dcterms:W3CDTF">2021-02-05T03:35:47Z</dcterms:created>
  <dcterms:modified xsi:type="dcterms:W3CDTF">2021-10-26T09:08:51Z</dcterms:modified>
  <cp:category/>
</cp:coreProperties>
</file>