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16.1.21\020_企画財政課\財政\050_財政課\財政係\財政係\R3年度ファイル\☆財政状況資料集\210914【１０／１５〆】（奈良県）令和元年度財政状況資料集（公会計分）の作成及び提出について（依頼）\県に回答\"/>
    </mc:Choice>
  </mc:AlternateContent>
  <xr:revisionPtr revIDLastSave="0" documentId="13_ncr:1_{BD708C66-7A60-4AA4-89F5-41D26E34B2D4}" xr6:coauthVersionLast="36" xr6:coauthVersionMax="36" xr10:uidLastSave="{00000000-0000-0000-0000-000000000000}"/>
  <bookViews>
    <workbookView xWindow="0" yWindow="0" windowWidth="15345" windowHeight="4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E35" i="10"/>
  <c r="C35" i="10"/>
  <c r="CO34" i="10"/>
  <c r="BW34"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<sst xmlns="http://schemas.openxmlformats.org/spreadsheetml/2006/main" count="1147" uniqueCount="617">
  <si>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</si>
  <si>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</si>
  <si>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</si>
  <si>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</si>
  <si>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</si>
  <si>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</si>
  <si>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</si>
  <si>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</si>
  <si>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</si>
  <si>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</si>
  <si>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</si>
  <si>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</si>
  <si>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</si>
  <si>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</si>
  <si>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</si>
  <si>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</si>
  <si>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</si>
  <si>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</si>
  <si>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</si>
  <si>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</si>
  <si>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</si>
  <si>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</si>
  <si>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</si>
  <si>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</si>
  <si>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</si>
  <si>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</si>
  <si>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</si>
  <si>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</si>
  <si>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</si>
  <si>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</si>
  <si>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</si>
  <si>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</si>
  <si>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</si>
  <si>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</si>
  <si>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</si>
  <si>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</si>
  <si>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</si>
  <si>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</si>
  <si>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</si>
  <si>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</si>
  <si>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</si>
  <si>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</si>
  <si>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</si>
  <si>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</si>
  <si>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</si>
  <si>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</si>
  <si>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</si>
  <si>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</si>
  <si>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</si>
  <si>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</si>
  <si>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</si>
  <si>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</si>
  <si>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</si>
  <si>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</si>
  <si>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</si>
  <si>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</si>
  <si>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</si>
  <si>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</si>
  <si>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</si>
  <si>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</si>
  <si>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</si>
  <si>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</si>
  <si>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</si>
  <si>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</si>
  <si>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</si>
  <si>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</si>
  <si>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</si>
  <si>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</si>
  <si>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</si>
  <si>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</si>
  <si>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</si>
  <si>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</si>
  <si>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</si>
  <si>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</si>
  <si>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</si>
  <si>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</si>
  <si>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</si>
  <si>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</si>
  <si>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</si>
  <si>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</si>
  <si>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</si>
  <si>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</si>
  <si>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</si>
  <si>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</si>
  <si>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</si>
  <si>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</si>
  <si>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</si>
  <si>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</si>
  <si>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</si>
  <si>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</si>
  <si>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</si>
  <si>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</si>
  <si>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</si>
  <si>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</si>
  <si>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</si>
  <si>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</si>
  <si>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</si>
  <si>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</si>
  <si>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</si>
  <si>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</si>
  <si>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</si>
  <si>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</si>
  <si>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</si>
  <si>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</si>
  <si>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</si>
  <si>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</si>
  <si>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</si>
  <si>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</si>
  <si>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</si>
  <si>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</si>
  <si>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</si>
  <si>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</si>
  <si>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</si>
  <si>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</si>
  <si>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</si>
  <si>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</si>
  <si>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</si>
  <si>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</si>
  <si>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</si>
  <si>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</si>
  <si>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</si>
  <si>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</si>
  <si>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</si>
  <si>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</si>
  <si>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</si>
  <si>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</si>
  <si>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</si>
  <si>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</si>
  <si>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</si>
  <si>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</si>
  <si>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</si>
  <si>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</si>
  <si>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</si>
  <si>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</si>
  <si>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</si>
  <si>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</si>
  <si>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</si>
  <si>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</si>
  <si>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</si>
  <si>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</si>
  <si>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</si>
  <si>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</si>
  <si>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</si>
  <si>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</si>
  <si>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</si>
  <si>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</si>
  <si>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</si>
  <si>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</si>
  <si>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</si>
  <si>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</si>
  <si>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</si>
  <si>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</si>
  <si>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</si>
  <si>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</si>
  <si>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</si>
  <si>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</si>
  <si>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</si>
  <si>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</si>
  <si>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</si>
  <si>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</si>
  <si>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</si>
  <si>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</si>
  <si>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</si>
  <si>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</si>
  <si>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</si>
  <si>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</si>
  <si>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</si>
  <si>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</si>
  <si>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</si>
  <si>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</si>
  <si>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</si>
  <si>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</si>
  <si>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</si>
  <si>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</si>
  <si>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</si>
  <si>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</si>
  <si>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</si>
  <si>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</si>
  <si>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</si>
  <si>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</si>
  <si>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</si>
  <si>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</si>
  <si>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</si>
  <si>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</si>
  <si>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</si>
  <si>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</si>
  <si>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</si>
  <si>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</si>
  <si>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</si>
  <si>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</si>
  <si>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</si>
  <si>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</si>
  <si>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</si>
  <si>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</si>
  <si>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</si>
  <si>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</si>
  <si>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</si>
  <si>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</si>
  <si>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</si>
  <si>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</si>
  <si>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</si>
  <si>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</si>
  <si>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</si>
  <si>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</si>
  <si>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</si>
  <si>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</si>
  <si>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</si>
  <si>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</si>
  <si>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</si>
  <si>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</si>
  <si>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</si>
  <si>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</si>
  <si>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</si>
  <si>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</si>
  <si>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</si>
  <si>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</si>
  <si>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</si>
  <si>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</si>
  <si>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</si>
  <si>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</si>
  <si>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</si>
  <si>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</si>
  <si>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</si>
  <si>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</si>
  <si>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奈良県田原本町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</si>
  <si>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</si>
  <si>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</si>
  <si>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</si>
  <si>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</si>
  <si>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</si>
  <si>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</si>
  <si>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</si>
  <si>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</si>
  <si>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</si>
  <si>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</si>
  <si>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</si>
  <si>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</si>
  <si>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</si>
  <si>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</si>
  <si>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</si>
  <si>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</si>
  <si>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</si>
  <si>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</si>
  <si>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</si>
  <si>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</si>
  <si>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</si>
  <si>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</si>
  <si>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</si>
  <si>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</si>
  <si>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</si>
  <si>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</si>
  <si>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</si>
  <si>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</si>
  <si>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</si>
  <si>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</si>
  <si>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</si>
  <si>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</si>
  <si>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</si>
  <si>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</si>
  <si>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</si>
  <si>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</si>
  <si>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</si>
  <si>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</si>
  <si>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</si>
  <si>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</si>
  <si>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</si>
  <si>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</si>
  <si>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</si>
  <si>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</si>
  <si>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</si>
  <si>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</si>
  <si>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</si>
  <si>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</si>
  <si>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</si>
  <si>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</si>
  <si>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</si>
  <si>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</si>
  <si>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</si>
  <si>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</si>
  <si>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</si>
  <si>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</si>
  <si>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</si>
  <si>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</si>
  <si>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</si>
  <si>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</si>
  <si>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</si>
  <si>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</si>
  <si>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</si>
  <si>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</si>
  <si>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</si>
  <si>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</si>
  <si>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</si>
  <si>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</si>
  <si>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</si>
  <si>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</si>
  <si>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</si>
  <si>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</si>
  <si>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</si>
  <si>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</si>
  <si>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</si>
  <si>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</si>
  <si>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</si>
  <si>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</si>
  <si>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</si>
  <si>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</si>
  <si>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</si>
  <si>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</si>
  <si>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</si>
  <si>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</si>
  <si>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</si>
  <si>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</si>
  <si>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</si>
  <si>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</si>
  <si>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</si>
  <si>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</si>
  <si>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</si>
  <si>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</si>
  <si>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</si>
  <si>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</si>
  <si>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</si>
  <si>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</si>
  <si>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</si>
  <si>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</si>
  <si>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</si>
  <si>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</si>
  <si>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</si>
  <si>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</si>
  <si>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</si>
  <si>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</si>
  <si>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</si>
  <si>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</si>
  <si>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</si>
  <si>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</si>
  <si>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</si>
  <si>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</si>
  <si>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</si>
  <si>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</si>
  <si>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</si>
  <si>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</si>
  <si>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</si>
  <si>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</si>
  <si>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</si>
  <si>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</si>
  <si>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</si>
  <si>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</si>
  <si>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</si>
  <si>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</si>
  <si>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</si>
  <si>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</si>
  <si>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</si>
  <si>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</si>
  <si>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</si>
  <si>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</si>
  <si>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</si>
  <si>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</si>
  <si>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</si>
  <si>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</si>
  <si>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</si>
  <si>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</si>
  <si>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</si>
  <si>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</si>
  <si>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</si>
  <si>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</si>
  <si>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</si>
  <si>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</si>
  <si>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</si>
  <si>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</si>
  <si>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</si>
  <si>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</si>
  <si>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</si>
  <si>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</si>
  <si>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</si>
  <si>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</si>
  <si>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</si>
  <si>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</si>
  <si>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</si>
  <si>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</si>
  <si>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</si>
  <si>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</si>
  <si>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奈良県田原本町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</si>
  <si>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</si>
  <si>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</si>
  <si>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</si>
  <si>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</si>
  <si>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</si>
  <si>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</si>
  <si>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</si>
  <si>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</si>
  <si>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</si>
  <si>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</si>
  <si>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</si>
  <si>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</si>
  <si>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</si>
  <si>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</si>
  <si>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</si>
  <si>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</si>
  <si>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</si>
  <si>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</si>
  <si>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</si>
  <si>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</si>
  <si>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</si>
  <si>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</si>
  <si>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</si>
  <si>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</si>
  <si>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</si>
  <si>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</si>
  <si>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</si>
  <si>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</si>
  <si>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</si>
  <si>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</si>
  <si>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</si>
  <si>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</si>
  <si>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</si>
  <si>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</si>
  <si>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</si>
  <si>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</si>
  <si>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</si>
  <si>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</si>
  <si>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</si>
  <si>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</si>
  <si>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</si>
  <si>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</si>
  <si>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</si>
  <si>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</si>
  <si>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</si>
  <si>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</si>
  <si>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</si>
  <si>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</si>
  <si>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</si>
  <si>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</si>
  <si>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</si>
  <si>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</si>
  <si>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</si>
  <si>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</si>
  <si>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</si>
  <si>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</si>
  <si>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</si>
  <si>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</si>
  <si>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</si>
  <si>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</si>
  <si>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</si>
  <si>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</si>
  <si>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</si>
  <si>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</si>
  <si>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</si>
  <si>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</si>
  <si>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</si>
  <si>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</si>
  <si>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</si>
  <si>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</si>
  <si>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</si>
  <si>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</si>
  <si>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</si>
  <si>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</si>
  <si>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</si>
  <si>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</si>
  <si>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</si>
  <si>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</si>
  <si>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</si>
  <si>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</si>
  <si>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</si>
  <si>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</si>
  <si>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</si>
  <si>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</si>
  <si>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</si>
  <si>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</si>
  <si>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</si>
  <si>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</si>
  <si>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</si>
  <si>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</si>
  <si>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</si>
  <si>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</si>
  <si>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</si>
  <si>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</si>
  <si>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</si>
  <si>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</si>
  <si>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</si>
  <si>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</si>
  <si>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</si>
  <si>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</si>
  <si>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</si>
  <si>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</si>
  <si>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磯城郡介護認定審査会共同設置特別会計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</si>
  <si>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</si>
  <si>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</si>
  <si>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</si>
  <si>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</si>
  <si>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</si>
  <si>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</si>
  <si>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</si>
  <si>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</si>
  <si>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</si>
  <si>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</si>
  <si>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</si>
  <si>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</si>
  <si>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</si>
  <si>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</si>
  <si>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</si>
  <si>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</si>
  <si>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</si>
  <si>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</si>
  <si>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</si>
  <si>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</si>
  <si>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</si>
  <si>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</si>
  <si>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</si>
  <si>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</si>
  <si>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</si>
  <si>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</si>
  <si>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</si>
  <si>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</si>
  <si>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</si>
  <si>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</si>
  <si>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</si>
  <si>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</si>
  <si>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</si>
  <si>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</si>
  <si>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</si>
  <si>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</si>
  <si>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</si>
  <si>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</si>
  <si>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</si>
  <si>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</si>
  <si>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</si>
  <si>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</si>
  <si>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</si>
  <si>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</si>
  <si>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</si>
  <si>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</si>
  <si>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</si>
  <si>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</si>
  <si>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</si>
  <si>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</si>
  <si>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</si>
  <si>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</si>
  <si>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</si>
  <si>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</si>
  <si>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</si>
  <si>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</si>
  <si>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</si>
  <si>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</si>
  <si>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</si>
  <si>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</si>
  <si>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</si>
  <si>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</si>
  <si>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</si>
  <si>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</si>
  <si>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</si>
  <si>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</si>
  <si>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</si>
  <si>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</si>
  <si>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</si>
  <si>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</si>
  <si>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</si>
  <si>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</si>
  <si>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</si>
  <si>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</si>
  <si>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</si>
  <si>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</si>
  <si>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</si>
  <si>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</si>
  <si>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</si>
  <si>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</si>
  <si>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</si>
  <si>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</si>
  <si>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</si>
  <si>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</si>
  <si>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</si>
  <si>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</si>
  <si>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</si>
  <si>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</si>
  <si>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</si>
  <si>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4.71</t>
  </si>
  <si>
    <t>▲ 7.06</t>
  </si>
  <si>
    <t>▲ 3.61</t>
  </si>
  <si>
    <t>水道事業会計</t>
  </si>
  <si>
    <t>国民健康保険特別会計</t>
  </si>
  <si>
    <t>一般会計</t>
  </si>
  <si>
    <t>介護保険特別会計</t>
  </si>
  <si>
    <t>下水道事業会計</t>
  </si>
  <si>
    <t>後期高齢者医療特別会計</t>
  </si>
  <si>
    <t>磯城郡介護認定審査会共同設置特別会計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</si>
  <si>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</si>
  <si>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</si>
  <si>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</si>
  <si>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</si>
  <si>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</si>
  <si>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</si>
  <si>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</si>
  <si>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</si>
  <si>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福祉基金</t>
    <rPh sb="0" eb="2">
      <t>フクシ</t>
    </rPh>
    <rPh sb="2" eb="4">
      <t>キキン</t>
    </rPh>
    <phoneticPr fontId="5"/>
  </si>
  <si>
    <t>ふるさと応援基金</t>
    <rPh sb="4" eb="6">
      <t>オウエン</t>
    </rPh>
    <rPh sb="6" eb="8">
      <t>キキン</t>
    </rPh>
    <phoneticPr fontId="5"/>
  </si>
  <si>
    <t>森林環境整備促進基金</t>
    <rPh sb="0" eb="2">
      <t>シンリン</t>
    </rPh>
    <rPh sb="2" eb="4">
      <t>カンキョウ</t>
    </rPh>
    <rPh sb="4" eb="6">
      <t>セイビ</t>
    </rPh>
    <rPh sb="6" eb="8">
      <t>ソクシン</t>
    </rPh>
    <rPh sb="8" eb="10">
      <t>キキン</t>
    </rPh>
    <phoneticPr fontId="5"/>
  </si>
  <si>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</si>
  <si>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</si>
  <si>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</si>
  <si>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</si>
  <si>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</si>
  <si>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国保中央病院組合</t>
    <rPh sb="0" eb="2">
      <t>コクホ</t>
    </rPh>
    <rPh sb="2" eb="4">
      <t>チュウオウ</t>
    </rPh>
    <rPh sb="4" eb="6">
      <t>ビョウイン</t>
    </rPh>
    <rPh sb="6" eb="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</si>
  <si>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</si>
  <si>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</si>
  <si>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〇</t>
    <phoneticPr fontId="2"/>
  </si>
  <si>
    <t>田原本町土地開発公社</t>
    <rPh sb="0" eb="4">
      <t>タワラモトチョウ</t>
    </rPh>
    <rPh sb="4" eb="6">
      <t>トチ</t>
    </rPh>
    <rPh sb="6" eb="8">
      <t>カイハツ</t>
    </rPh>
    <rPh sb="8" eb="10">
      <t>コウシャ</t>
    </rPh>
    <phoneticPr fontId="2"/>
  </si>
  <si>
    <t>奈良広域水質検査センター組合</t>
    <rPh sb="0" eb="2">
      <t>ナラ</t>
    </rPh>
    <rPh sb="2" eb="4">
      <t>コウイキ</t>
    </rPh>
    <rPh sb="4" eb="6">
      <t>スイシツ</t>
    </rPh>
    <rPh sb="6" eb="8">
      <t>ケンサ</t>
    </rPh>
    <rPh sb="12" eb="14">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</si>
  <si>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</si>
  <si>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</si>
  <si>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</si>
  <si>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</si>
  <si>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</si>
  <si>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</si>
  <si>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</si>
  <si>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</si>
  <si>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</si>
  <si>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</si>
  <si>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</si>
  <si>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共に高い水準にある。令和３年度に個別施設計画の見直しを予定しており、今後も施設の老朽対策等に地方債の発行を伴うことが見込まれるため、必要以上に事業費が増大しないよう施設の統廃合や改修内容を精査し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8" eb="19">
      <t>トモ</t>
    </rPh>
    <rPh sb="20" eb="21">
      <t>タカ</t>
    </rPh>
    <rPh sb="22" eb="24">
      <t>スイジュン</t>
    </rPh>
    <rPh sb="28" eb="30">
      <t>レイワ</t>
    </rPh>
    <rPh sb="31" eb="33">
      <t>ネンド</t>
    </rPh>
    <rPh sb="34" eb="36">
      <t>コベツ</t>
    </rPh>
    <rPh sb="36" eb="38">
      <t>シセツ</t>
    </rPh>
    <rPh sb="38" eb="40">
      <t>ケイカク</t>
    </rPh>
    <rPh sb="41" eb="43">
      <t>ミナオ</t>
    </rPh>
    <rPh sb="45" eb="47">
      <t>ヨテイ</t>
    </rPh>
    <rPh sb="52" eb="54">
      <t>コンゴ</t>
    </rPh>
    <rPh sb="55" eb="57">
      <t>シセツ</t>
    </rPh>
    <rPh sb="58" eb="60">
      <t>ロウキュウ</t>
    </rPh>
    <rPh sb="60" eb="62">
      <t>タイサク</t>
    </rPh>
    <rPh sb="62" eb="63">
      <t>トウ</t>
    </rPh>
    <rPh sb="64" eb="67">
      <t>チホウサイ</t>
    </rPh>
    <rPh sb="68" eb="70">
      <t>ハッコウ</t>
    </rPh>
    <rPh sb="71" eb="72">
      <t>トモナ</t>
    </rPh>
    <rPh sb="76" eb="78">
      <t>ミコ</t>
    </rPh>
    <rPh sb="84" eb="86">
      <t>ヒツヨウ</t>
    </rPh>
    <rPh sb="86" eb="88">
      <t>イジョウ</t>
    </rPh>
    <rPh sb="89" eb="92">
      <t>ジギョウヒ</t>
    </rPh>
    <rPh sb="93" eb="95">
      <t>ゾウダイ</t>
    </rPh>
    <rPh sb="100" eb="102">
      <t>シセツ</t>
    </rPh>
    <rPh sb="103" eb="106">
      <t>トウハイゴウ</t>
    </rPh>
    <rPh sb="107" eb="109">
      <t>カイシュウ</t>
    </rPh>
    <rPh sb="109" eb="111">
      <t>ナイヨウ</t>
    </rPh>
    <rPh sb="112" eb="114">
      <t>セイサ</t>
    </rPh>
    <phoneticPr fontId="5"/>
  </si>
  <si>
    <t>実質公債費率は平成28年度までは類似団体と比較して低い水準であったが、平成29年度以降は類似団体を上回る数値となっている。今度も起債を伴う大型事業が見込まれるため、将来負担比率、実質公債費率共に高い水準を維持する見込みであるが、税収や充当可能財源の確保に努めると共に、新規事業の実施時期を見直し平準化を図るなど、計画的な起債に努める。</t>
    <rPh sb="0" eb="2">
      <t>ジッシツ</t>
    </rPh>
    <rPh sb="2" eb="5">
      <t>コウサイヒ</t>
    </rPh>
    <rPh sb="5" eb="6">
      <t>リツ</t>
    </rPh>
    <rPh sb="7" eb="9">
      <t>ヘイセイ</t>
    </rPh>
    <rPh sb="11" eb="13">
      <t>ネンド</t>
    </rPh>
    <rPh sb="16" eb="18">
      <t>ルイジ</t>
    </rPh>
    <rPh sb="18" eb="20">
      <t>ダンタイ</t>
    </rPh>
    <rPh sb="21" eb="23">
      <t>ヒカク</t>
    </rPh>
    <rPh sb="25" eb="26">
      <t>ヒク</t>
    </rPh>
    <rPh sb="27" eb="29">
      <t>スイジュン</t>
    </rPh>
    <rPh sb="35" eb="37">
      <t>ヘイセイ</t>
    </rPh>
    <rPh sb="39" eb="41">
      <t>ネンド</t>
    </rPh>
    <rPh sb="41" eb="43">
      <t>イコウ</t>
    </rPh>
    <rPh sb="44" eb="46">
      <t>ルイジ</t>
    </rPh>
    <rPh sb="46" eb="48">
      <t>ダンタイ</t>
    </rPh>
    <rPh sb="49" eb="51">
      <t>ウワマワ</t>
    </rPh>
    <rPh sb="52" eb="54">
      <t>スウチ</t>
    </rPh>
    <rPh sb="61" eb="63">
      <t>コンド</t>
    </rPh>
    <rPh sb="64" eb="66">
      <t>キサイ</t>
    </rPh>
    <rPh sb="67" eb="68">
      <t>トモナ</t>
    </rPh>
    <rPh sb="69" eb="71">
      <t>オオガタ</t>
    </rPh>
    <rPh sb="71" eb="73">
      <t>ジギョウ</t>
    </rPh>
    <rPh sb="74" eb="76">
      <t>ミコ</t>
    </rPh>
    <rPh sb="82" eb="84">
      <t>ショウライ</t>
    </rPh>
    <rPh sb="84" eb="86">
      <t>フタン</t>
    </rPh>
    <rPh sb="86" eb="88">
      <t>ヒリツ</t>
    </rPh>
    <rPh sb="89" eb="91">
      <t>ジッシツ</t>
    </rPh>
    <rPh sb="91" eb="94">
      <t>コウサイヒ</t>
    </rPh>
    <rPh sb="94" eb="95">
      <t>リツ</t>
    </rPh>
    <rPh sb="95" eb="96">
      <t>トモ</t>
    </rPh>
    <rPh sb="97" eb="98">
      <t>タカ</t>
    </rPh>
    <rPh sb="99" eb="101">
      <t>スイジュン</t>
    </rPh>
    <rPh sb="102" eb="104">
      <t>イジ</t>
    </rPh>
    <rPh sb="106" eb="108">
      <t>ミコ</t>
    </rPh>
    <rPh sb="114" eb="116">
      <t>ゼイシュウ</t>
    </rPh>
    <rPh sb="117" eb="119">
      <t>ジュウトウ</t>
    </rPh>
    <rPh sb="119" eb="121">
      <t>カノウ</t>
    </rPh>
    <rPh sb="121" eb="123">
      <t>ザイゲン</t>
    </rPh>
    <rPh sb="124" eb="126">
      <t>カクホ</t>
    </rPh>
    <rPh sb="127" eb="128">
      <t>ツト</t>
    </rPh>
    <rPh sb="131" eb="132">
      <t>トモ</t>
    </rPh>
    <rPh sb="134" eb="136">
      <t>シンキ</t>
    </rPh>
    <rPh sb="136" eb="138">
      <t>ジギョウ</t>
    </rPh>
    <rPh sb="139" eb="141">
      <t>ジッシ</t>
    </rPh>
    <rPh sb="141" eb="143">
      <t>ジキ</t>
    </rPh>
    <rPh sb="144" eb="146">
      <t>ミナオ</t>
    </rPh>
    <rPh sb="147" eb="150">
      <t>ヘイジュンカ</t>
    </rPh>
    <rPh sb="151" eb="152">
      <t>ハカ</t>
    </rPh>
    <rPh sb="156" eb="159">
      <t>ケイカクテキ</t>
    </rPh>
    <rPh sb="160" eb="162">
      <t>キサイ</t>
    </rPh>
    <rPh sb="163" eb="1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</si>
</sst>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206E9F1-4EAA-4AE6-84DA-2C7A0CE5E7D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33BC-4FC4-ABBB-FB944769EE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51774</c:v>
                </c:pt>
                <c:pt idx="1">
                  <c:v>33698</c:v>
                </c:pt>
                <c:pt idx="2">
                  <c:v>79241</c:v>
                </c:pt>
                <c:pt idx="3">
                  <c:v>37432</c:v>
                </c:pt>
                <c:pt idx="4">
                  <c:v>59852</c:v>
                </c:pt>
              </c:numCache>
            </c:numRef>
          </c:val>
          <c:smooth val="0"/>
          <c:extLst>
            <c:ext xmlns:c16="http://schemas.microsoft.com/office/drawing/2014/chart" uri="{C3380CC4-5D6E-409C-BE32-E72D297353CC}">
              <c16:uniqueId val="{00000001-33BC-4FC4-ABBB-FB944769EE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11.08</c:v>
                </c:pt>
                <c:pt idx="1">
                  <c:v>6.38</c:v>
                </c:pt>
                <c:pt idx="2">
                  <c:v>4.87</c:v>
                </c:pt>
                <c:pt idx="3">
                  <c:v>9.08</c:v>
                </c:pt>
                <c:pt idx="4">
                  <c:v>5.51</c:v>
                </c:pt>
              </c:numCache>
            </c:numRef>
          </c:val>
          <c:extLst>
            <c:ext xmlns:c16="http://schemas.microsoft.com/office/drawing/2014/chart" uri="{C3380CC4-5D6E-409C-BE32-E72D297353CC}">
              <c16:uniqueId val="{00000000-96F7-4338-8A2E-F852E581CC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34.880000000000003</c:v>
                </c:pt>
                <c:pt idx="1">
                  <c:v>35.03</c:v>
                </c:pt>
                <c:pt idx="2">
                  <c:v>29.45</c:v>
                </c:pt>
                <c:pt idx="3">
                  <c:v>27</c:v>
                </c:pt>
                <c:pt idx="4">
                  <c:v>27.2</c:v>
                </c:pt>
              </c:numCache>
            </c:numRef>
          </c:val>
          <c:extLst>
            <c:ext xmlns:c16="http://schemas.microsoft.com/office/drawing/2014/chart" uri="{C3380CC4-5D6E-409C-BE32-E72D297353CC}">
              <c16:uniqueId val="{00000001-96F7-4338-8A2E-F852E581CC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c:v>
                </c:pt>
                <c:pt idx="1">
                  <c:v>-4.71</c:v>
                </c:pt>
                <c:pt idx="2">
                  <c:v>-7.06</c:v>
                </c:pt>
                <c:pt idx="3">
                  <c:v>1.9</c:v>
                </c:pt>
                <c:pt idx="4">
                  <c:v>-3.61</c:v>
                </c:pt>
              </c:numCache>
            </c:numRef>
          </c:val>
          <c:smooth val="0"/>
          <c:extLst>
            <c:ext xmlns:c16="http://schemas.microsoft.com/office/drawing/2014/chart" uri="{C3380CC4-5D6E-409C-BE32-E72D297353CC}">
              <c16:uniqueId val="{00000002-96F7-4338-8A2E-F852E581CC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1.19</c:v>
                </c:pt>
                <c:pt idx="6">
                  <c:v>0</c:v>
                </c:pt>
                <c:pt idx="7">
                  <c:v>0</c:v>
                </c:pt>
                <c:pt idx="8">
                  <c:v>0</c:v>
                </c:pt>
                <c:pt idx="9">
                  <c:v>0</c:v>
                </c:pt>
              </c:numCache>
            </c:numRef>
          </c:val>
          <c:extLst>
            <c:ext xmlns:c16="http://schemas.microsoft.com/office/drawing/2014/chart" uri="{C3380CC4-5D6E-409C-BE32-E72D297353CC}">
              <c16:uniqueId val="{00000000-81A2-4394-B9F1-3D8C3032EC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A2-4394-B9F1-3D8C3032EC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A2-4394-B9F1-3D8C3032ECFD}"/>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0.04</c:v>
                </c:pt>
              </c:numCache>
            </c:numRef>
          </c:val>
          <c:extLst>
            <c:ext xmlns:c16="http://schemas.microsoft.com/office/drawing/2014/chart" uri="{C3380CC4-5D6E-409C-BE32-E72D297353CC}">
              <c16:uniqueId val="{00000003-81A2-4394-B9F1-3D8C3032EC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c:v>
                </c:pt>
                <c:pt idx="4">
                  <c:v>#N/A</c:v>
                </c:pt>
                <c:pt idx="5">
                  <c:v>0.13</c:v>
                </c:pt>
                <c:pt idx="6">
                  <c:v>#N/A</c:v>
                </c:pt>
                <c:pt idx="7">
                  <c:v>0.13</c:v>
                </c:pt>
                <c:pt idx="8">
                  <c:v>#N/A</c:v>
                </c:pt>
                <c:pt idx="9">
                  <c:v>0.13</c:v>
                </c:pt>
              </c:numCache>
            </c:numRef>
          </c:val>
          <c:extLst>
            <c:ext xmlns:c16="http://schemas.microsoft.com/office/drawing/2014/chart" uri="{C3380CC4-5D6E-409C-BE32-E72D297353CC}">
              <c16:uniqueId val="{00000004-81A2-4394-B9F1-3D8C3032EC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0.97</c:v>
                </c:pt>
                <c:pt idx="8">
                  <c:v>#N/A</c:v>
                </c:pt>
                <c:pt idx="9">
                  <c:v>1.32</c:v>
                </c:pt>
              </c:numCache>
            </c:numRef>
          </c:val>
          <c:extLst>
            <c:ext xmlns:c16="http://schemas.microsoft.com/office/drawing/2014/chart" uri="{C3380CC4-5D6E-409C-BE32-E72D297353CC}">
              <c16:uniqueId val="{00000005-81A2-4394-B9F1-3D8C3032EC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1.57</c:v>
                </c:pt>
                <c:pt idx="4">
                  <c:v>#N/A</c:v>
                </c:pt>
                <c:pt idx="5">
                  <c:v>2.71</c:v>
                </c:pt>
                <c:pt idx="6">
                  <c:v>#N/A</c:v>
                </c:pt>
                <c:pt idx="7">
                  <c:v>2.23</c:v>
                </c:pt>
                <c:pt idx="8">
                  <c:v>#N/A</c:v>
                </c:pt>
                <c:pt idx="9">
                  <c:v>1.58</c:v>
                </c:pt>
              </c:numCache>
            </c:numRef>
          </c:val>
          <c:extLst>
            <c:ext xmlns:c16="http://schemas.microsoft.com/office/drawing/2014/chart" uri="{C3380CC4-5D6E-409C-BE32-E72D297353CC}">
              <c16:uniqueId val="{00000006-81A2-4394-B9F1-3D8C3032EC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11.07</c:v>
                </c:pt>
                <c:pt idx="2">
                  <c:v>#N/A</c:v>
                </c:pt>
                <c:pt idx="3">
                  <c:v>6.37</c:v>
                </c:pt>
                <c:pt idx="4">
                  <c:v>#N/A</c:v>
                </c:pt>
                <c:pt idx="5">
                  <c:v>4.87</c:v>
                </c:pt>
                <c:pt idx="6">
                  <c:v>#N/A</c:v>
                </c:pt>
                <c:pt idx="7">
                  <c:v>9.07</c:v>
                </c:pt>
                <c:pt idx="8">
                  <c:v>#N/A</c:v>
                </c:pt>
                <c:pt idx="9">
                  <c:v>5.5</c:v>
                </c:pt>
              </c:numCache>
            </c:numRef>
          </c:val>
          <c:extLst>
            <c:ext xmlns:c16="http://schemas.microsoft.com/office/drawing/2014/chart" uri="{C3380CC4-5D6E-409C-BE32-E72D297353CC}">
              <c16:uniqueId val="{00000007-81A2-4394-B9F1-3D8C3032ECF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7.12</c:v>
                </c:pt>
                <c:pt idx="2">
                  <c:v>#N/A</c:v>
                </c:pt>
                <c:pt idx="3">
                  <c:v>8.02</c:v>
                </c:pt>
                <c:pt idx="4">
                  <c:v>#N/A</c:v>
                </c:pt>
                <c:pt idx="5">
                  <c:v>8.99</c:v>
                </c:pt>
                <c:pt idx="6">
                  <c:v>#N/A</c:v>
                </c:pt>
                <c:pt idx="7">
                  <c:v>9.27</c:v>
                </c:pt>
                <c:pt idx="8">
                  <c:v>#N/A</c:v>
                </c:pt>
                <c:pt idx="9">
                  <c:v>8.5500000000000007</c:v>
                </c:pt>
              </c:numCache>
            </c:numRef>
          </c:val>
          <c:extLst>
            <c:ext xmlns:c16="http://schemas.microsoft.com/office/drawing/2014/chart" uri="{C3380CC4-5D6E-409C-BE32-E72D297353CC}">
              <c16:uniqueId val="{00000008-81A2-4394-B9F1-3D8C3032EC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9.26</c:v>
                </c:pt>
                <c:pt idx="2">
                  <c:v>#N/A</c:v>
                </c:pt>
                <c:pt idx="3">
                  <c:v>9.9</c:v>
                </c:pt>
                <c:pt idx="4">
                  <c:v>#N/A</c:v>
                </c:pt>
                <c:pt idx="5">
                  <c:v>9.89</c:v>
                </c:pt>
                <c:pt idx="6">
                  <c:v>#N/A</c:v>
                </c:pt>
                <c:pt idx="7">
                  <c:v>9.6999999999999993</c:v>
                </c:pt>
                <c:pt idx="8">
                  <c:v>#N/A</c:v>
                </c:pt>
                <c:pt idx="9">
                  <c:v>9.6199999999999992</c:v>
                </c:pt>
              </c:numCache>
            </c:numRef>
          </c:val>
          <c:extLst>
            <c:ext xmlns:c16="http://schemas.microsoft.com/office/drawing/2014/chart" uri="{C3380CC4-5D6E-409C-BE32-E72D297353CC}">
              <c16:uniqueId val="{00000009-81A2-4394-B9F1-3D8C3032EC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1366</c:v>
                </c:pt>
                <c:pt idx="5">
                  <c:v>1327</c:v>
                </c:pt>
                <c:pt idx="8">
                  <c:v>1312</c:v>
                </c:pt>
                <c:pt idx="11">
                  <c:v>1293</c:v>
                </c:pt>
                <c:pt idx="14">
                  <c:v>1226</c:v>
                </c:pt>
              </c:numCache>
            </c:numRef>
          </c:val>
          <c:extLst>
            <c:ext xmlns:c16="http://schemas.microsoft.com/office/drawing/2014/chart" uri="{C3380CC4-5D6E-409C-BE32-E72D297353CC}">
              <c16:uniqueId val="{00000000-5AEE-4EF0-ABEA-805ADF9468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EE-4EF0-ABEA-805ADF9468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EE-4EF0-ABEA-805ADF9468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99</c:v>
                </c:pt>
                <c:pt idx="3">
                  <c:v>112</c:v>
                </c:pt>
                <c:pt idx="6">
                  <c:v>142</c:v>
                </c:pt>
                <c:pt idx="9">
                  <c:v>139</c:v>
                </c:pt>
                <c:pt idx="12">
                  <c:v>135</c:v>
                </c:pt>
              </c:numCache>
            </c:numRef>
          </c:val>
          <c:extLst>
            <c:ext xmlns:c16="http://schemas.microsoft.com/office/drawing/2014/chart" uri="{C3380CC4-5D6E-409C-BE32-E72D297353CC}">
              <c16:uniqueId val="{00000003-5AEE-4EF0-ABEA-805ADF9468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402</c:v>
                </c:pt>
                <c:pt idx="3">
                  <c:v>416</c:v>
                </c:pt>
                <c:pt idx="6">
                  <c:v>495</c:v>
                </c:pt>
                <c:pt idx="9">
                  <c:v>438</c:v>
                </c:pt>
                <c:pt idx="12">
                  <c:v>415</c:v>
                </c:pt>
              </c:numCache>
            </c:numRef>
          </c:val>
          <c:extLst>
            <c:ext xmlns:c16="http://schemas.microsoft.com/office/drawing/2014/chart" uri="{C3380CC4-5D6E-409C-BE32-E72D297353CC}">
              <c16:uniqueId val="{00000004-5AEE-4EF0-ABEA-805ADF9468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EE-4EF0-ABEA-805ADF9468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EE-4EF0-ABEA-805ADF9468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1211</c:v>
                </c:pt>
                <c:pt idx="3">
                  <c:v>1220</c:v>
                </c:pt>
                <c:pt idx="6">
                  <c:v>1183</c:v>
                </c:pt>
                <c:pt idx="9">
                  <c:v>1207</c:v>
                </c:pt>
                <c:pt idx="12">
                  <c:v>1295</c:v>
                </c:pt>
              </c:numCache>
            </c:numRef>
          </c:val>
          <c:extLst>
            <c:ext xmlns:c16="http://schemas.microsoft.com/office/drawing/2014/chart" uri="{C3380CC4-5D6E-409C-BE32-E72D297353CC}">
              <c16:uniqueId val="{00000007-5AEE-4EF0-ABEA-805ADF9468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346</c:v>
                </c:pt>
                <c:pt idx="2">
                  <c:v>#N/A</c:v>
                </c:pt>
                <c:pt idx="3">
                  <c:v>#N/A</c:v>
                </c:pt>
                <c:pt idx="4">
                  <c:v>421</c:v>
                </c:pt>
                <c:pt idx="5">
                  <c:v>#N/A</c:v>
                </c:pt>
                <c:pt idx="6">
                  <c:v>#N/A</c:v>
                </c:pt>
                <c:pt idx="7">
                  <c:v>508</c:v>
                </c:pt>
                <c:pt idx="8">
                  <c:v>#N/A</c:v>
                </c:pt>
                <c:pt idx="9">
                  <c:v>#N/A</c:v>
                </c:pt>
                <c:pt idx="10">
                  <c:v>491</c:v>
                </c:pt>
                <c:pt idx="11">
                  <c:v>#N/A</c:v>
                </c:pt>
                <c:pt idx="12">
                  <c:v>#N/A</c:v>
                </c:pt>
                <c:pt idx="13">
                  <c:v>619</c:v>
                </c:pt>
                <c:pt idx="14">
                  <c:v>#N/A</c:v>
                </c:pt>
              </c:numCache>
            </c:numRef>
          </c:val>
          <c:smooth val="0"/>
          <c:extLst>
            <c:ext xmlns:c16="http://schemas.microsoft.com/office/drawing/2014/chart" uri="{C3380CC4-5D6E-409C-BE32-E72D297353CC}">
              <c16:uniqueId val="{00000008-5AEE-4EF0-ABEA-805ADF9468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14049</c:v>
                </c:pt>
                <c:pt idx="5">
                  <c:v>14336</c:v>
                </c:pt>
                <c:pt idx="8">
                  <c:v>14245</c:v>
                </c:pt>
                <c:pt idx="11">
                  <c:v>14053</c:v>
                </c:pt>
                <c:pt idx="14">
                  <c:v>13840</c:v>
                </c:pt>
              </c:numCache>
            </c:numRef>
          </c:val>
          <c:extLst>
            <c:ext xmlns:c16="http://schemas.microsoft.com/office/drawing/2014/chart" uri="{C3380CC4-5D6E-409C-BE32-E72D297353CC}">
              <c16:uniqueId val="{00000000-0651-476D-97AF-002B02C73B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2107</c:v>
                </c:pt>
                <c:pt idx="5">
                  <c:v>2011</c:v>
                </c:pt>
                <c:pt idx="8">
                  <c:v>2321</c:v>
                </c:pt>
                <c:pt idx="11">
                  <c:v>2130</c:v>
                </c:pt>
                <c:pt idx="14">
                  <c:v>2146</c:v>
                </c:pt>
              </c:numCache>
            </c:numRef>
          </c:val>
          <c:extLst>
            <c:ext xmlns:c16="http://schemas.microsoft.com/office/drawing/2014/chart" uri="{C3380CC4-5D6E-409C-BE32-E72D297353CC}">
              <c16:uniqueId val="{00000001-0651-476D-97AF-002B02C73B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3761</c:v>
                </c:pt>
                <c:pt idx="5">
                  <c:v>3702</c:v>
                </c:pt>
                <c:pt idx="8">
                  <c:v>3170</c:v>
                </c:pt>
                <c:pt idx="11">
                  <c:v>3336</c:v>
                </c:pt>
                <c:pt idx="14">
                  <c:v>3375</c:v>
                </c:pt>
              </c:numCache>
            </c:numRef>
          </c:val>
          <c:extLst>
            <c:ext xmlns:c16="http://schemas.microsoft.com/office/drawing/2014/chart" uri="{C3380CC4-5D6E-409C-BE32-E72D297353CC}">
              <c16:uniqueId val="{00000002-0651-476D-97AF-002B02C73B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51-476D-97AF-002B02C73B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51-476D-97AF-002B02C73B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51-476D-97AF-002B02C73B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2369</c:v>
                </c:pt>
                <c:pt idx="3">
                  <c:v>2326</c:v>
                </c:pt>
                <c:pt idx="6">
                  <c:v>2245</c:v>
                </c:pt>
                <c:pt idx="9">
                  <c:v>2131</c:v>
                </c:pt>
                <c:pt idx="12">
                  <c:v>2058</c:v>
                </c:pt>
              </c:numCache>
            </c:numRef>
          </c:val>
          <c:extLst>
            <c:ext xmlns:c16="http://schemas.microsoft.com/office/drawing/2014/chart" uri="{C3380CC4-5D6E-409C-BE32-E72D297353CC}">
              <c16:uniqueId val="{00000006-0651-476D-97AF-002B02C73B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1148</c:v>
                </c:pt>
                <c:pt idx="3">
                  <c:v>1064</c:v>
                </c:pt>
                <c:pt idx="6">
                  <c:v>1042</c:v>
                </c:pt>
                <c:pt idx="9">
                  <c:v>952</c:v>
                </c:pt>
                <c:pt idx="12">
                  <c:v>867</c:v>
                </c:pt>
              </c:numCache>
            </c:numRef>
          </c:val>
          <c:extLst>
            <c:ext xmlns:c16="http://schemas.microsoft.com/office/drawing/2014/chart" uri="{C3380CC4-5D6E-409C-BE32-E72D297353CC}">
              <c16:uniqueId val="{00000007-0651-476D-97AF-002B02C73B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7496</c:v>
                </c:pt>
                <c:pt idx="3">
                  <c:v>7305</c:v>
                </c:pt>
                <c:pt idx="6">
                  <c:v>7908</c:v>
                </c:pt>
                <c:pt idx="9">
                  <c:v>8041</c:v>
                </c:pt>
                <c:pt idx="12">
                  <c:v>7898</c:v>
                </c:pt>
              </c:numCache>
            </c:numRef>
          </c:val>
          <c:extLst>
            <c:ext xmlns:c16="http://schemas.microsoft.com/office/drawing/2014/chart" uri="{C3380CC4-5D6E-409C-BE32-E72D297353CC}">
              <c16:uniqueId val="{00000008-0651-476D-97AF-002B02C73B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209</c:v>
                </c:pt>
                <c:pt idx="3">
                  <c:v>0</c:v>
                </c:pt>
                <c:pt idx="6">
                  <c:v>0</c:v>
                </c:pt>
                <c:pt idx="9">
                  <c:v>0</c:v>
                </c:pt>
                <c:pt idx="12">
                  <c:v>0</c:v>
                </c:pt>
              </c:numCache>
            </c:numRef>
          </c:val>
          <c:extLst>
            <c:ext xmlns:c16="http://schemas.microsoft.com/office/drawing/2014/chart" uri="{C3380CC4-5D6E-409C-BE32-E72D297353CC}">
              <c16:uniqueId val="{00000009-0651-476D-97AF-002B02C73B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11013</c:v>
                </c:pt>
                <c:pt idx="3">
                  <c:v>11532</c:v>
                </c:pt>
                <c:pt idx="6">
                  <c:v>12872</c:v>
                </c:pt>
                <c:pt idx="9">
                  <c:v>12976</c:v>
                </c:pt>
                <c:pt idx="12">
                  <c:v>13300</c:v>
                </c:pt>
              </c:numCache>
            </c:numRef>
          </c:val>
          <c:extLst>
            <c:ext xmlns:c16="http://schemas.microsoft.com/office/drawing/2014/chart" uri="{C3380CC4-5D6E-409C-BE32-E72D297353CC}">
              <c16:uniqueId val="{0000000A-0651-476D-97AF-002B02C73B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2317</c:v>
                </c:pt>
                <c:pt idx="2">
                  <c:v>#N/A</c:v>
                </c:pt>
                <c:pt idx="3">
                  <c:v>#N/A</c:v>
                </c:pt>
                <c:pt idx="4">
                  <c:v>2178</c:v>
                </c:pt>
                <c:pt idx="5">
                  <c:v>#N/A</c:v>
                </c:pt>
                <c:pt idx="6">
                  <c:v>#N/A</c:v>
                </c:pt>
                <c:pt idx="7">
                  <c:v>4331</c:v>
                </c:pt>
                <c:pt idx="8">
                  <c:v>#N/A</c:v>
                </c:pt>
                <c:pt idx="9">
                  <c:v>#N/A</c:v>
                </c:pt>
                <c:pt idx="10">
                  <c:v>4581</c:v>
                </c:pt>
                <c:pt idx="11">
                  <c:v>#N/A</c:v>
                </c:pt>
                <c:pt idx="12">
                  <c:v>#N/A</c:v>
                </c:pt>
                <c:pt idx="13">
                  <c:v>4762</c:v>
                </c:pt>
                <c:pt idx="14">
                  <c:v>#N/A</c:v>
                </c:pt>
              </c:numCache>
            </c:numRef>
          </c:val>
          <c:smooth val="0"/>
          <c:extLst>
            <c:ext xmlns:c16="http://schemas.microsoft.com/office/drawing/2014/chart" uri="{C3380CC4-5D6E-409C-BE32-E72D297353CC}">
              <c16:uniqueId val="{0000000B-0651-476D-97AF-002B02C73B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2085</c:v>
                </c:pt>
                <c:pt idx="1">
                  <c:v>1920</c:v>
                </c:pt>
                <c:pt idx="2">
                  <c:v>1921</c:v>
                </c:pt>
              </c:numCache>
            </c:numRef>
          </c:val>
          <c:extLst>
            <c:ext xmlns:c16="http://schemas.microsoft.com/office/drawing/2014/chart" uri="{C3380CC4-5D6E-409C-BE32-E72D297353CC}">
              <c16:uniqueId val="{00000000-941D-4382-ADDF-0706384DCA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667</c:v>
                </c:pt>
                <c:pt idx="1">
                  <c:v>847</c:v>
                </c:pt>
                <c:pt idx="2">
                  <c:v>753</c:v>
                </c:pt>
              </c:numCache>
            </c:numRef>
          </c:val>
          <c:extLst>
            <c:ext xmlns:c16="http://schemas.microsoft.com/office/drawing/2014/chart" uri="{C3380CC4-5D6E-409C-BE32-E72D297353CC}">
              <c16:uniqueId val="{00000001-941D-4382-ADDF-0706384DCA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317</c:v>
                </c:pt>
                <c:pt idx="1">
                  <c:v>337</c:v>
                </c:pt>
                <c:pt idx="2">
                  <c:v>344</c:v>
                </c:pt>
              </c:numCache>
            </c:numRef>
          </c:val>
          <c:extLst>
            <c:ext xmlns:c16="http://schemas.microsoft.com/office/drawing/2014/chart" uri="{C3380CC4-5D6E-409C-BE32-E72D297353CC}">
              <c16:uniqueId val="{00000002-941D-4382-ADDF-0706384DCA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{CCA168AC-3104-42A1-A4B8-F076FF93A4E1}</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A54-4817-A06F-739310E134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{A7122C32-751E-469A-91EB-5E6D5F2C7A6E}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54-4817-A06F-739310E134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{78EA383B-3A0C-43AA-A5D4-14ACE0BE266A}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54-4817-A06F-739310E134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{BF958F4B-5650-4068-B21F-6BF88FD934CC}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54-4817-A06F-739310E134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{3610F45F-6C43-4A81-A4ED-6462D2D1BA7F}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54-4817-A06F-739310E13489}"/>
                </c:ext>
              </c:extLst>
            </c:dLbl>
            <c:dLbl>
              <c:idx val="8"/>
              <c:tx>
                <c:strRef>
                  <c:f>[1]公会計指標分析・財政指標組合せ分析表!$BX$50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{4CB8CBF2-2224-4915-88B2-B60D807CA78E}</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A54-4817-A06F-739310E13489}"/>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{C92D2AE9-94F5-42B0-9E75-7B275A69767B}</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A54-4817-A06F-739310E13489}"/>
                </c:ext>
              </c:extLst>
            </c:dLbl>
            <c:dLbl>
              <c:idx val="24"/>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{2730E731-B15D-460F-94C6-17380D6997DB}</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A54-4817-A06F-739310E13489}"/>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{DF2311FC-D31D-4920-9A0D-04BA9476E002}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A54-4817-A06F-739310E134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66.099999999999994</c:v>
                </c:pt>
                <c:pt idx="24">
                  <c:v>68.099999999999994</c:v>
                </c:pt>
              </c:numCache>
            </c:numRef>
          </c:xVal>
          <c:yVal>
            <c:numRef>
              <c:f>[1]公会計指標分析・財政指標組合せ分析表!$BP$51:$DC$51</c:f>
              <c:numCache>
                <c:formatCode>General</c:formatCode>
                <c:ptCount val="40"/>
                <c:pt idx="8">
                  <c:v>36.9</c:v>
                </c:pt>
                <c:pt idx="24">
                  <c:v>76.900000000000006</c:v>
                </c:pt>
              </c:numCache>
            </c:numRef>
          </c:yVal>
          <c:smooth val="0"/>
          <c:extLst>
            <c:ext xmlns:c16="http://schemas.microsoft.com/office/drawing/2014/chart" uri="{C3380CC4-5D6E-409C-BE32-E72D297353CC}">
              <c16:uniqueId val="{00000009-CA54-4817-A06F-739310E1348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{4297BEF0-8E4D-48B4-892D-7483BCA9A818}</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A54-4817-A06F-739310E134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{59AD5A5D-A38D-4D35-BDFC-54243D1BC2AE}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54-4817-A06F-739310E134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{F1A0E54B-30DE-4407-A076-51FCBC77B2C4}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54-4817-A06F-739310E134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{6FEDF415-8A80-4B3C-BF60-E7B39FEF4B7C}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54-4817-A06F-739310E134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{9700A6C8-F636-44F4-A304-E7B3F839AD13}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54-4817-A06F-739310E13489}"/>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{D02C3845-BFEA-4CAF-B331-37AA48E29575}</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A54-4817-A06F-739310E13489}"/>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{D611B925-D75A-4B32-9D8E-0DA0CDA8B948}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A54-4817-A06F-739310E13489}"/>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{A5355900-4E40-420D-8C97-9442DE65F884}</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A54-4817-A06F-739310E13489}"/>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{3E7BE054-8E08-41F6-8343-7BC06F8AC913}</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A54-4817-A06F-739310E134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56.1</c:v>
                </c:pt>
                <c:pt idx="24">
                  <c:v>59.4</c:v>
                </c:pt>
              </c:numCache>
            </c:numRef>
          </c:xVal>
          <c:yVal>
            <c:numRef>
              <c:f>[1]公会計指標分析・財政指標組合せ分析表!$BP$55:$DC$55</c:f>
              <c:numCache>
                <c:formatCode>General</c:formatCode>
                <c:ptCount val="40"/>
                <c:pt idx="8">
                  <c:v>21</c:v>
                </c:pt>
                <c:pt idx="24">
                  <c:v>18.3</c:v>
                </c:pt>
              </c:numCache>
            </c:numRef>
          </c:yVal>
          <c:smooth val="0"/>
          <c:extLst>
            <c:ext xmlns:c16="http://schemas.microsoft.com/office/drawing/2014/chart" uri="{C3380CC4-5D6E-409C-BE32-E72D297353CC}">
              <c16:uniqueId val="{00000013-CA54-4817-A06F-739310E13489}"/>
            </c:ext>
          </c:extLst>
        </c:ser>
        <c:dLbls>
          <c:showLegendKey val="0"/>
          <c:showVal val="1"/>
          <c:showCatName val="0"/>
          <c:showSerName val="0"/>
          <c:showPercent val="0"/>
          <c:showBubbleSize val="0"/>
        </c:dLbls>
        <c:axId val="46179840"/>
        <c:axId val="46181760"/>
      </c:scatterChart>
      <c:valAx>
        <c:axId val="46179840"/>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{90E5E89A-6418-40DE-B4B2-4DA856CD0FB2}</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C3A-4825-AA2B-FB97B2EB5B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{1983CE72-D730-4F50-BC6A-3ADDE25D796F}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3A-4825-AA2B-FB97B2EB5B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{2BC9C19A-FA49-4C49-9EAC-375AED9E0BFF}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3A-4825-AA2B-FB97B2EB5B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{8E5DD332-D6EC-4FC6-AE59-A708E8DD99C2}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3A-4825-AA2B-FB97B2EB5B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{6239AAD1-3705-4E7B-8F05-DDC157F30BAA}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3A-4825-AA2B-FB97B2EB5BF7}"/>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{9F2015E1-EFD5-4A53-B504-7B709221AB5E}</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C3A-4825-AA2B-FB97B2EB5BF7}"/>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{28C00333-5A66-4813-B7F5-7C582BD656C3}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C3A-4825-AA2B-FB97B2EB5BF7}"/>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{9448C0C1-9149-42E1-BE52-1DC6DBB795C7}</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C3A-4825-AA2B-FB97B2EB5BF7}"/>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{C24B853F-8730-400E-B5A2-5C1F5951789E}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C3A-4825-AA2B-FB97B2EB5B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c:v>
                </c:pt>
                <c:pt idx="8">
                  <c:v>6.3</c:v>
                </c:pt>
                <c:pt idx="16">
                  <c:v>7.2</c:v>
                </c:pt>
                <c:pt idx="24">
                  <c:v>7.9</c:v>
                </c:pt>
                <c:pt idx="32">
                  <c:v>9</c:v>
                </c:pt>
              </c:numCache>
            </c:numRef>
          </c:xVal>
          <c:yVal>
            <c:numRef>
              <c:f>[1]公会計指標分析・財政指標組合せ分析表!$BP$73:$DC$73</c:f>
              <c:numCache>
                <c:formatCode>General</c:formatCode>
                <c:ptCount val="40"/>
                <c:pt idx="0">
                  <c:v>39.1</c:v>
                </c:pt>
                <c:pt idx="8">
                  <c:v>36.9</c:v>
                </c:pt>
                <c:pt idx="16">
                  <c:v>73.3</c:v>
                </c:pt>
                <c:pt idx="24">
                  <c:v>76.900000000000006</c:v>
                </c:pt>
                <c:pt idx="32">
                  <c:v>79.7</c:v>
                </c:pt>
              </c:numCache>
            </c:numRef>
          </c:yVal>
          <c:smooth val="0"/>
          <c:extLst>
            <c:ext xmlns:c16="http://schemas.microsoft.com/office/drawing/2014/chart" uri="{C3380CC4-5D6E-409C-BE32-E72D297353CC}">
              <c16:uniqueId val="{00000009-7C3A-4825-AA2B-FB97B2EB5BF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4294725622933512E-2"/>
                </c:manualLayout>
              </c:layout>
              <c:tx>
                <c:strRef>
                  <c:f>[1]公会計指標分析・財政指標組合せ分析表!$BP$72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{F3D78A28-06E2-4C12-A5F5-3DD65710B3C9}</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C3A-4825-AA2B-FB97B2EB5B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{C21AFCE6-F6F1-4466-A2FC-2FA2AB88C2FF}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3A-4825-AA2B-FB97B2EB5B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{78CED165-9CE1-420A-ABD7-F6544E1DEF02}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3A-4825-AA2B-FB97B2EB5B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{C1BD7328-C8B9-4422-A6F9-6E98230F065E}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3A-4825-AA2B-FB97B2EB5B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{4BFD830F-2F75-46DC-99A5-E483CB2B2CB7}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3A-4825-AA2B-FB97B2EB5BF7}"/>
                </c:ext>
              </c:extLst>
            </c:dLbl>
            <c:dLbl>
              <c:idx val="8"/>
              <c:layout>
                <c:manualLayout>
                  <c:x val="-4.5160355153971272E-2"/>
                  <c:y val="-8.871284266737539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{2DDCDD35-97C6-44B9-825E-74C2DFF0FC1F}</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C3A-4825-AA2B-FB97B2EB5BF7}"/>
                </c:ext>
              </c:extLst>
            </c:dLbl>
            <c:dLbl>
              <c:idx val="16"/>
              <c:layout>
                <c:manualLayout>
                  <c:x val="-1.8235628084250059E-2"/>
                  <c:y val="-6.3642923830079592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{C23F3627-D88C-4638-8061-3D50AF7CDC7D}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C3A-4825-AA2B-FB97B2EB5BF7}"/>
                </c:ext>
              </c:extLst>
            </c:dLbl>
            <c:dLbl>
              <c:idx val="24"/>
              <c:layout>
                <c:manualLayout>
                  <c:x val="-3.1697991619110633E-2"/>
                  <c:y val="-4.3014897524294278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{7755CA40-5BC3-4FFD-B05F-7E992E940CDD}</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C3A-4825-AA2B-FB97B2EB5BF7}"/>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{F8F9E89B-1830-4588-BBA1-EFDE9F4779C9}</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C3A-4825-AA2B-FB97B2EB5B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6.8</c:v>
                </c:pt>
                <c:pt idx="8">
                  <c:v>6.8</c:v>
                </c:pt>
                <c:pt idx="16">
                  <c:v>6.8</c:v>
                </c:pt>
                <c:pt idx="24">
                  <c:v>6.8</c:v>
                </c:pt>
                <c:pt idx="32">
                  <c:v>6.6</c:v>
                </c:pt>
              </c:numCache>
            </c:numRef>
          </c:xVal>
          <c:yVal>
            <c:numRef>
              <c:f>[1]公会計指標分析・財政指標組合せ分析表!$BP$77:$DC$77</c:f>
              <c:numCache>
                <c:formatCode>General</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C3A-4825-AA2B-FB97B2EB5BF7}"/>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令和元年度の実質公債費比率は</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主な要因としては算入公債費等の額が減少してることが挙げられる。</a:t>
          </a:r>
        </a:p>
        <a:p>
          <a:r>
            <a:rPr kumimoji="1" lang="ja-JP" altLang="en-US" sz="1400">
              <a:latin typeface="ＭＳ ゴシック" pitchFamily="49" charset="-128"/>
              <a:ea typeface="ＭＳ ゴシック" pitchFamily="49" charset="-128"/>
            </a:rPr>
            <a:t>　単年度で比較すると過去３ヶ年で最も悪化しており、３ヶ年平均で算出するので数年間は高止まりすることが予想される。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今後は元利償還金と算入公債費等のバランスをより考慮し、算入公債費率が高い地方債を活用するなどして、実質公債費率の改善に努める。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79.7</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主な要因は、全体的に地方債の残高が増加傾向にあることが挙げられる。</a:t>
          </a:r>
        </a:p>
        <a:p>
          <a:r>
            <a:rPr kumimoji="1" lang="ja-JP" altLang="en-US" sz="1400">
              <a:latin typeface="ＭＳ ゴシック" pitchFamily="49" charset="-128"/>
              <a:ea typeface="ＭＳ ゴシック" pitchFamily="49" charset="-128"/>
            </a:rPr>
            <a:t>　令和元年度に関しては、償還額を大幅に超える地方債の借入は行わなかったため、ほぼ横ばいであるが、次年度以降は償還額を超える借入が発生する見込みである。</a:t>
          </a:r>
        </a:p>
        <a:p>
          <a:r>
            <a:rPr kumimoji="1" lang="ja-JP" altLang="en-US" sz="1400">
              <a:latin typeface="ＭＳ ゴシック" pitchFamily="49" charset="-128"/>
              <a:ea typeface="ＭＳ ゴシック" pitchFamily="49" charset="-128"/>
            </a:rPr>
            <a:t>　このような状況に対応するため、交付税算入の有利な起債の活用や、減債基金を積み立てるなど、充当可能財源等を増やす取組を積極的に行い、全体的なバランスをとるなど、将来負担比率の適正な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千円、調整額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今後見込まれる地方債償還の増加に対応し、弾力的な町財政を運営できるよう、全般的な基金の積み立てに努める。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福祉基金については、運用益である利息を福祉関係の事業などに活用する果実運用型基金として運用している。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ふるさと応援基金については、寄附の際選択いただいた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「子育ての願いをかなえるまちづくり」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「健康で安心な暮らしを支えるまちづくり」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「潤いや喜びを与える学びとスポーツのまちづくり」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「安全で快適な暮らしを支えるまちづくり」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「賑わいと活力あふれるまちづくり」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の５つのメニューに沿った事業を実施するのに活用する。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森林環境整備促進基金については、木材利用の促進、普及啓発等の森林整備の促進のため運用している。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千円の増となっている。主な要因は、ふるさと応援寄附金に伴う基金への積み立てで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千円の増、ふるさと応援基金の取り崩しで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千円の減となったからである。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現在の残高を維持していく。ふるさと応援基金については、毎年度積立額と取崩額を同額程度見込み、現在の残高を維持していく。森林環境整備促進基金については、毎年度積立額と取崩額を同額程度見込み、現在の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財政調整基金については現在の残高を維持し、今後、大規模な投資的経費が必要になるときのために、適正に運用していく。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千円の減となっている。主な要因は、ごみ処理広域化施設整備補助金を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千円、大和川流域総合治水対策事業補助金を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広域ごみ処理施設の償還が多額となることから、平成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年度にかけて計画的に取り崩しを実施する。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3A6046F-E052-443B-B268-A6E5EE396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AC8BB3-E964-469A-8658-3E166528E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E724F48-853A-40C5-A6C5-A5933887B6F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FD7B95E-5A3A-44C8-8E9A-99826E73D3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942532-7986-4642-82B8-6F8E308EC8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5BCE709-0DAF-4BCD-AD2D-607857759E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8213008-199F-4AA5-A1FF-0D8A9700111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C1DE1AA-8B85-4D00-9A26-1F41DAB5C3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E4B8165-FF8F-4B26-939D-81F2B28F19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96D8AC-13D7-4263-85BC-FC0CB89DFC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36EF15C-4DDD-4402-86CF-FE5018BD12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E7AF122-1C10-460B-9631-BA4D6E5878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438CD4-A667-4BF2-A963-B277356D6BE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F2B0611-9DF8-4864-912C-A55EF2D6238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6B7CB25-2E7C-4440-A579-30631C2E00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46CFC73-63B4-4E3B-A366-3576D6166CB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C52BE6E-E2F7-455B-8702-41D5EB35186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36318D6-17F2-43C8-A924-90C27D92B61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AFD3B0D-6271-4168-8828-62665643E8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5DD182-9F32-4BCB-AFFF-2355A6B0FA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AC71C88-5B46-426E-852A-5066B3040F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73BE42D-CF83-4B7D-A7AD-35E5C56D7B3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5296BC9-D239-4AAE-AE4E-DA86887A58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8EE4F94-5A78-47A8-B5AC-19EE9E1899C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08FA02E-F607-40F2-AEDA-22E6F13A76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515DC08-F232-4C95-900B-E1F1D5E0F9B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9B21D5E-FB7E-4298-9AE7-FE76B6D126B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B750648-E039-411A-9576-E8FA723070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1CDA83-44B6-4371-9114-5191143FF2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B05DF9E-0A4F-43F8-9F4E-8FBCB97F8B5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E4B10A1-A038-493A-B088-42450377E4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96EA72E-5EE0-4440-B85A-D20D2CDDE2B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1AF6DF9-25AC-4E26-A0FD-8B88959415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5A820DB-CC2F-412B-8438-DF3D13FF5A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80F7036-AD0F-4E1A-BA24-78D148F151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44DC5D2-99F4-4CFC-A9DC-73BE605388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F56F94E7-BF7A-4967-BCA3-09F93CF7113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0CD694D-44A1-4047-8CE4-A5A73EC53A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3CD161E-6B37-48D3-976D-461E4540E9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0069F9B-315F-4EA9-AD71-806C227B1D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4B064AE-60D5-43AC-8C4E-C21E79CE632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75CBFB8-915F-4D12-BF67-7FA7A92884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D06C5F5-7CD6-4E3B-B59A-23F2ECE668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5CDD06F-BAAE-4F78-80A1-7AE4A99B2D5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BE2964-C9C7-4B96-AFCC-A5BBD519A0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9B85F62-F234-41A1-81D9-453E0A1F02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3F5D8C8-A16C-425F-A22E-A031B3903E7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有形固定資産減価償却率は類似団体より高い水準にある。令和３年度に個別施設計画の見直しを予定しており、当該計画に基づいた適切な施設の維持管理を目指していく。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200AB7-90E0-4EC5-809D-E2841D23070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9F18574-86E0-4E88-B0D0-C8B6953529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AAC96A4-988F-43AB-8DCE-495B6F9CF55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DCB02A2-ADF3-4975-99EE-B73025FB624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8D8B8827-40D8-4B46-A518-247440DDF2A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AFE6C0B-75BA-4911-91EA-55D2399272B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A1D4CC9-71A4-4E4F-A8CF-A9E75451257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A1B2FCA-E73D-43CF-A5FE-14A8761D362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54C09A8-1945-448B-AE46-BA046ED5BB0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2AA1170-996A-4BB6-9454-EA7DB46E39D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F5267EF-588E-4B2F-85AB-EB6D36F22D8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830FF8B-5520-4DCB-8318-6202DF83AF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6EDB385-6165-41F3-BAD6-4861A7054C7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43E68EB-0A1A-4E55-8012-75F764DDD4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AA737A80-B492-4214-B6F7-FA27520BD131}"/>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0C0BE2F4-0B02-4D17-827B-F63945C3A26A}"/>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253CD6AC-EC78-44C8-A5EE-EC6CCDB2EB55}"/>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A151BDEB-4796-46BA-B1D4-3FDA4827F8E2}"/>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B6F93CD0-6B11-4561-83F0-D62598211C22}"/>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86ECD8C4-FE5A-4D31-8A9E-6755AE8685B6}"/>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32948BB3-0824-423A-9523-ACEE18BADBE2}"/>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759091D1-354F-4E2B-A3AB-DED754AED835}"/>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91608296-30B7-4734-9E47-F5F5000C1CDD}"/>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D349FF76-DBDB-421C-B2CB-A95C1B79E3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CC5DD4A5-3590-4561-8583-DFF2A89C6AAD}"/>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D3C09B5-DCC1-4702-97E3-C427B7DF21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59EE41E-F87A-430B-871D-B726B01867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2D3CC1D-8102-44B8-B68A-4E11162A6A4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C909F93-8B63-40E4-96E6-AAF7ACDC32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F62C47C-C933-419D-89E7-ED883D068EF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25654</xdr:rowOff>
    </xdr:from>
    <xdr:to>
      <xdr:col>19</xdr:col>
      <xdr:colOff>187325</xdr:colOff>
      <xdr:row>30</xdr:row>
      <xdr:rowOff>127254</xdr:rowOff>
    </xdr:to>
    <xdr:sp macro="" textlink="">
      <xdr:nvSpPr>
        <xdr:cNvPr id="79" name="楕円 78">
          <a:extLst>
            <a:ext uri="{FF2B5EF4-FFF2-40B4-BE49-F238E27FC236}">
              <a16:creationId xmlns:a16="http://schemas.microsoft.com/office/drawing/2014/main" id="{20EE79D0-B36E-4367-A228-786ECCEC109F}"/>
            </a:ext>
          </a:extLst>
        </xdr:cNvPr>
        <xdr:cNvSpPr/>
      </xdr:nvSpPr>
      <xdr:spPr>
        <a:xfrm>
          <a:off x="4000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153924</xdr:rowOff>
    </xdr:from>
    <xdr:to>
      <xdr:col>11</xdr:col>
      <xdr:colOff>187325</xdr:colOff>
      <xdr:row>30</xdr:row>
      <xdr:rowOff>84074</xdr:rowOff>
    </xdr:to>
    <xdr:sp macro="" textlink="">
      <xdr:nvSpPr>
        <xdr:cNvPr id="80" name="楕円 79">
          <a:extLst>
            <a:ext uri="{FF2B5EF4-FFF2-40B4-BE49-F238E27FC236}">
              <a16:creationId xmlns:a16="http://schemas.microsoft.com/office/drawing/2014/main" id="{5AE49F31-E841-4F6C-800A-2637FCAA83BB}"/>
            </a:ext>
          </a:extLst>
        </xdr:cNvPr>
        <xdr:cNvSpPr/>
      </xdr:nvSpPr>
      <xdr:spPr>
        <a:xfrm>
          <a:off x="2476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127398</xdr:rowOff>
    </xdr:from>
    <xdr:ext cx="405111" cy="259045"/>
    <xdr:sp macro="" textlink="">
      <xdr:nvSpPr>
        <xdr:cNvPr id="81" name="n_1aveValue有形固定資産減価償却率">
          <a:extLst>
            <a:ext uri="{FF2B5EF4-FFF2-40B4-BE49-F238E27FC236}">
              <a16:creationId xmlns:a16="http://schemas.microsoft.com/office/drawing/2014/main" id="{8B20EC0A-8D7B-49F7-8C81-E3617A254DEB}"/>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2" name="n_2aveValue有形固定資産減価償却率">
          <a:extLst>
            <a:ext uri="{FF2B5EF4-FFF2-40B4-BE49-F238E27FC236}">
              <a16:creationId xmlns:a16="http://schemas.microsoft.com/office/drawing/2014/main" id="{B8231A37-62E1-453E-A2E9-C0843B9E8F45}"/>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3" name="n_3aveValue有形固定資産減価償却率">
          <a:extLst>
            <a:ext uri="{FF2B5EF4-FFF2-40B4-BE49-F238E27FC236}">
              <a16:creationId xmlns:a16="http://schemas.microsoft.com/office/drawing/2014/main" id="{0374F88B-91E5-40B4-B77A-68525DAAA599}"/>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84" name="n_4aveValue有形固定資産減価償却率">
          <a:extLst>
            <a:ext uri="{FF2B5EF4-FFF2-40B4-BE49-F238E27FC236}">
              <a16:creationId xmlns:a16="http://schemas.microsoft.com/office/drawing/2014/main" id="{68B37EC0-5DDD-4772-9A81-5102E824389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118381</xdr:rowOff>
    </xdr:from>
    <xdr:ext cx="405111" cy="259045"/>
    <xdr:sp macro="" textlink="">
      <xdr:nvSpPr>
        <xdr:cNvPr id="85" name="n_1mainValue有形固定資産減価償却率">
          <a:extLst>
            <a:ext uri="{FF2B5EF4-FFF2-40B4-BE49-F238E27FC236}">
              <a16:creationId xmlns:a16="http://schemas.microsoft.com/office/drawing/2014/main" id="{3D8C3A9D-ED9F-44A5-8441-0213688C4E60}"/>
            </a:ext>
          </a:extLst>
        </xdr:cNvPr>
        <xdr:cNvSpPr txBox="1"/>
      </xdr:nvSpPr>
      <xdr:spPr>
        <a:xfrm>
          <a:off x="3836044" y="60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75201</xdr:rowOff>
    </xdr:from>
    <xdr:ext cx="405111" cy="259045"/>
    <xdr:sp macro="" textlink="">
      <xdr:nvSpPr>
        <xdr:cNvPr id="86" name="n_3mainValue有形固定資産減価償却率">
          <a:extLst>
            <a:ext uri="{FF2B5EF4-FFF2-40B4-BE49-F238E27FC236}">
              <a16:creationId xmlns:a16="http://schemas.microsoft.com/office/drawing/2014/main" id="{085176CE-6FC0-49B3-91E3-5017159351EA}"/>
            </a:ext>
          </a:extLst>
        </xdr:cNvPr>
        <xdr:cNvSpPr txBox="1"/>
      </xdr:nvSpPr>
      <xdr:spPr>
        <a:xfrm>
          <a:off x="2324744" y="59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990E6865-948F-4F2D-8200-1E8ABDF95B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EA6B79B3-CAE7-4F74-AFA9-0D3A47CEAD6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a:extLst>
            <a:ext uri="{FF2B5EF4-FFF2-40B4-BE49-F238E27FC236}">
              <a16:creationId xmlns:a16="http://schemas.microsoft.com/office/drawing/2014/main" id="{D6CE936D-332E-4185-AEC6-2EF063D1AE7C}"/>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43A00006-1715-4A1F-AAD3-0D2F93F2450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4DED5589-56CD-4CCB-9474-E5D61CB3512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70551D21-5502-4B6A-B5BA-6EC407693C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7B8CD65F-5A95-4D82-ACD0-FF7FEDCC392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DE9AA1C1-3CB6-4185-8E4E-D59FF2B6D92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EF6061B5-0DBB-4D55-BE98-1E6B63A50B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5430AAC9-4AC9-4EB5-A5FF-7652237491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5C4A071E-8F45-444D-AC62-7DECDDBAF9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5BE6B4D0-1604-4D14-A6F9-87CE26F352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6CAC1E2F-3303-4A38-9317-01CB2109607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令和元年度は流域貯留施設や中学校給食施設の他、学校の空調設備、幼稚園の耐震補強などに地方債の借入を行った。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今後も流域貯留施設や道路新設改良などがあり、地方債残高は高い水準を維持することが見込まれることから、債務償還比率も類似団体に比べて高い水準が続く予定である。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73887475-742B-4C13-8305-D19767C6FF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5C60DC40-BC66-442F-AD91-A0EF33ED13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08D12432-6640-491F-927C-CF465844732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1149507A-FA0D-4D73-BC8D-B999919A7C8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8F018745-4F93-4578-92E9-10C8BB1DAE0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B5371D51-D4EA-4E4D-89DD-25A80E0CD9C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6" name="テキスト ボックス 105">
          <a:extLst>
            <a:ext uri="{FF2B5EF4-FFF2-40B4-BE49-F238E27FC236}">
              <a16:creationId xmlns:a16="http://schemas.microsoft.com/office/drawing/2014/main" id="{F2D379CA-C28A-404B-A1CF-F6E76FBC571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C1523778-9F5D-4D6C-8002-64036942B21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8" name="テキスト ボックス 107">
          <a:extLst>
            <a:ext uri="{FF2B5EF4-FFF2-40B4-BE49-F238E27FC236}">
              <a16:creationId xmlns:a16="http://schemas.microsoft.com/office/drawing/2014/main" id="{7164B694-F3F9-45B9-9652-734D67571FFE}"/>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225CA669-D1EE-49D4-8795-6791CB88073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59431C94-0693-4B3F-8B89-58860FC1820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D5D25289-336E-42FB-8FED-6582B2EE4A0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2F9FBA19-14A7-4681-A0F0-73C60B0267D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3BDFE801-4559-4E71-92B1-377696D214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D1C2F3A5-C354-4C5D-AC5C-CA0763B4C62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15" name="直線コネクタ 114">
          <a:extLst>
            <a:ext uri="{FF2B5EF4-FFF2-40B4-BE49-F238E27FC236}">
              <a16:creationId xmlns:a16="http://schemas.microsoft.com/office/drawing/2014/main" id="{7927DDF7-37ED-4570-8BB4-F164EB83D464}"/>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16" name="債務償還比率最小値テキスト">
          <a:extLst>
            <a:ext uri="{FF2B5EF4-FFF2-40B4-BE49-F238E27FC236}">
              <a16:creationId xmlns:a16="http://schemas.microsoft.com/office/drawing/2014/main" id="{01D7A220-CB64-4D4B-BA57-2DCAE1B7D2FB}"/>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17" name="直線コネクタ 116">
          <a:extLst>
            <a:ext uri="{FF2B5EF4-FFF2-40B4-BE49-F238E27FC236}">
              <a16:creationId xmlns:a16="http://schemas.microsoft.com/office/drawing/2014/main" id="{44D7A51A-FF0F-42BB-910B-6E0D8185FA21}"/>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27D6353C-05E4-4315-8C4B-4E94BA4CABA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09D28375-EF25-45ED-9922-7EBC2DC285A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0" name="債務償還比率平均値テキスト">
          <a:extLst>
            <a:ext uri="{FF2B5EF4-FFF2-40B4-BE49-F238E27FC236}">
              <a16:creationId xmlns:a16="http://schemas.microsoft.com/office/drawing/2014/main" id="{CE06E165-E0DC-41CD-B352-9E64FF84FC54}"/>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1" name="フローチャート: 判断 120">
          <a:extLst>
            <a:ext uri="{FF2B5EF4-FFF2-40B4-BE49-F238E27FC236}">
              <a16:creationId xmlns:a16="http://schemas.microsoft.com/office/drawing/2014/main" id="{7D21979E-52A0-461C-BDA5-859D55FA69D2}"/>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2" name="フローチャート: 判断 121">
          <a:extLst>
            <a:ext uri="{FF2B5EF4-FFF2-40B4-BE49-F238E27FC236}">
              <a16:creationId xmlns:a16="http://schemas.microsoft.com/office/drawing/2014/main" id="{1F722645-D0CC-4BC2-9525-95A59F615B31}"/>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23" name="フローチャート: 判断 122">
          <a:extLst>
            <a:ext uri="{FF2B5EF4-FFF2-40B4-BE49-F238E27FC236}">
              <a16:creationId xmlns:a16="http://schemas.microsoft.com/office/drawing/2014/main" id="{42B424A9-111F-483A-ABAE-B634ECDB20CF}"/>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24" name="フローチャート: 判断 123">
          <a:extLst>
            <a:ext uri="{FF2B5EF4-FFF2-40B4-BE49-F238E27FC236}">
              <a16:creationId xmlns:a16="http://schemas.microsoft.com/office/drawing/2014/main" id="{EE77D5AA-848E-40AA-B166-54967E89D881}"/>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25" name="フローチャート: 判断 124">
          <a:extLst>
            <a:ext uri="{FF2B5EF4-FFF2-40B4-BE49-F238E27FC236}">
              <a16:creationId xmlns:a16="http://schemas.microsoft.com/office/drawing/2014/main" id="{CAA0999C-1BCD-4A6D-B0BD-8F56DD9251A6}"/>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6AB5F216-8EB7-4535-A31D-41D1B68F3FC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BBC8828-C6B8-4EED-8ECD-23D24BF7269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BD8F6BD-C38B-4386-A50F-E528A6297BA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4706911-5B0B-42FB-988B-931849560A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74E7275-1359-48B3-9C23-66987053AC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83803</xdr:rowOff>
    </xdr:from>
    <xdr:to>
      <xdr:col>76</xdr:col>
      <xdr:colOff>73025</xdr:colOff>
      <xdr:row>31</xdr:row>
      <xdr:rowOff>13953</xdr:rowOff>
    </xdr:to>
    <xdr:sp macro="" textlink="">
      <xdr:nvSpPr>
        <xdr:cNvPr id="131" name="楕円 130">
          <a:extLst>
            <a:ext uri="{FF2B5EF4-FFF2-40B4-BE49-F238E27FC236}">
              <a16:creationId xmlns:a16="http://schemas.microsoft.com/office/drawing/2014/main" id="{ED375853-75AD-43C4-B4B4-7FBA395E94E5}"/>
            </a:ext>
          </a:extLst>
        </xdr:cNvPr>
        <xdr:cNvSpPr/>
      </xdr:nvSpPr>
      <xdr:spPr>
        <a:xfrm>
          <a:off x="14744700" y="59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62230</xdr:rowOff>
    </xdr:from>
    <xdr:ext cx="560923" cy="259045"/>
    <xdr:sp macro="" textlink="">
      <xdr:nvSpPr>
        <xdr:cNvPr id="132" name="債務償還比率該当値テキスト">
          <a:extLst>
            <a:ext uri="{FF2B5EF4-FFF2-40B4-BE49-F238E27FC236}">
              <a16:creationId xmlns:a16="http://schemas.microsoft.com/office/drawing/2014/main" id="{1B12C281-79F8-4C17-B157-4A027C38C1C7}"/>
            </a:ext>
          </a:extLst>
        </xdr:cNvPr>
        <xdr:cNvSpPr txBox="1"/>
      </xdr:nvSpPr>
      <xdr:spPr>
        <a:xfrm>
          <a:off x="14846300" y="59772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65883</xdr:rowOff>
    </xdr:from>
    <xdr:to>
      <xdr:col>72</xdr:col>
      <xdr:colOff>123825</xdr:colOff>
      <xdr:row>30</xdr:row>
      <xdr:rowOff>167483</xdr:rowOff>
    </xdr:to>
    <xdr:sp macro="" textlink="">
      <xdr:nvSpPr>
        <xdr:cNvPr id="133" name="楕円 132">
          <a:extLst>
            <a:ext uri="{FF2B5EF4-FFF2-40B4-BE49-F238E27FC236}">
              <a16:creationId xmlns:a16="http://schemas.microsoft.com/office/drawing/2014/main" id="{181667F7-3B70-4EE2-AB80-45D74AD8D274}"/>
            </a:ext>
          </a:extLst>
        </xdr:cNvPr>
        <xdr:cNvSpPr/>
      </xdr:nvSpPr>
      <xdr:spPr>
        <a:xfrm>
          <a:off x="14033500" y="59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116683</xdr:rowOff>
    </xdr:from>
    <xdr:to>
      <xdr:col>76</xdr:col>
      <xdr:colOff>22225</xdr:colOff>
      <xdr:row>30</xdr:row>
      <xdr:rowOff>134603</xdr:rowOff>
    </xdr:to>
    <xdr:cxnSp macro="">
      <xdr:nvCxnSpPr>
        <xdr:cNvPr id="134" name="直線コネクタ 133">
          <a:extLst>
            <a:ext uri="{FF2B5EF4-FFF2-40B4-BE49-F238E27FC236}">
              <a16:creationId xmlns:a16="http://schemas.microsoft.com/office/drawing/2014/main" id="{6F56776C-ED17-4D75-AC52-5B0266B4BAAE}"/>
            </a:ext>
          </a:extLst>
        </xdr:cNvPr>
        <xdr:cNvCxnSpPr/>
      </xdr:nvCxnSpPr>
      <xdr:spPr>
        <a:xfrm>
          <a:off x="14084300" y="6031708"/>
          <a:ext cx="7112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61853</xdr:rowOff>
    </xdr:from>
    <xdr:to>
      <xdr:col>68</xdr:col>
      <xdr:colOff>123825</xdr:colOff>
      <xdr:row>30</xdr:row>
      <xdr:rowOff>163453</xdr:rowOff>
    </xdr:to>
    <xdr:sp macro="" textlink="">
      <xdr:nvSpPr>
        <xdr:cNvPr id="135" name="楕円 134">
          <a:extLst>
            <a:ext uri="{FF2B5EF4-FFF2-40B4-BE49-F238E27FC236}">
              <a16:creationId xmlns:a16="http://schemas.microsoft.com/office/drawing/2014/main" id="{822E787B-B7AC-47D6-A5BB-79C6DD5E44D7}"/>
            </a:ext>
          </a:extLst>
        </xdr:cNvPr>
        <xdr:cNvSpPr/>
      </xdr:nvSpPr>
      <xdr:spPr>
        <a:xfrm>
          <a:off x="13271500" y="59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112653</xdr:rowOff>
    </xdr:from>
    <xdr:to>
      <xdr:col>72</xdr:col>
      <xdr:colOff>73025</xdr:colOff>
      <xdr:row>30</xdr:row>
      <xdr:rowOff>116683</xdr:rowOff>
    </xdr:to>
    <xdr:cxnSp macro="">
      <xdr:nvCxnSpPr>
        <xdr:cNvPr id="136" name="直線コネクタ 135">
          <a:extLst>
            <a:ext uri="{FF2B5EF4-FFF2-40B4-BE49-F238E27FC236}">
              <a16:creationId xmlns:a16="http://schemas.microsoft.com/office/drawing/2014/main" id="{3BF9E564-BB54-4B28-A172-A20F96A797BE}"/>
            </a:ext>
          </a:extLst>
        </xdr:cNvPr>
        <xdr:cNvCxnSpPr/>
      </xdr:nvCxnSpPr>
      <xdr:spPr>
        <a:xfrm>
          <a:off x="13322300" y="6027678"/>
          <a:ext cx="762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114702</xdr:rowOff>
    </xdr:from>
    <xdr:to>
      <xdr:col>64</xdr:col>
      <xdr:colOff>123825</xdr:colOff>
      <xdr:row>30</xdr:row>
      <xdr:rowOff>44852</xdr:rowOff>
    </xdr:to>
    <xdr:sp macro="" textlink="">
      <xdr:nvSpPr>
        <xdr:cNvPr id="137" name="楕円 136">
          <a:extLst>
            <a:ext uri="{FF2B5EF4-FFF2-40B4-BE49-F238E27FC236}">
              <a16:creationId xmlns:a16="http://schemas.microsoft.com/office/drawing/2014/main" id="{5FA4690F-22D7-40BD-91A0-35FB1D807E9A}"/>
            </a:ext>
          </a:extLst>
        </xdr:cNvPr>
        <xdr:cNvSpPr/>
      </xdr:nvSpPr>
      <xdr:spPr>
        <a:xfrm>
          <a:off x="12509500" y="58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165502</xdr:rowOff>
    </xdr:from>
    <xdr:to>
      <xdr:col>68</xdr:col>
      <xdr:colOff>73025</xdr:colOff>
      <xdr:row>30</xdr:row>
      <xdr:rowOff>112653</xdr:rowOff>
    </xdr:to>
    <xdr:cxnSp macro="">
      <xdr:nvCxnSpPr>
        <xdr:cNvPr id="138" name="直線コネクタ 137">
          <a:extLst>
            <a:ext uri="{FF2B5EF4-FFF2-40B4-BE49-F238E27FC236}">
              <a16:creationId xmlns:a16="http://schemas.microsoft.com/office/drawing/2014/main" id="{E0F1F1B6-331C-465F-9EC1-4CA25B962FC9}"/>
            </a:ext>
          </a:extLst>
        </xdr:cNvPr>
        <xdr:cNvCxnSpPr/>
      </xdr:nvCxnSpPr>
      <xdr:spPr>
        <a:xfrm>
          <a:off x="12560300" y="5909077"/>
          <a:ext cx="762000" cy="1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61663</xdr:rowOff>
    </xdr:from>
    <xdr:to>
      <xdr:col>60</xdr:col>
      <xdr:colOff>123825</xdr:colOff>
      <xdr:row>29</xdr:row>
      <xdr:rowOff>163263</xdr:rowOff>
    </xdr:to>
    <xdr:sp macro="" textlink="">
      <xdr:nvSpPr>
        <xdr:cNvPr id="139" name="楕円 138">
          <a:extLst>
            <a:ext uri="{FF2B5EF4-FFF2-40B4-BE49-F238E27FC236}">
              <a16:creationId xmlns:a16="http://schemas.microsoft.com/office/drawing/2014/main" id="{DDE644D6-B708-42A2-A1F6-5C9B4026C9D9}"/>
            </a:ext>
          </a:extLst>
        </xdr:cNvPr>
        <xdr:cNvSpPr/>
      </xdr:nvSpPr>
      <xdr:spPr>
        <a:xfrm>
          <a:off x="11747500" y="58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112463</xdr:rowOff>
    </xdr:from>
    <xdr:to>
      <xdr:col>64</xdr:col>
      <xdr:colOff>73025</xdr:colOff>
      <xdr:row>29</xdr:row>
      <xdr:rowOff>165502</xdr:rowOff>
    </xdr:to>
    <xdr:cxnSp macro="">
      <xdr:nvCxnSpPr>
        <xdr:cNvPr id="140" name="直線コネクタ 139">
          <a:extLst>
            <a:ext uri="{FF2B5EF4-FFF2-40B4-BE49-F238E27FC236}">
              <a16:creationId xmlns:a16="http://schemas.microsoft.com/office/drawing/2014/main" id="{14B6FBEA-337D-41E2-9CD6-CC24DE49D136}"/>
            </a:ext>
          </a:extLst>
        </xdr:cNvPr>
        <xdr:cNvCxnSpPr/>
      </xdr:nvCxnSpPr>
      <xdr:spPr>
        <a:xfrm>
          <a:off x="11798300" y="5856038"/>
          <a:ext cx="762000" cy="5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1" name="n_1aveValue債務償還比率">
          <a:extLst>
            <a:ext uri="{FF2B5EF4-FFF2-40B4-BE49-F238E27FC236}">
              <a16:creationId xmlns:a16="http://schemas.microsoft.com/office/drawing/2014/main" id="{45CDCE5F-710A-44BE-8930-0DA2B08CAE30}"/>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2" name="n_2aveValue債務償還比率">
          <a:extLst>
            <a:ext uri="{FF2B5EF4-FFF2-40B4-BE49-F238E27FC236}">
              <a16:creationId xmlns:a16="http://schemas.microsoft.com/office/drawing/2014/main" id="{8B124526-DFF2-480E-BEF7-90567BF6F2E5}"/>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43" name="n_3aveValue債務償還比率">
          <a:extLst>
            <a:ext uri="{FF2B5EF4-FFF2-40B4-BE49-F238E27FC236}">
              <a16:creationId xmlns:a16="http://schemas.microsoft.com/office/drawing/2014/main" id="{B71D52DA-F8D6-492E-8AD7-62D1258677E6}"/>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44" name="n_4aveValue債務償還比率">
          <a:extLst>
            <a:ext uri="{FF2B5EF4-FFF2-40B4-BE49-F238E27FC236}">
              <a16:creationId xmlns:a16="http://schemas.microsoft.com/office/drawing/2014/main" id="{F2875EA8-BB8F-4C58-8E56-E5F7F79549BD}"/>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158610</xdr:rowOff>
    </xdr:from>
    <xdr:ext cx="469744" cy="259045"/>
    <xdr:sp macro="" textlink="">
      <xdr:nvSpPr>
        <xdr:cNvPr id="145" name="n_1mainValue債務償還比率">
          <a:extLst>
            <a:ext uri="{FF2B5EF4-FFF2-40B4-BE49-F238E27FC236}">
              <a16:creationId xmlns:a16="http://schemas.microsoft.com/office/drawing/2014/main" id="{BF7ED276-2538-4A15-BC56-AFD38B5A3389}"/>
            </a:ext>
          </a:extLst>
        </xdr:cNvPr>
        <xdr:cNvSpPr txBox="1"/>
      </xdr:nvSpPr>
      <xdr:spPr>
        <a:xfrm>
          <a:off x="13836727" y="607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154580</xdr:rowOff>
    </xdr:from>
    <xdr:ext cx="469744" cy="259045"/>
    <xdr:sp macro="" textlink="">
      <xdr:nvSpPr>
        <xdr:cNvPr id="146" name="n_2mainValue債務償還比率">
          <a:extLst>
            <a:ext uri="{FF2B5EF4-FFF2-40B4-BE49-F238E27FC236}">
              <a16:creationId xmlns:a16="http://schemas.microsoft.com/office/drawing/2014/main" id="{0D04A3D5-E1F8-4838-8CD6-59D62587596D}"/>
            </a:ext>
          </a:extLst>
        </xdr:cNvPr>
        <xdr:cNvSpPr txBox="1"/>
      </xdr:nvSpPr>
      <xdr:spPr>
        <a:xfrm>
          <a:off x="13087427" y="606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35979</xdr:rowOff>
    </xdr:from>
    <xdr:ext cx="469744" cy="259045"/>
    <xdr:sp macro="" textlink="">
      <xdr:nvSpPr>
        <xdr:cNvPr id="147" name="n_3mainValue債務償還比率">
          <a:extLst>
            <a:ext uri="{FF2B5EF4-FFF2-40B4-BE49-F238E27FC236}">
              <a16:creationId xmlns:a16="http://schemas.microsoft.com/office/drawing/2014/main" id="{0534ABBF-E315-477D-B06A-B1EDEAD53AAE}"/>
            </a:ext>
          </a:extLst>
        </xdr:cNvPr>
        <xdr:cNvSpPr txBox="1"/>
      </xdr:nvSpPr>
      <xdr:spPr>
        <a:xfrm>
          <a:off x="12325427" y="595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154390</xdr:rowOff>
    </xdr:from>
    <xdr:ext cx="469744" cy="259045"/>
    <xdr:sp macro="" textlink="">
      <xdr:nvSpPr>
        <xdr:cNvPr id="148" name="n_4mainValue債務償還比率">
          <a:extLst>
            <a:ext uri="{FF2B5EF4-FFF2-40B4-BE49-F238E27FC236}">
              <a16:creationId xmlns:a16="http://schemas.microsoft.com/office/drawing/2014/main" id="{91BF8A96-110E-426F-B105-E2CEA62331D0}"/>
            </a:ext>
          </a:extLst>
        </xdr:cNvPr>
        <xdr:cNvSpPr txBox="1"/>
      </xdr:nvSpPr>
      <xdr:spPr>
        <a:xfrm>
          <a:off x="11563427" y="58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58BD0E76-7A66-4DCD-8F08-9E9966A710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B42D1787-911C-4493-9F19-9E07B23994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71E3E4A4-D000-4412-9E77-F7616A8574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ABE2EC01-3EE4-4005-AB05-32C62302D1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69D09CEE-86B5-48A5-98B7-629725B2A00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98385746-4D83-4C5A-93F8-19E89890AA8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6D3AAB-0D96-4FC9-8BEA-B68F948E8A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90E669-3A5C-4641-BA24-FEFA56EAA9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749492-14F1-45B3-A057-BC74F0D99E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3DAB2D-4F0B-4C01-A8B1-B6E737A987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26BA4B-DA47-443B-B00E-15C40C9734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599F21-D5AC-420B-BE13-8653A7F85A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19CF64-EE99-4BE7-BBC9-AA619A365B0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5BBD3B-39D0-480B-BBA0-05030D7F5B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3DD16A-0BAA-452C-B28E-95313C0852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6D4E90-5C07-48BE-9DC7-FA0360A6EE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599DC8-CFFE-4A1E-94F2-C4A8F52156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CAADE2-FA2C-4CE5-9B26-B305C1BA5B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D1A554-82E3-429B-AEE2-B671E7C91D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C5B6A3-844C-4610-9427-829F0A52C8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5F6757-83F5-4CAE-8B48-57C17CEB16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850404-85EF-4BE8-B68C-08A2FBF24F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CE2D71-22ED-48CD-9016-B342459952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A8F853-65D1-4F91-AAB6-AA05CD8E50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14E0BB-8D35-459F-8DCA-473DCBC989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C37754-2A0C-472B-9F50-4D67F2A75D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5B605A-4CA8-4969-936E-6A98DFF4DC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073790-5DA3-406F-8E1A-E15CA410FA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6EE32F-0188-4E96-8FD8-76EB90A97E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D28BF2-68C4-46D6-90EF-777DCECDF3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E675E2-5469-4FAE-BE99-F92B5C4D7B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2F987F-7877-4ECC-9B37-495D315D81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477DEE-E670-4B46-9C59-31F0379E39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9BAB62-FB2C-49F9-8425-32CC73E764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BEBC56-5B16-4D61-900D-D107B9C530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209C0E-DB15-43DB-ADDD-98249407B1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20DFF9-5FD2-44EF-809C-0C1DBD729E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DFB94E-2EA5-4FB1-B487-4640D33207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0ADC65-C951-45FA-A252-0948AF787C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7C7947-EE74-4BF3-8B97-C595D0D33C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2DD245-E1FB-4711-91FB-72B60DEAFD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FB0E0A-68EB-48C0-B66C-6AA75F8949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C6A0F6-17E7-4851-A934-7073E5BA2B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FA4BD4-37C1-4D16-AA46-65D8C53352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F0EF5F-6078-41D4-A8C8-45BC3BFB0F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D2E8541-4DCF-4DE3-B1D6-9B42956DA34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8716D2F-C25E-45CA-9AB8-00BF838953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52EA31-C610-4752-9B4A-F248A78488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31249D4-D647-463F-982B-7618456F31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C886B18-5918-4B75-B479-9B3C31659B5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386E62D-963C-48F4-8513-27B047DBC7B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A171E12-74AB-479D-A281-299AD4EF613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5FE40C-7E92-4294-A074-8705D78D4B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C55ABFC-7B15-4399-A5E2-5F15DED4FD9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2510909-0FDE-4B58-A1AE-576C2EA004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CD70F1B-7885-45DF-AF35-AF780527CAB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1C1053C-CC0C-416A-A758-5C445DFA839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EB5DD13-F990-4A7F-A453-FC1051C49A5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791B436-81ED-464C-894D-4C1F6AC223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31F463D-2B89-4A4B-89EC-AFBBA34F34D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70CA730-058D-4907-A3E9-DC9199CCE4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81344CAB-AED1-4272-8524-634B9421D9D1}"/>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3211E955-2050-49E6-8542-880E5B677EC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822019F0-A7FA-40BF-828D-D7576C0C3327}"/>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95F0889-FDC9-4A5B-9E49-16864A59E656}"/>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31DAF23B-FD13-464A-9741-A98AA4588A18}"/>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3A70B378-1CBD-428D-A783-92E0246EE83E}"/>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EF490D16-E968-4574-92E4-1C1D41085D6E}"/>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96C5A315-7682-4422-B84B-73F0AC71D6AF}"/>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9A524499-8066-4C24-909F-B02C040BDA6F}"/>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E9F75843-1C18-4C3C-AF7C-206727DF1F31}"/>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8C7A9DA9-6233-45FD-811D-755059EA09B7}"/>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3800DF-0A12-4ABE-B126-41A9EC6A5E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8CE01C-A222-448E-8C94-6755091BF6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6EB8F3-FEB1-4EDE-93F7-DA118B4E362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9C6FE1-C17C-460F-8548-804FF5FA5D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F721FB-07E5-474A-A016-B66B5D4057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3" name="楕円 72">
          <a:extLst>
            <a:ext uri="{FF2B5EF4-FFF2-40B4-BE49-F238E27FC236}">
              <a16:creationId xmlns:a16="http://schemas.microsoft.com/office/drawing/2014/main" id="{153009D9-4CD4-4A22-BEF5-179196A09B55}"/>
            </a:ext>
          </a:extLst>
        </xdr:cNvPr>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24782</xdr:rowOff>
    </xdr:from>
    <xdr:ext cx="405111" cy="259045"/>
    <xdr:sp macro="" textlink="">
      <xdr:nvSpPr>
        <xdr:cNvPr id="74" name="n_1aveValue【道路】&#10;有形固定資産減価償却率">
          <a:extLst>
            <a:ext uri="{FF2B5EF4-FFF2-40B4-BE49-F238E27FC236}">
              <a16:creationId xmlns:a16="http://schemas.microsoft.com/office/drawing/2014/main" id="{5E4FC8C2-E194-435D-BC7E-C4C65E5E40BD}"/>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5" name="n_2aveValue【道路】&#10;有形固定資産減価償却率">
          <a:extLst>
            <a:ext uri="{FF2B5EF4-FFF2-40B4-BE49-F238E27FC236}">
              <a16:creationId xmlns:a16="http://schemas.microsoft.com/office/drawing/2014/main" id="{4BA34019-C378-4104-AF1F-A28B8DE91FD8}"/>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76" name="n_3aveValue【道路】&#10;有形固定資産減価償却率">
          <a:extLst>
            <a:ext uri="{FF2B5EF4-FFF2-40B4-BE49-F238E27FC236}">
              <a16:creationId xmlns:a16="http://schemas.microsoft.com/office/drawing/2014/main" id="{34ABDA24-E075-490B-BE89-9B50093751EA}"/>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77" name="n_4aveValue【道路】&#10;有形固定資産減価償却率">
          <a:extLst>
            <a:ext uri="{FF2B5EF4-FFF2-40B4-BE49-F238E27FC236}">
              <a16:creationId xmlns:a16="http://schemas.microsoft.com/office/drawing/2014/main" id="{B5A37E4A-D3D3-45F7-922E-901E15C2078E}"/>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78" name="n_1mainValue【道路】&#10;有形固定資産減価償却率">
          <a:extLst>
            <a:ext uri="{FF2B5EF4-FFF2-40B4-BE49-F238E27FC236}">
              <a16:creationId xmlns:a16="http://schemas.microsoft.com/office/drawing/2014/main" id="{3F190F43-A86E-4E27-8EDF-E44C7F31ABA1}"/>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82A37D70-1BDC-4854-BE3F-68C2C994B5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CCDACCED-9CF7-473D-A267-2D0C24390D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E0D48F9-A332-4469-8077-8556F62597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1EBC9539-3FD4-4E82-9BDE-194492B3F3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FD2C27EC-4EE7-4328-859A-E6E9265FD6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E21633B7-ED26-4D7F-9DC0-C928357952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8C433A3D-AE3D-411C-B1C9-0F6182517C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33905757-B2CA-4EE1-9883-EEDEFA084E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423FA623-2C05-4967-BC84-E1A194A89CB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A8C6E3DD-FD7E-442F-A2F8-B1B9B95FA3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E5A0928F-E697-4B8F-B9B4-82BBF7D6874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40D2F22A-436D-4B68-82FA-191D7F11F0E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68CC1867-C5AC-4764-9A23-6511E3B4AD6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E5662075-33B3-4195-B761-8C2B0AC9FC0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9DF6B66F-8772-4080-8B71-FFF4410F6E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E333C233-52E9-4AE6-ADFD-979E72F91DB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95B7E1FB-0DA9-4C65-BB7C-70E4CB7BD6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EF6F823B-1E78-439F-BD1A-E01A584FD25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F1A309E7-6C45-4C80-A62A-8001CE15019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3063D992-ACB6-42E2-A720-DDE0D45C7E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A3F734B6-41B3-4043-BCA2-F39A8E68B8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1C5F5A97-5696-4B44-8E83-3D7ED50557A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C9B4E8FF-292C-45BB-8AB8-D91FCB0CE3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02" name="直線コネクタ 101">
          <a:extLst>
            <a:ext uri="{FF2B5EF4-FFF2-40B4-BE49-F238E27FC236}">
              <a16:creationId xmlns:a16="http://schemas.microsoft.com/office/drawing/2014/main" id="{DDADA3EE-7C5D-4F47-83B6-ABEE7FE4129B}"/>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03" name="【道路】&#10;一人当たり延長最小値テキスト">
          <a:extLst>
            <a:ext uri="{FF2B5EF4-FFF2-40B4-BE49-F238E27FC236}">
              <a16:creationId xmlns:a16="http://schemas.microsoft.com/office/drawing/2014/main" id="{DB6A611C-DFB2-48C7-957F-0DD51DFB87B3}"/>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04" name="直線コネクタ 103">
          <a:extLst>
            <a:ext uri="{FF2B5EF4-FFF2-40B4-BE49-F238E27FC236}">
              <a16:creationId xmlns:a16="http://schemas.microsoft.com/office/drawing/2014/main" id="{0FAE831D-D328-4767-B90C-6A5DC7E21F7C}"/>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05" name="【道路】&#10;一人当たり延長最大値テキスト">
          <a:extLst>
            <a:ext uri="{FF2B5EF4-FFF2-40B4-BE49-F238E27FC236}">
              <a16:creationId xmlns:a16="http://schemas.microsoft.com/office/drawing/2014/main" id="{8A6A6210-D066-43B4-94B6-EA9D708A39EB}"/>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06" name="直線コネクタ 105">
          <a:extLst>
            <a:ext uri="{FF2B5EF4-FFF2-40B4-BE49-F238E27FC236}">
              <a16:creationId xmlns:a16="http://schemas.microsoft.com/office/drawing/2014/main" id="{5F392201-00C8-400D-ACA4-B46307CDBE8E}"/>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07" name="【道路】&#10;一人当たり延長平均値テキスト">
          <a:extLst>
            <a:ext uri="{FF2B5EF4-FFF2-40B4-BE49-F238E27FC236}">
              <a16:creationId xmlns:a16="http://schemas.microsoft.com/office/drawing/2014/main" id="{4478F5DE-2CD0-4846-A6A5-1BD161E8D014}"/>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08" name="フローチャート: 判断 107">
          <a:extLst>
            <a:ext uri="{FF2B5EF4-FFF2-40B4-BE49-F238E27FC236}">
              <a16:creationId xmlns:a16="http://schemas.microsoft.com/office/drawing/2014/main" id="{9F458DBC-CBA7-4D2C-8476-361BC9C9B206}"/>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09" name="フローチャート: 判断 108">
          <a:extLst>
            <a:ext uri="{FF2B5EF4-FFF2-40B4-BE49-F238E27FC236}">
              <a16:creationId xmlns:a16="http://schemas.microsoft.com/office/drawing/2014/main" id="{78332926-DC96-4709-B892-509F1D48C195}"/>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0" name="フローチャート: 判断 109">
          <a:extLst>
            <a:ext uri="{FF2B5EF4-FFF2-40B4-BE49-F238E27FC236}">
              <a16:creationId xmlns:a16="http://schemas.microsoft.com/office/drawing/2014/main" id="{9CD7B6D0-52CF-4BD3-820C-72CA3036FE13}"/>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1" name="フローチャート: 判断 110">
          <a:extLst>
            <a:ext uri="{FF2B5EF4-FFF2-40B4-BE49-F238E27FC236}">
              <a16:creationId xmlns:a16="http://schemas.microsoft.com/office/drawing/2014/main" id="{68374008-67E6-4312-B88C-4F70D50783F4}"/>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12" name="フローチャート: 判断 111">
          <a:extLst>
            <a:ext uri="{FF2B5EF4-FFF2-40B4-BE49-F238E27FC236}">
              <a16:creationId xmlns:a16="http://schemas.microsoft.com/office/drawing/2014/main" id="{7E1F206D-7568-40FF-9D2D-0D2736AF6326}"/>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1B2253F-B35B-40AB-B08C-4DB52829BA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1DAFA3F-2318-4BFA-B87B-88E74C4E02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C37E681-A8FB-4EC2-82BB-630B4118ED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8F5BA37-4A62-4D28-8A72-51E5AC57B9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54C9A53-99A3-4C2A-9667-53941132EA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15646</xdr:rowOff>
    </xdr:from>
    <xdr:to>
      <xdr:col>50</xdr:col>
      <xdr:colOff>165100</xdr:colOff>
      <xdr:row>40</xdr:row>
      <xdr:rowOff>117246</xdr:rowOff>
    </xdr:to>
    <xdr:sp macro="" textlink="">
      <xdr:nvSpPr>
        <xdr:cNvPr id="118" name="楕円 117">
          <a:extLst>
            <a:ext uri="{FF2B5EF4-FFF2-40B4-BE49-F238E27FC236}">
              <a16:creationId xmlns:a16="http://schemas.microsoft.com/office/drawing/2014/main" id="{AFC1D977-0313-4A04-BAA7-3EF1CD0AF66A}"/>
            </a:ext>
          </a:extLst>
        </xdr:cNvPr>
        <xdr:cNvSpPr/>
      </xdr:nvSpPr>
      <xdr:spPr>
        <a:xfrm>
          <a:off x="9588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19685</xdr:rowOff>
    </xdr:from>
    <xdr:to>
      <xdr:col>41</xdr:col>
      <xdr:colOff>101600</xdr:colOff>
      <xdr:row>40</xdr:row>
      <xdr:rowOff>121285</xdr:rowOff>
    </xdr:to>
    <xdr:sp macro="" textlink="">
      <xdr:nvSpPr>
        <xdr:cNvPr id="119" name="楕円 118">
          <a:extLst>
            <a:ext uri="{FF2B5EF4-FFF2-40B4-BE49-F238E27FC236}">
              <a16:creationId xmlns:a16="http://schemas.microsoft.com/office/drawing/2014/main" id="{342B35D6-EBA6-4040-AC93-C20EFF8885AA}"/>
            </a:ext>
          </a:extLst>
        </xdr:cNvPr>
        <xdr:cNvSpPr/>
      </xdr:nvSpPr>
      <xdr:spPr>
        <a:xfrm>
          <a:off x="781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87101</xdr:rowOff>
    </xdr:from>
    <xdr:ext cx="469744" cy="259045"/>
    <xdr:sp macro="" textlink="">
      <xdr:nvSpPr>
        <xdr:cNvPr id="120" name="n_1aveValue【道路】&#10;一人当たり延長">
          <a:extLst>
            <a:ext uri="{FF2B5EF4-FFF2-40B4-BE49-F238E27FC236}">
              <a16:creationId xmlns:a16="http://schemas.microsoft.com/office/drawing/2014/main" id="{C1935D2F-7988-4A11-981F-B275E6AE2735}"/>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21" name="n_2aveValue【道路】&#10;一人当たり延長">
          <a:extLst>
            <a:ext uri="{FF2B5EF4-FFF2-40B4-BE49-F238E27FC236}">
              <a16:creationId xmlns:a16="http://schemas.microsoft.com/office/drawing/2014/main" id="{A67D6C82-29B0-4673-917D-F57491007C0D}"/>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22" name="n_3aveValue【道路】&#10;一人当たり延長">
          <a:extLst>
            <a:ext uri="{FF2B5EF4-FFF2-40B4-BE49-F238E27FC236}">
              <a16:creationId xmlns:a16="http://schemas.microsoft.com/office/drawing/2014/main" id="{3EB15BAF-6284-4918-BB18-69358FCE54E4}"/>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23" name="n_4aveValue【道路】&#10;一人当たり延長">
          <a:extLst>
            <a:ext uri="{FF2B5EF4-FFF2-40B4-BE49-F238E27FC236}">
              <a16:creationId xmlns:a16="http://schemas.microsoft.com/office/drawing/2014/main" id="{CE315B3B-D3BE-43EA-9B06-93A6A23B9869}"/>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108373</xdr:rowOff>
    </xdr:from>
    <xdr:ext cx="469744" cy="259045"/>
    <xdr:sp macro="" textlink="">
      <xdr:nvSpPr>
        <xdr:cNvPr id="124" name="n_1mainValue【道路】&#10;一人当たり延長">
          <a:extLst>
            <a:ext uri="{FF2B5EF4-FFF2-40B4-BE49-F238E27FC236}">
              <a16:creationId xmlns:a16="http://schemas.microsoft.com/office/drawing/2014/main" id="{AF7EDD46-43FF-456C-956D-CF89F39EF005}"/>
            </a:ext>
          </a:extLst>
        </xdr:cNvPr>
        <xdr:cNvSpPr txBox="1"/>
      </xdr:nvSpPr>
      <xdr:spPr>
        <a:xfrm>
          <a:off x="9391727" y="69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112412</xdr:rowOff>
    </xdr:from>
    <xdr:ext cx="469744" cy="259045"/>
    <xdr:sp macro="" textlink="">
      <xdr:nvSpPr>
        <xdr:cNvPr id="125" name="n_3mainValue【道路】&#10;一人当たり延長">
          <a:extLst>
            <a:ext uri="{FF2B5EF4-FFF2-40B4-BE49-F238E27FC236}">
              <a16:creationId xmlns:a16="http://schemas.microsoft.com/office/drawing/2014/main" id="{BC9A74FF-A5CD-49B9-A67E-CD9A355AD327}"/>
            </a:ext>
          </a:extLst>
        </xdr:cNvPr>
        <xdr:cNvSpPr txBox="1"/>
      </xdr:nvSpPr>
      <xdr:spPr>
        <a:xfrm>
          <a:off x="7626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8EF578F-22A8-4926-B45E-81906436A4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13933721-53B5-45BB-A5C4-FE2A806405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A981EB22-2E74-4E3E-A44D-2BFBECE41A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24EB03E-13A3-45EA-B54C-1073ABC522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4A30F49A-F076-43E4-B23B-ABD1F6D2E8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9528B7C4-14F8-440C-983A-4338FFD58E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FF561F06-B759-4CCD-AAF2-7B587F3FD5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B0A23F32-A3E5-4632-AD94-FD2DAAF540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A53DB3BE-9A04-4A08-9630-6A400915F5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D1EF105D-F162-4EBC-8A7F-05216A1D7E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a:extLst>
            <a:ext uri="{FF2B5EF4-FFF2-40B4-BE49-F238E27FC236}">
              <a16:creationId xmlns:a16="http://schemas.microsoft.com/office/drawing/2014/main" id="{9A8281B3-61F1-46F0-AEE7-568947D9904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BB046F66-4936-483E-B807-52FD1E02FB9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8" name="テキスト ボックス 137">
          <a:extLst>
            <a:ext uri="{FF2B5EF4-FFF2-40B4-BE49-F238E27FC236}">
              <a16:creationId xmlns:a16="http://schemas.microsoft.com/office/drawing/2014/main" id="{AA29352B-5CB4-40E1-8252-C8AF142C25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DDF1C90B-928E-4FC7-9700-B1473912A8D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2AD40858-1D3D-46D8-B9C6-836B295D617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E019503B-7D01-4492-9E18-365E1DA56C9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794DE458-F7DD-4842-95BB-A71F04BD3C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4991F21E-46F3-4198-AB0B-2B7861FE87E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997EDA82-8072-446B-AE6B-B4DA9A7308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F49595B-CCB1-4F2D-92A8-EF3F5B1E72C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369CBFB8-0B34-42BB-A2A0-FDFFA6BAD88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93FD552C-BD13-4BC8-85AF-C95E208155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8" name="テキスト ボックス 147">
          <a:extLst>
            <a:ext uri="{FF2B5EF4-FFF2-40B4-BE49-F238E27FC236}">
              <a16:creationId xmlns:a16="http://schemas.microsoft.com/office/drawing/2014/main" id="{5739FE9C-D535-4B21-ACE3-31FFCF55EA1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76D41255-1622-4D16-BF3D-E97CB9B5E0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102775CB-DD39-44F7-8490-1632D997CA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51" name="直線コネクタ 150">
          <a:extLst>
            <a:ext uri="{FF2B5EF4-FFF2-40B4-BE49-F238E27FC236}">
              <a16:creationId xmlns:a16="http://schemas.microsoft.com/office/drawing/2014/main" id="{E60B48AA-37EE-4172-B70E-4316CA48D614}"/>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31EB68CB-C482-4EF1-AE0E-E3B04CA46D36}"/>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a:extLst>
            <a:ext uri="{FF2B5EF4-FFF2-40B4-BE49-F238E27FC236}">
              <a16:creationId xmlns:a16="http://schemas.microsoft.com/office/drawing/2014/main" id="{B22EBC72-C7EF-4169-A6E5-DE4E9E83784E}"/>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54" name="【橋りょう・トンネル】&#10;有形固定資産減価償却率最大値テキスト">
          <a:extLst>
            <a:ext uri="{FF2B5EF4-FFF2-40B4-BE49-F238E27FC236}">
              <a16:creationId xmlns:a16="http://schemas.microsoft.com/office/drawing/2014/main" id="{CB6FC4C3-CFC0-4EFA-90B3-1FE2B8AC7749}"/>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55" name="直線コネクタ 154">
          <a:extLst>
            <a:ext uri="{FF2B5EF4-FFF2-40B4-BE49-F238E27FC236}">
              <a16:creationId xmlns:a16="http://schemas.microsoft.com/office/drawing/2014/main" id="{13D273F3-0CC1-4BE0-8603-09E3A9B81907}"/>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BC5351FE-85B5-48DB-9B30-0B08FA6FECE2}"/>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57" name="フローチャート: 判断 156">
          <a:extLst>
            <a:ext uri="{FF2B5EF4-FFF2-40B4-BE49-F238E27FC236}">
              <a16:creationId xmlns:a16="http://schemas.microsoft.com/office/drawing/2014/main" id="{C4417770-ED45-40FA-9776-7EDD92655676}"/>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58" name="フローチャート: 判断 157">
          <a:extLst>
            <a:ext uri="{FF2B5EF4-FFF2-40B4-BE49-F238E27FC236}">
              <a16:creationId xmlns:a16="http://schemas.microsoft.com/office/drawing/2014/main" id="{7AB8F088-B660-4943-AD61-EC048389D4E4}"/>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59" name="フローチャート: 判断 158">
          <a:extLst>
            <a:ext uri="{FF2B5EF4-FFF2-40B4-BE49-F238E27FC236}">
              <a16:creationId xmlns:a16="http://schemas.microsoft.com/office/drawing/2014/main" id="{B452FA17-6906-447A-94C7-7C3A39E5A63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60" name="フローチャート: 判断 159">
          <a:extLst>
            <a:ext uri="{FF2B5EF4-FFF2-40B4-BE49-F238E27FC236}">
              <a16:creationId xmlns:a16="http://schemas.microsoft.com/office/drawing/2014/main" id="{E1FF3408-D780-4FF2-A612-C52FD5CA8A25}"/>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1" name="フローチャート: 判断 160">
          <a:extLst>
            <a:ext uri="{FF2B5EF4-FFF2-40B4-BE49-F238E27FC236}">
              <a16:creationId xmlns:a16="http://schemas.microsoft.com/office/drawing/2014/main" id="{E3A4ABFA-87A4-4CD3-B866-201ACDA52516}"/>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84A6C10-82EE-433B-BC93-09667BBA59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AF23713-CEAD-44D9-BBD1-12FDA810D6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0B380C1-7196-4964-9F6F-0B84691DAB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3C6B553-9ACE-4B5D-A8B4-3C69164616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83EA97C-AAAB-425C-9686-419B8BB6CD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67" name="楕円 166">
          <a:extLst>
            <a:ext uri="{FF2B5EF4-FFF2-40B4-BE49-F238E27FC236}">
              <a16:creationId xmlns:a16="http://schemas.microsoft.com/office/drawing/2014/main" id="{8A600A03-5E9A-408E-925C-A50F0C17EE0F}"/>
            </a:ext>
          </a:extLst>
        </xdr:cNvPr>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16708</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73C470A9-3B00-4A3C-BEBE-ACE0D78A2467}"/>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01A96107-811E-475C-A2BF-C67687EFC01F}"/>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92352EF4-31CD-4B77-A829-C6513F4AEAC7}"/>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71" name="n_4aveValue【橋りょう・トンネル】&#10;有形固定資産減価償却率">
          <a:extLst>
            <a:ext uri="{FF2B5EF4-FFF2-40B4-BE49-F238E27FC236}">
              <a16:creationId xmlns:a16="http://schemas.microsoft.com/office/drawing/2014/main" id="{C0E765B3-2F83-4AAE-8E13-89318C57A1AC}"/>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185B0AAF-5B23-4B5C-AB6F-409F6BFE490B}"/>
            </a:ext>
          </a:extLst>
        </xdr:cNvPr>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29A01C1B-1612-4D64-A6FD-ADD84DD7C9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FB4391AA-647E-45DD-8A74-D60E120D84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18617735-3908-48FD-8EC4-5E510CA2EC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3EB58B8A-D434-416E-B705-C37EB2AA91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8163AE4E-FF81-46DE-BBD6-DA7DB01C46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980C5D03-9A11-4AE5-8B27-DAC20A2E68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A00BD1D0-8269-4EAB-89EF-BFBD28D429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2AB15F33-B2CC-4C25-A701-7E0966E086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4ACFD9C2-46DE-4DD3-881D-8122B498E8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42333648-922C-4A9A-B62A-8CDE1BEDDF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FA7F4FE3-8C93-4B66-845C-1CA6CB6823E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4" name="テキスト ボックス 183">
          <a:extLst>
            <a:ext uri="{FF2B5EF4-FFF2-40B4-BE49-F238E27FC236}">
              <a16:creationId xmlns:a16="http://schemas.microsoft.com/office/drawing/2014/main" id="{6D0EAAC2-494C-42BC-872C-73014B4237A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A54099BB-32AB-4FFB-820A-2930D0AEA77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6" name="テキスト ボックス 185">
          <a:extLst>
            <a:ext uri="{FF2B5EF4-FFF2-40B4-BE49-F238E27FC236}">
              <a16:creationId xmlns:a16="http://schemas.microsoft.com/office/drawing/2014/main" id="{ECC200B2-4714-448E-ABB5-288D6597017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A550B099-657B-4E57-8B6D-7699F7003B5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8" name="テキスト ボックス 187">
          <a:extLst>
            <a:ext uri="{FF2B5EF4-FFF2-40B4-BE49-F238E27FC236}">
              <a16:creationId xmlns:a16="http://schemas.microsoft.com/office/drawing/2014/main" id="{D0F85B0D-26A1-483E-92DF-007C2187B3D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67F230CC-EEAB-4342-8E43-05A853EB078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0" name="テキスト ボックス 189">
          <a:extLst>
            <a:ext uri="{FF2B5EF4-FFF2-40B4-BE49-F238E27FC236}">
              <a16:creationId xmlns:a16="http://schemas.microsoft.com/office/drawing/2014/main" id="{6EC58395-17BA-4296-9139-B55F60C5531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EC52CCF8-F54B-44ED-9A31-F023DDD5300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2" name="テキスト ボックス 191">
          <a:extLst>
            <a:ext uri="{FF2B5EF4-FFF2-40B4-BE49-F238E27FC236}">
              <a16:creationId xmlns:a16="http://schemas.microsoft.com/office/drawing/2014/main" id="{375AD091-4F08-4486-988E-1183E56C4E2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287684DF-740B-40DB-AF4B-A285BCDC808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4" name="テキスト ボックス 193">
          <a:extLst>
            <a:ext uri="{FF2B5EF4-FFF2-40B4-BE49-F238E27FC236}">
              <a16:creationId xmlns:a16="http://schemas.microsoft.com/office/drawing/2014/main" id="{EE51102D-CFA6-42D6-BF16-4E44E596E34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54F643C0-A7AD-4B6C-B72C-CC2BDAFBF3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73559F2B-D8C3-4BC6-9245-1856B82D208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568179CE-D514-4A4C-82A1-286E2EC23E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198" name="直線コネクタ 197">
          <a:extLst>
            <a:ext uri="{FF2B5EF4-FFF2-40B4-BE49-F238E27FC236}">
              <a16:creationId xmlns:a16="http://schemas.microsoft.com/office/drawing/2014/main" id="{B459AD9A-1DDF-4012-885D-3942DC59EA82}"/>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5EB5A261-FA9B-4105-87E9-60FF844E66D4}"/>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00" name="直線コネクタ 199">
          <a:extLst>
            <a:ext uri="{FF2B5EF4-FFF2-40B4-BE49-F238E27FC236}">
              <a16:creationId xmlns:a16="http://schemas.microsoft.com/office/drawing/2014/main" id="{913395BD-4DA6-4BAD-B2F7-A67E46438E8B}"/>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31D6E64E-EA9F-415B-A80A-FF5AD9555E4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02" name="直線コネクタ 201">
          <a:extLst>
            <a:ext uri="{FF2B5EF4-FFF2-40B4-BE49-F238E27FC236}">
              <a16:creationId xmlns:a16="http://schemas.microsoft.com/office/drawing/2014/main" id="{3705186F-5565-4DEB-92D4-F995EEABD425}"/>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19980BFE-6C00-4EE4-92DE-395FD1CE596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04" name="フローチャート: 判断 203">
          <a:extLst>
            <a:ext uri="{FF2B5EF4-FFF2-40B4-BE49-F238E27FC236}">
              <a16:creationId xmlns:a16="http://schemas.microsoft.com/office/drawing/2014/main" id="{E55F6F7D-0172-449F-BB30-71E3C134226D}"/>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05" name="フローチャート: 判断 204">
          <a:extLst>
            <a:ext uri="{FF2B5EF4-FFF2-40B4-BE49-F238E27FC236}">
              <a16:creationId xmlns:a16="http://schemas.microsoft.com/office/drawing/2014/main" id="{8A602831-ECD5-4E5F-A29F-3BA42C346489}"/>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06" name="フローチャート: 判断 205">
          <a:extLst>
            <a:ext uri="{FF2B5EF4-FFF2-40B4-BE49-F238E27FC236}">
              <a16:creationId xmlns:a16="http://schemas.microsoft.com/office/drawing/2014/main" id="{FF7E5BA4-0B1E-4085-B223-59AA0772796D}"/>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07" name="フローチャート: 判断 206">
          <a:extLst>
            <a:ext uri="{FF2B5EF4-FFF2-40B4-BE49-F238E27FC236}">
              <a16:creationId xmlns:a16="http://schemas.microsoft.com/office/drawing/2014/main" id="{48E0AB00-5513-4FC6-AE5F-AC2CF7F12917}"/>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08" name="フローチャート: 判断 207">
          <a:extLst>
            <a:ext uri="{FF2B5EF4-FFF2-40B4-BE49-F238E27FC236}">
              <a16:creationId xmlns:a16="http://schemas.microsoft.com/office/drawing/2014/main" id="{38002717-083A-49FD-8F2F-C351A6BC4651}"/>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5680DD1-BE39-41D4-AC78-B841C9C2FC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4EF49BA1-0E0A-4595-A90D-2475DB27A7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95A75962-A77A-4CD0-AFFA-773DC188B2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759847D-56A6-400C-914A-9A185261FA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B18F591-3F59-4D47-B822-200AB5A4EC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19696</xdr:rowOff>
    </xdr:from>
    <xdr:to>
      <xdr:col>50</xdr:col>
      <xdr:colOff>165100</xdr:colOff>
      <xdr:row>64</xdr:row>
      <xdr:rowOff>121296</xdr:rowOff>
    </xdr:to>
    <xdr:sp macro="" textlink="">
      <xdr:nvSpPr>
        <xdr:cNvPr id="214" name="楕円 213">
          <a:extLst>
            <a:ext uri="{FF2B5EF4-FFF2-40B4-BE49-F238E27FC236}">
              <a16:creationId xmlns:a16="http://schemas.microsoft.com/office/drawing/2014/main" id="{1AD693B6-88F9-4B32-BADD-0BC5AF52774D}"/>
            </a:ext>
          </a:extLst>
        </xdr:cNvPr>
        <xdr:cNvSpPr/>
      </xdr:nvSpPr>
      <xdr:spPr>
        <a:xfrm>
          <a:off x="9588500" y="109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135950</xdr:rowOff>
    </xdr:from>
    <xdr:ext cx="599010" cy="259045"/>
    <xdr:sp macro="" textlink="">
      <xdr:nvSpPr>
        <xdr:cNvPr id="215" name="n_1aveValue【橋りょう・トンネル】&#10;一人当たり有形固定資産（償却資産）額">
          <a:extLst>
            <a:ext uri="{FF2B5EF4-FFF2-40B4-BE49-F238E27FC236}">
              <a16:creationId xmlns:a16="http://schemas.microsoft.com/office/drawing/2014/main" id="{810D4AB5-32DB-4635-97E8-D8F39451E6E2}"/>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2677A088-C1C6-4295-B408-B460462EB9F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17" name="n_3aveValue【橋りょう・トンネル】&#10;一人当たり有形固定資産（償却資産）額">
          <a:extLst>
            <a:ext uri="{FF2B5EF4-FFF2-40B4-BE49-F238E27FC236}">
              <a16:creationId xmlns:a16="http://schemas.microsoft.com/office/drawing/2014/main" id="{527CFAD6-BD9E-4BC5-905B-07ED17A15A64}"/>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18" name="n_4aveValue【橋りょう・トンネル】&#10;一人当たり有形固定資産（償却資産）額">
          <a:extLst>
            <a:ext uri="{FF2B5EF4-FFF2-40B4-BE49-F238E27FC236}">
              <a16:creationId xmlns:a16="http://schemas.microsoft.com/office/drawing/2014/main" id="{347E1795-8E65-4243-9279-EF0D0346BB28}"/>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112423</xdr:rowOff>
    </xdr:from>
    <xdr:ext cx="599010" cy="259045"/>
    <xdr:sp macro="" textlink="">
      <xdr:nvSpPr>
        <xdr:cNvPr id="219" name="n_1mainValue【橋りょう・トンネル】&#10;一人当たり有形固定資産（償却資産）額">
          <a:extLst>
            <a:ext uri="{FF2B5EF4-FFF2-40B4-BE49-F238E27FC236}">
              <a16:creationId xmlns:a16="http://schemas.microsoft.com/office/drawing/2014/main" id="{51F928D7-59A8-4E5E-AEC4-743A257646E5}"/>
            </a:ext>
          </a:extLst>
        </xdr:cNvPr>
        <xdr:cNvSpPr txBox="1"/>
      </xdr:nvSpPr>
      <xdr:spPr>
        <a:xfrm>
          <a:off x="9327095" y="110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0D401E01-9719-428E-B01C-C5170DF542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2E248500-32B8-412E-AB70-3C1246321F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DF0D58FB-95A7-48E5-9F5D-C51CE8259D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D382E105-7504-4BE0-BEC6-B2D8474CDF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88CBBF83-C816-4D23-B699-3E4D00A1C7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E011AE5E-4B1C-408B-9B82-94030E896C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DB6067BE-0CF1-4FF4-AC87-7A175786A2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9DEB4D0D-EA43-43B6-A7BA-EAA6FE60E5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94C1CE8B-2581-45F0-BCDD-CFD965DC8B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33F49DC5-F306-4E7D-8777-9A39A286DA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a:extLst>
            <a:ext uri="{FF2B5EF4-FFF2-40B4-BE49-F238E27FC236}">
              <a16:creationId xmlns:a16="http://schemas.microsoft.com/office/drawing/2014/main" id="{1ACEF8D9-ECBB-40BB-9B00-0DB393F1E76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228C5611-27D3-4F0F-B149-EB3D4BF8B0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2" name="テキスト ボックス 231">
          <a:extLst>
            <a:ext uri="{FF2B5EF4-FFF2-40B4-BE49-F238E27FC236}">
              <a16:creationId xmlns:a16="http://schemas.microsoft.com/office/drawing/2014/main" id="{F730FE76-087B-4105-B9D7-42FCB73BD25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A261B46F-0350-4DDC-8D2F-0CE695CBE4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5DB6C28D-28B1-4E07-82BE-C2736CF2820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B0B3E923-C17C-4934-9664-5389C1CF55C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B7FAAC1C-7AFD-4830-A5B5-F7CEEC1C79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8E034DBD-16DA-419F-A452-B1B0691CB7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79DD8943-AB9B-4316-996C-7503C72996A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2AA7A6EC-EDB0-4668-B915-857086D19CD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9A224A54-90FA-47F6-8CF3-FB66A61BD84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42C19121-D56A-4F72-8F9F-AA5A67202D3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2" name="テキスト ボックス 241">
          <a:extLst>
            <a:ext uri="{FF2B5EF4-FFF2-40B4-BE49-F238E27FC236}">
              <a16:creationId xmlns:a16="http://schemas.microsoft.com/office/drawing/2014/main" id="{6501B615-D8E8-4A80-971A-602AB321C58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C6766A00-15B0-4406-8531-B4F733C764F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E9E1C6B6-0638-4C19-AEA8-E6433FD8E2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45" name="直線コネクタ 244">
          <a:extLst>
            <a:ext uri="{FF2B5EF4-FFF2-40B4-BE49-F238E27FC236}">
              <a16:creationId xmlns:a16="http://schemas.microsoft.com/office/drawing/2014/main" id="{180D0533-7462-483E-84CE-EB3DE31C82F1}"/>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6" name="【公営住宅】&#10;有形固定資産減価償却率最小値テキスト">
          <a:extLst>
            <a:ext uri="{FF2B5EF4-FFF2-40B4-BE49-F238E27FC236}">
              <a16:creationId xmlns:a16="http://schemas.microsoft.com/office/drawing/2014/main" id="{B5681497-84B0-409A-BE06-275E99BD1CE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7" name="直線コネクタ 246">
          <a:extLst>
            <a:ext uri="{FF2B5EF4-FFF2-40B4-BE49-F238E27FC236}">
              <a16:creationId xmlns:a16="http://schemas.microsoft.com/office/drawing/2014/main" id="{CB1D4608-03D4-4C30-AC1F-57BE919AE5D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48" name="【公営住宅】&#10;有形固定資産減価償却率最大値テキスト">
          <a:extLst>
            <a:ext uri="{FF2B5EF4-FFF2-40B4-BE49-F238E27FC236}">
              <a16:creationId xmlns:a16="http://schemas.microsoft.com/office/drawing/2014/main" id="{1F66B952-0A15-4DA7-A8F3-449F7C19269A}"/>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49" name="直線コネクタ 248">
          <a:extLst>
            <a:ext uri="{FF2B5EF4-FFF2-40B4-BE49-F238E27FC236}">
              <a16:creationId xmlns:a16="http://schemas.microsoft.com/office/drawing/2014/main" id="{C7EF2DD1-FE20-421A-9385-1699905BDD04}"/>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CB87F9A8-9281-4D34-81FD-A33ED80A9039}"/>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51" name="フローチャート: 判断 250">
          <a:extLst>
            <a:ext uri="{FF2B5EF4-FFF2-40B4-BE49-F238E27FC236}">
              <a16:creationId xmlns:a16="http://schemas.microsoft.com/office/drawing/2014/main" id="{61E2755C-43FC-4D3B-9C35-3B77AD16500D}"/>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52" name="フローチャート: 判断 251">
          <a:extLst>
            <a:ext uri="{FF2B5EF4-FFF2-40B4-BE49-F238E27FC236}">
              <a16:creationId xmlns:a16="http://schemas.microsoft.com/office/drawing/2014/main" id="{4DB502F4-E740-4AEF-B6D4-4B0286102F83}"/>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53" name="フローチャート: 判断 252">
          <a:extLst>
            <a:ext uri="{FF2B5EF4-FFF2-40B4-BE49-F238E27FC236}">
              <a16:creationId xmlns:a16="http://schemas.microsoft.com/office/drawing/2014/main" id="{24E001AD-88A9-49E7-933A-C7A3EFB6AF39}"/>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54" name="フローチャート: 判断 253">
          <a:extLst>
            <a:ext uri="{FF2B5EF4-FFF2-40B4-BE49-F238E27FC236}">
              <a16:creationId xmlns:a16="http://schemas.microsoft.com/office/drawing/2014/main" id="{5331610C-70D1-4238-9DC6-3A1417A1F78E}"/>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55" name="フローチャート: 判断 254">
          <a:extLst>
            <a:ext uri="{FF2B5EF4-FFF2-40B4-BE49-F238E27FC236}">
              <a16:creationId xmlns:a16="http://schemas.microsoft.com/office/drawing/2014/main" id="{5D496661-8B9E-4F04-AB81-B57F01E986A3}"/>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67BEDAE-384D-4703-BFB7-691261CE73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0D31735-27E6-4D9D-814D-C5039BCB0B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0816B7F-9B35-452F-B65F-91302DC31D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DB824F8-68D5-42FA-B682-61477ABC0E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2BFCB53-1522-4118-A17A-0B18FF209D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261" name="楕円 260">
          <a:extLst>
            <a:ext uri="{FF2B5EF4-FFF2-40B4-BE49-F238E27FC236}">
              <a16:creationId xmlns:a16="http://schemas.microsoft.com/office/drawing/2014/main" id="{ECB00260-F93A-4AFD-9327-C3168A773757}"/>
            </a:ext>
          </a:extLst>
        </xdr:cNvPr>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153851</xdr:rowOff>
    </xdr:from>
    <xdr:to>
      <xdr:col>10</xdr:col>
      <xdr:colOff>165100</xdr:colOff>
      <xdr:row>85</xdr:row>
      <xdr:rowOff>84001</xdr:rowOff>
    </xdr:to>
    <xdr:sp macro="" textlink="">
      <xdr:nvSpPr>
        <xdr:cNvPr id="262" name="楕円 261">
          <a:extLst>
            <a:ext uri="{FF2B5EF4-FFF2-40B4-BE49-F238E27FC236}">
              <a16:creationId xmlns:a16="http://schemas.microsoft.com/office/drawing/2014/main" id="{97E8A054-DE93-4960-B422-4BE0FC2FB383}"/>
            </a:ext>
          </a:extLst>
        </xdr:cNvPr>
        <xdr:cNvSpPr/>
      </xdr:nvSpPr>
      <xdr:spPr>
        <a:xfrm>
          <a:off x="1968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154413</xdr:rowOff>
    </xdr:from>
    <xdr:ext cx="405111" cy="259045"/>
    <xdr:sp macro="" textlink="">
      <xdr:nvSpPr>
        <xdr:cNvPr id="263" name="n_1aveValue【公営住宅】&#10;有形固定資産減価償却率">
          <a:extLst>
            <a:ext uri="{FF2B5EF4-FFF2-40B4-BE49-F238E27FC236}">
              <a16:creationId xmlns:a16="http://schemas.microsoft.com/office/drawing/2014/main" id="{86A1E602-EAD2-4CC5-A20B-B303AAB6BB8E}"/>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64" name="n_2aveValue【公営住宅】&#10;有形固定資産減価償却率">
          <a:extLst>
            <a:ext uri="{FF2B5EF4-FFF2-40B4-BE49-F238E27FC236}">
              <a16:creationId xmlns:a16="http://schemas.microsoft.com/office/drawing/2014/main" id="{0F126256-431C-433B-857D-6A034D24B8B9}"/>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265" name="n_3aveValue【公営住宅】&#10;有形固定資産減価償却率">
          <a:extLst>
            <a:ext uri="{FF2B5EF4-FFF2-40B4-BE49-F238E27FC236}">
              <a16:creationId xmlns:a16="http://schemas.microsoft.com/office/drawing/2014/main" id="{61CCE0D0-488D-4268-825B-C617A923C8C5}"/>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266" name="n_4aveValue【公営住宅】&#10;有形固定資産減価償却率">
          <a:extLst>
            <a:ext uri="{FF2B5EF4-FFF2-40B4-BE49-F238E27FC236}">
              <a16:creationId xmlns:a16="http://schemas.microsoft.com/office/drawing/2014/main" id="{949193D9-C85F-499B-AF2F-5F488626997C}"/>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267" name="n_1mainValue【公営住宅】&#10;有形固定資産減価償却率">
          <a:extLst>
            <a:ext uri="{FF2B5EF4-FFF2-40B4-BE49-F238E27FC236}">
              <a16:creationId xmlns:a16="http://schemas.microsoft.com/office/drawing/2014/main" id="{32673600-99F1-4A0E-8300-02E04317F1D2}"/>
            </a:ext>
          </a:extLst>
        </xdr:cNvPr>
        <xdr:cNvSpPr txBox="1"/>
      </xdr:nvSpPr>
      <xdr:spPr>
        <a:xfrm>
          <a:off x="3582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75128</xdr:rowOff>
    </xdr:from>
    <xdr:ext cx="405111" cy="259045"/>
    <xdr:sp macro="" textlink="">
      <xdr:nvSpPr>
        <xdr:cNvPr id="268" name="n_3mainValue【公営住宅】&#10;有形固定資産減価償却率">
          <a:extLst>
            <a:ext uri="{FF2B5EF4-FFF2-40B4-BE49-F238E27FC236}">
              <a16:creationId xmlns:a16="http://schemas.microsoft.com/office/drawing/2014/main" id="{B46F276A-297C-4D46-8B98-1EDD7A84C71A}"/>
            </a:ext>
          </a:extLst>
        </xdr:cNvPr>
        <xdr:cNvSpPr txBox="1"/>
      </xdr:nvSpPr>
      <xdr:spPr>
        <a:xfrm>
          <a:off x="1816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39E36592-9577-490E-B9CD-613AB545BD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82F73115-B2B3-4633-9F7E-7A5E55907E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1BDC7575-2CBE-44B9-8DCA-A208050181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61D74605-ACFB-4735-8A88-4565A6394B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2A719880-C31C-42CA-82E8-438CF3B4FB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B09F6E83-C6B6-4827-A5F6-BE4BAFAE5E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C257A3F1-45B2-41F1-AB02-FBDCE9B63F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645A2CF2-8406-423F-9AC1-0DD606B0FD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FB99D332-FE98-4430-B0A5-553CA6B418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C7446569-C12D-4160-AD0D-8D317A3C47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a:extLst>
            <a:ext uri="{FF2B5EF4-FFF2-40B4-BE49-F238E27FC236}">
              <a16:creationId xmlns:a16="http://schemas.microsoft.com/office/drawing/2014/main" id="{E87010E0-CE53-4090-B280-12C1D6F8BEC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B2259797-51AA-46AB-984F-FE10DF7C061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a:extLst>
            <a:ext uri="{FF2B5EF4-FFF2-40B4-BE49-F238E27FC236}">
              <a16:creationId xmlns:a16="http://schemas.microsoft.com/office/drawing/2014/main" id="{302F7E5D-3DEE-4808-85E4-58E10452B79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a:extLst>
            <a:ext uri="{FF2B5EF4-FFF2-40B4-BE49-F238E27FC236}">
              <a16:creationId xmlns:a16="http://schemas.microsoft.com/office/drawing/2014/main" id="{035A05B6-DEA1-4328-9C50-9982C72EC93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a:extLst>
            <a:ext uri="{FF2B5EF4-FFF2-40B4-BE49-F238E27FC236}">
              <a16:creationId xmlns:a16="http://schemas.microsoft.com/office/drawing/2014/main" id="{1DA76AD6-9BA8-4BE4-86F4-F97A508D3EF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a:extLst>
            <a:ext uri="{FF2B5EF4-FFF2-40B4-BE49-F238E27FC236}">
              <a16:creationId xmlns:a16="http://schemas.microsoft.com/office/drawing/2014/main" id="{CC8B2C3E-293B-407D-8FF8-B333BFA3271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a:extLst>
            <a:ext uri="{FF2B5EF4-FFF2-40B4-BE49-F238E27FC236}">
              <a16:creationId xmlns:a16="http://schemas.microsoft.com/office/drawing/2014/main" id="{206ED6EB-0721-4DEE-BD0F-387DCD3C871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a:extLst>
            <a:ext uri="{FF2B5EF4-FFF2-40B4-BE49-F238E27FC236}">
              <a16:creationId xmlns:a16="http://schemas.microsoft.com/office/drawing/2014/main" id="{52897C89-5BF0-409E-82D9-3E30C7706C3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CF3EDC4-20CD-499B-92D1-5A17AF464E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3925BB5D-63DC-44C9-A231-5987F0D849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2B72EC2A-B55E-4621-B545-A3E920DF9C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290" name="直線コネクタ 289">
          <a:extLst>
            <a:ext uri="{FF2B5EF4-FFF2-40B4-BE49-F238E27FC236}">
              <a16:creationId xmlns:a16="http://schemas.microsoft.com/office/drawing/2014/main" id="{A25D7465-FF14-4DFD-9CD6-C2A880E262DD}"/>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91" name="【公営住宅】&#10;一人当たり面積最小値テキスト">
          <a:extLst>
            <a:ext uri="{FF2B5EF4-FFF2-40B4-BE49-F238E27FC236}">
              <a16:creationId xmlns:a16="http://schemas.microsoft.com/office/drawing/2014/main" id="{B05CB039-696A-40A6-BC7A-1F464BF0E7B8}"/>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92" name="直線コネクタ 291">
          <a:extLst>
            <a:ext uri="{FF2B5EF4-FFF2-40B4-BE49-F238E27FC236}">
              <a16:creationId xmlns:a16="http://schemas.microsoft.com/office/drawing/2014/main" id="{DDF5B044-5236-4A9A-8363-41F4AA2465A4}"/>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293" name="【公営住宅】&#10;一人当たり面積最大値テキスト">
          <a:extLst>
            <a:ext uri="{FF2B5EF4-FFF2-40B4-BE49-F238E27FC236}">
              <a16:creationId xmlns:a16="http://schemas.microsoft.com/office/drawing/2014/main" id="{1833EF9E-DBE0-4F02-91AD-0F36BCCAAEB2}"/>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294" name="直線コネクタ 293">
          <a:extLst>
            <a:ext uri="{FF2B5EF4-FFF2-40B4-BE49-F238E27FC236}">
              <a16:creationId xmlns:a16="http://schemas.microsoft.com/office/drawing/2014/main" id="{D9DF8E7F-AD1E-4558-A6AA-BDE48C0D04D4}"/>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295" name="【公営住宅】&#10;一人当たり面積平均値テキスト">
          <a:extLst>
            <a:ext uri="{FF2B5EF4-FFF2-40B4-BE49-F238E27FC236}">
              <a16:creationId xmlns:a16="http://schemas.microsoft.com/office/drawing/2014/main" id="{FB3768A8-E2E2-4779-ADEE-AFF16F517E2D}"/>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296" name="フローチャート: 判断 295">
          <a:extLst>
            <a:ext uri="{FF2B5EF4-FFF2-40B4-BE49-F238E27FC236}">
              <a16:creationId xmlns:a16="http://schemas.microsoft.com/office/drawing/2014/main" id="{F111FE43-539E-4CD6-993C-7030852D5288}"/>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297" name="フローチャート: 判断 296">
          <a:extLst>
            <a:ext uri="{FF2B5EF4-FFF2-40B4-BE49-F238E27FC236}">
              <a16:creationId xmlns:a16="http://schemas.microsoft.com/office/drawing/2014/main" id="{DE05023B-DFA3-4F0B-A390-5A368762511A}"/>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298" name="フローチャート: 判断 297">
          <a:extLst>
            <a:ext uri="{FF2B5EF4-FFF2-40B4-BE49-F238E27FC236}">
              <a16:creationId xmlns:a16="http://schemas.microsoft.com/office/drawing/2014/main" id="{00A252EA-95EE-46CC-879F-C70A33B3B0AE}"/>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299" name="フローチャート: 判断 298">
          <a:extLst>
            <a:ext uri="{FF2B5EF4-FFF2-40B4-BE49-F238E27FC236}">
              <a16:creationId xmlns:a16="http://schemas.microsoft.com/office/drawing/2014/main" id="{5D1B76C8-06EF-4463-9D7D-2DCD94CB2CE5}"/>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00" name="フローチャート: 判断 299">
          <a:extLst>
            <a:ext uri="{FF2B5EF4-FFF2-40B4-BE49-F238E27FC236}">
              <a16:creationId xmlns:a16="http://schemas.microsoft.com/office/drawing/2014/main" id="{DA6E7AF0-98C0-4219-A25E-0387B1BB1A81}"/>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7C790A5-EA2E-4188-9A3F-2816C557BE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8AB20AE-5823-460E-89C2-497C5791CB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2A41165-53BE-408D-B6A7-9E9482AC21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4C69CC8-649C-4BAB-BD02-1897C986EA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329BB99-1080-4953-973A-0711636A53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126061</xdr:rowOff>
    </xdr:from>
    <xdr:to>
      <xdr:col>50</xdr:col>
      <xdr:colOff>165100</xdr:colOff>
      <xdr:row>86</xdr:row>
      <xdr:rowOff>56211</xdr:rowOff>
    </xdr:to>
    <xdr:sp macro="" textlink="">
      <xdr:nvSpPr>
        <xdr:cNvPr id="306" name="楕円 305">
          <a:extLst>
            <a:ext uri="{FF2B5EF4-FFF2-40B4-BE49-F238E27FC236}">
              <a16:creationId xmlns:a16="http://schemas.microsoft.com/office/drawing/2014/main" id="{575E2EB9-5A36-4301-A148-C008850ECD43}"/>
            </a:ext>
          </a:extLst>
        </xdr:cNvPr>
        <xdr:cNvSpPr/>
      </xdr:nvSpPr>
      <xdr:spPr>
        <a:xfrm>
          <a:off x="9588500" y="146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67768</xdr:rowOff>
    </xdr:from>
    <xdr:to>
      <xdr:col>41</xdr:col>
      <xdr:colOff>101600</xdr:colOff>
      <xdr:row>85</xdr:row>
      <xdr:rowOff>169368</xdr:rowOff>
    </xdr:to>
    <xdr:sp macro="" textlink="">
      <xdr:nvSpPr>
        <xdr:cNvPr id="307" name="楕円 306">
          <a:extLst>
            <a:ext uri="{FF2B5EF4-FFF2-40B4-BE49-F238E27FC236}">
              <a16:creationId xmlns:a16="http://schemas.microsoft.com/office/drawing/2014/main" id="{9FDDBFC9-FF0B-48B3-9B7B-C2E69A0DDB08}"/>
            </a:ext>
          </a:extLst>
        </xdr:cNvPr>
        <xdr:cNvSpPr/>
      </xdr:nvSpPr>
      <xdr:spPr>
        <a:xfrm>
          <a:off x="7810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139031</xdr:rowOff>
    </xdr:from>
    <xdr:ext cx="469744" cy="259045"/>
    <xdr:sp macro="" textlink="">
      <xdr:nvSpPr>
        <xdr:cNvPr id="308" name="n_1aveValue【公営住宅】&#10;一人当たり面積">
          <a:extLst>
            <a:ext uri="{FF2B5EF4-FFF2-40B4-BE49-F238E27FC236}">
              <a16:creationId xmlns:a16="http://schemas.microsoft.com/office/drawing/2014/main" id="{8511B9E6-DDC5-4763-826E-1E02F4751F5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09" name="n_2aveValue【公営住宅】&#10;一人当たり面積">
          <a:extLst>
            <a:ext uri="{FF2B5EF4-FFF2-40B4-BE49-F238E27FC236}">
              <a16:creationId xmlns:a16="http://schemas.microsoft.com/office/drawing/2014/main" id="{1C6E0D5C-8BDE-4287-B02F-6BF37F1348F9}"/>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10" name="n_3aveValue【公営住宅】&#10;一人当たり面積">
          <a:extLst>
            <a:ext uri="{FF2B5EF4-FFF2-40B4-BE49-F238E27FC236}">
              <a16:creationId xmlns:a16="http://schemas.microsoft.com/office/drawing/2014/main" id="{D331F9BC-72FA-425F-8BEF-D964EFE5F99B}"/>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11" name="n_4aveValue【公営住宅】&#10;一人当たり面積">
          <a:extLst>
            <a:ext uri="{FF2B5EF4-FFF2-40B4-BE49-F238E27FC236}">
              <a16:creationId xmlns:a16="http://schemas.microsoft.com/office/drawing/2014/main" id="{E6882B18-39B6-48F1-871C-6A63ACCFFADE}"/>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47338</xdr:rowOff>
    </xdr:from>
    <xdr:ext cx="469744" cy="259045"/>
    <xdr:sp macro="" textlink="">
      <xdr:nvSpPr>
        <xdr:cNvPr id="312" name="n_1mainValue【公営住宅】&#10;一人当たり面積">
          <a:extLst>
            <a:ext uri="{FF2B5EF4-FFF2-40B4-BE49-F238E27FC236}">
              <a16:creationId xmlns:a16="http://schemas.microsoft.com/office/drawing/2014/main" id="{C97D42A8-7289-4654-84B4-72F9ABBC73AE}"/>
            </a:ext>
          </a:extLst>
        </xdr:cNvPr>
        <xdr:cNvSpPr txBox="1"/>
      </xdr:nvSpPr>
      <xdr:spPr>
        <a:xfrm>
          <a:off x="9391727" y="147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160495</xdr:rowOff>
    </xdr:from>
    <xdr:ext cx="469744" cy="259045"/>
    <xdr:sp macro="" textlink="">
      <xdr:nvSpPr>
        <xdr:cNvPr id="313" name="n_3mainValue【公営住宅】&#10;一人当たり面積">
          <a:extLst>
            <a:ext uri="{FF2B5EF4-FFF2-40B4-BE49-F238E27FC236}">
              <a16:creationId xmlns:a16="http://schemas.microsoft.com/office/drawing/2014/main" id="{906228CA-D918-411E-9813-3361380B609C}"/>
            </a:ext>
          </a:extLst>
        </xdr:cNvPr>
        <xdr:cNvSpPr txBox="1"/>
      </xdr:nvSpPr>
      <xdr:spPr>
        <a:xfrm>
          <a:off x="7626427" y="147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776D95CA-8056-4A64-85D9-A0FF91E2C1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B0BC7C76-58B7-4A40-8813-A140607E5A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B1CB5C7E-2840-409B-AD6A-44F8CDED9C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823453A6-F362-4B6E-997F-9362A0D64A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AC08C312-87B8-4B10-9F5D-DBC1327BEB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62AA57F0-C555-4324-ADAC-713DFB1C53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B1C2DF6-554E-4EA4-AA7C-599E732F19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BF63A8BB-31E1-4D93-9B86-5F0AC3E2ABD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5F798C69-9CD1-4FCA-84CF-676C755FBB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1D5A1B2F-2E8D-44BA-A03F-7EEE6BDCC7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D838646F-0F26-44EA-8626-2C9B161D94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A92B8338-5406-47BB-84FA-F0B5D44471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2500CD31-A061-4495-99F4-2559456E0B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DFDEBDE7-90C4-40E6-93F5-9E0A9B7900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3741AD00-2F96-454C-97D1-91A069FDBA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CF9304ED-10A6-45D8-87F4-B1E09129316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4DDAA3CF-E5EE-4E54-A715-DF2A3C5440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54674BBA-4249-45F4-9799-1F5BA94D69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53192723-B9DC-4125-82E4-53D419ACAA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3351CAC2-32D2-4711-A095-C2FC462DAD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12796E71-045E-41BB-88AD-027E4BFF3A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E61A557F-AB5B-4ACA-99FE-91FD394C86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5395484A-89B6-4724-A1B8-00CACA4932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91DA5E6A-7AF3-49F8-87E2-C1DE3DCB81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D0DA5102-4300-46CA-96C5-A9E3DB6537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2C4F02F4-08CD-4BE7-8B3A-4E9A63BD20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0" name="テキスト ボックス 339">
          <a:extLst>
            <a:ext uri="{FF2B5EF4-FFF2-40B4-BE49-F238E27FC236}">
              <a16:creationId xmlns:a16="http://schemas.microsoft.com/office/drawing/2014/main" id="{F0EF51CE-216B-4557-9169-5AA17AF679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FBC3311F-1FFE-484F-9E3D-6EA99B7392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2" name="テキスト ボックス 341">
          <a:extLst>
            <a:ext uri="{FF2B5EF4-FFF2-40B4-BE49-F238E27FC236}">
              <a16:creationId xmlns:a16="http://schemas.microsoft.com/office/drawing/2014/main" id="{A4C796BA-7D0F-4573-B794-B7094A7ACAC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CB67B1F6-BA8A-479C-9F78-832147F9F69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181B7922-7FD9-421B-A96E-524885C3A7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873727AC-C521-456A-9026-BE9CE30A3E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DF31A57D-F415-4B04-8D30-D1214AD1AD8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C71C2859-37B8-4F56-8D62-307DA727B7C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96D0C331-185C-4703-B001-FEBEED5003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3EA849CC-01FB-45AC-9F97-D474E74227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D04966F7-1B95-4EB4-A802-E1FED89FD2B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BDFF5976-D7E1-4188-ABAF-9B22F09291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2" name="テキスト ボックス 351">
          <a:extLst>
            <a:ext uri="{FF2B5EF4-FFF2-40B4-BE49-F238E27FC236}">
              <a16:creationId xmlns:a16="http://schemas.microsoft.com/office/drawing/2014/main" id="{A6379DA2-BF7F-40CB-BA8C-42B53D59B64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D9762646-882D-4261-BF5C-EF8D812839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a:extLst>
            <a:ext uri="{FF2B5EF4-FFF2-40B4-BE49-F238E27FC236}">
              <a16:creationId xmlns:a16="http://schemas.microsoft.com/office/drawing/2014/main" id="{067CAE44-E166-4280-BB71-3A24CB037B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55" name="直線コネクタ 354">
          <a:extLst>
            <a:ext uri="{FF2B5EF4-FFF2-40B4-BE49-F238E27FC236}">
              <a16:creationId xmlns:a16="http://schemas.microsoft.com/office/drawing/2014/main" id="{0CE7ABDB-1805-4971-AE1E-721D3A8610DB}"/>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6" name="【認定こども園・幼稚園・保育所】&#10;有形固定資産減価償却率最小値テキスト">
          <a:extLst>
            <a:ext uri="{FF2B5EF4-FFF2-40B4-BE49-F238E27FC236}">
              <a16:creationId xmlns:a16="http://schemas.microsoft.com/office/drawing/2014/main" id="{23EFB32A-3CCE-4A97-B938-3F134420ADC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7" name="直線コネクタ 356">
          <a:extLst>
            <a:ext uri="{FF2B5EF4-FFF2-40B4-BE49-F238E27FC236}">
              <a16:creationId xmlns:a16="http://schemas.microsoft.com/office/drawing/2014/main" id="{1ECA0490-4111-430A-9E64-1F24E0031CB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58" name="【認定こども園・幼稚園・保育所】&#10;有形固定資産減価償却率最大値テキスト">
          <a:extLst>
            <a:ext uri="{FF2B5EF4-FFF2-40B4-BE49-F238E27FC236}">
              <a16:creationId xmlns:a16="http://schemas.microsoft.com/office/drawing/2014/main" id="{BB5BFA0B-7BE1-4DB5-9566-6A8977D424C1}"/>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59" name="直線コネクタ 358">
          <a:extLst>
            <a:ext uri="{FF2B5EF4-FFF2-40B4-BE49-F238E27FC236}">
              <a16:creationId xmlns:a16="http://schemas.microsoft.com/office/drawing/2014/main" id="{217CDCC3-5AC6-4BF0-90DE-6287557E2FE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60" name="【認定こども園・幼稚園・保育所】&#10;有形固定資産減価償却率平均値テキスト">
          <a:extLst>
            <a:ext uri="{FF2B5EF4-FFF2-40B4-BE49-F238E27FC236}">
              <a16:creationId xmlns:a16="http://schemas.microsoft.com/office/drawing/2014/main" id="{620ABE0E-2A1C-490A-A9F6-280F53F0A5A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61" name="フローチャート: 判断 360">
          <a:extLst>
            <a:ext uri="{FF2B5EF4-FFF2-40B4-BE49-F238E27FC236}">
              <a16:creationId xmlns:a16="http://schemas.microsoft.com/office/drawing/2014/main" id="{D34355D1-8562-4D90-B656-036D03972673}"/>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62" name="フローチャート: 判断 361">
          <a:extLst>
            <a:ext uri="{FF2B5EF4-FFF2-40B4-BE49-F238E27FC236}">
              <a16:creationId xmlns:a16="http://schemas.microsoft.com/office/drawing/2014/main" id="{7FA1C4CA-EF64-4098-89D1-7C3B2A4443B8}"/>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63" name="フローチャート: 判断 362">
          <a:extLst>
            <a:ext uri="{FF2B5EF4-FFF2-40B4-BE49-F238E27FC236}">
              <a16:creationId xmlns:a16="http://schemas.microsoft.com/office/drawing/2014/main" id="{0921146C-AB33-4B69-8F6D-350086F33845}"/>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64" name="フローチャート: 判断 363">
          <a:extLst>
            <a:ext uri="{FF2B5EF4-FFF2-40B4-BE49-F238E27FC236}">
              <a16:creationId xmlns:a16="http://schemas.microsoft.com/office/drawing/2014/main" id="{BE75F0D7-4198-49D5-BEF0-5AE5A6A15886}"/>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65" name="フローチャート: 判断 364">
          <a:extLst>
            <a:ext uri="{FF2B5EF4-FFF2-40B4-BE49-F238E27FC236}">
              <a16:creationId xmlns:a16="http://schemas.microsoft.com/office/drawing/2014/main" id="{A1D7805F-33E7-4F53-8A88-B306F7FCAC4F}"/>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135ED79-3EA3-4418-AF44-4B17361110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792244E2-8574-4D5A-85C1-7ED08F4237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C6A60100-BC84-4FAD-BEA5-FEBA5F2948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9DA5B3B-BCB6-424C-ABAE-C7B1594E85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6E174887-060D-4E57-83EE-EA1F0756BA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76019</xdr:rowOff>
    </xdr:from>
    <xdr:to>
      <xdr:col>81</xdr:col>
      <xdr:colOff>101600</xdr:colOff>
      <xdr:row>41</xdr:row>
      <xdr:rowOff>6169</xdr:rowOff>
    </xdr:to>
    <xdr:sp macro="" textlink="">
      <xdr:nvSpPr>
        <xdr:cNvPr id="371" name="楕円 370">
          <a:extLst>
            <a:ext uri="{FF2B5EF4-FFF2-40B4-BE49-F238E27FC236}">
              <a16:creationId xmlns:a16="http://schemas.microsoft.com/office/drawing/2014/main" id="{3366C960-B79D-4BE1-A4B1-656692F85F3B}"/>
            </a:ext>
          </a:extLst>
        </xdr:cNvPr>
        <xdr:cNvSpPr/>
      </xdr:nvSpPr>
      <xdr:spPr>
        <a:xfrm>
          <a:off x="15430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154396</xdr:rowOff>
    </xdr:from>
    <xdr:to>
      <xdr:col>72</xdr:col>
      <xdr:colOff>38100</xdr:colOff>
      <xdr:row>42</xdr:row>
      <xdr:rowOff>84546</xdr:rowOff>
    </xdr:to>
    <xdr:sp macro="" textlink="">
      <xdr:nvSpPr>
        <xdr:cNvPr id="372" name="楕円 371">
          <a:extLst>
            <a:ext uri="{FF2B5EF4-FFF2-40B4-BE49-F238E27FC236}">
              <a16:creationId xmlns:a16="http://schemas.microsoft.com/office/drawing/2014/main" id="{D908187F-78E0-4E66-80E6-2A55451874DB}"/>
            </a:ext>
          </a:extLst>
        </xdr:cNvPr>
        <xdr:cNvSpPr/>
      </xdr:nvSpPr>
      <xdr:spPr>
        <a:xfrm>
          <a:off x="13652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102705</xdr:rowOff>
    </xdr:from>
    <xdr:ext cx="405111" cy="259045"/>
    <xdr:sp macro="" textlink="">
      <xdr:nvSpPr>
        <xdr:cNvPr id="373" name="n_1aveValue【認定こども園・幼稚園・保育所】&#10;有形固定資産減価償却率">
          <a:extLst>
            <a:ext uri="{FF2B5EF4-FFF2-40B4-BE49-F238E27FC236}">
              <a16:creationId xmlns:a16="http://schemas.microsoft.com/office/drawing/2014/main" id="{FF4EFC63-9BC0-4466-877A-61CBD10F1CE2}"/>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74" name="n_2aveValue【認定こども園・幼稚園・保育所】&#10;有形固定資産減価償却率">
          <a:extLst>
            <a:ext uri="{FF2B5EF4-FFF2-40B4-BE49-F238E27FC236}">
              <a16:creationId xmlns:a16="http://schemas.microsoft.com/office/drawing/2014/main" id="{E08D5A0A-5CE4-4D11-BBF0-5A0FE71C6AA1}"/>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75" name="n_3aveValue【認定こども園・幼稚園・保育所】&#10;有形固定資産減価償却率">
          <a:extLst>
            <a:ext uri="{FF2B5EF4-FFF2-40B4-BE49-F238E27FC236}">
              <a16:creationId xmlns:a16="http://schemas.microsoft.com/office/drawing/2014/main" id="{3BA3F28E-6902-45B4-9603-5AF9BCFF6C41}"/>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76" name="n_4aveValue【認定こども園・幼稚園・保育所】&#10;有形固定資産減価償却率">
          <a:extLst>
            <a:ext uri="{FF2B5EF4-FFF2-40B4-BE49-F238E27FC236}">
              <a16:creationId xmlns:a16="http://schemas.microsoft.com/office/drawing/2014/main" id="{253A7211-11AC-4DDA-94E8-2A6F2D04149D}"/>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168746</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750D25A8-AB6B-4DCA-8C7A-4DD3A920D358}"/>
            </a:ext>
          </a:extLst>
        </xdr:cNvPr>
        <xdr:cNvSpPr txBox="1"/>
      </xdr:nvSpPr>
      <xdr:spPr>
        <a:xfrm>
          <a:off x="152660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75673</xdr:rowOff>
    </xdr:from>
    <xdr:ext cx="405111" cy="259045"/>
    <xdr:sp macro="" textlink="">
      <xdr:nvSpPr>
        <xdr:cNvPr id="378" name="n_3mainValue【認定こども園・幼稚園・保育所】&#10;有形固定資産減価償却率">
          <a:extLst>
            <a:ext uri="{FF2B5EF4-FFF2-40B4-BE49-F238E27FC236}">
              <a16:creationId xmlns:a16="http://schemas.microsoft.com/office/drawing/2014/main" id="{DF6EF81E-2B13-4BF5-AF65-C8BF190D33A2}"/>
            </a:ext>
          </a:extLst>
        </xdr:cNvPr>
        <xdr:cNvSpPr txBox="1"/>
      </xdr:nvSpPr>
      <xdr:spPr>
        <a:xfrm>
          <a:off x="135007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2B847F26-70AC-4955-989B-8249C01014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4BAFC6ED-AB5C-44F2-8F2A-9C9840071C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63BEEA4D-D05B-4AE1-B22F-21AFBEBCFA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583BC05-A0D0-4804-B758-6D54D47B45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EE83078C-9C66-4ADF-866E-26F5D3414F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655F3E62-1CD6-448B-9E6A-8485292E3C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84F02F15-B631-477F-A4A3-1541C42EF8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47EF0ACF-51E0-4C29-AFAD-D0C704180A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A0A76D3E-3757-4933-9789-E2CFCB570C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DBF194C0-668C-43F4-A396-BE7B5AA78D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66A1CC46-4276-4703-AA5D-6F99BBF2553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7414E2E7-D7A8-4CE6-9344-A5EFD622367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5545CB5D-1FEF-482D-8C18-21CEA985D35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a:extLst>
            <a:ext uri="{FF2B5EF4-FFF2-40B4-BE49-F238E27FC236}">
              <a16:creationId xmlns:a16="http://schemas.microsoft.com/office/drawing/2014/main" id="{E659ED4D-EC01-4718-AD15-698A785C178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F84A5D8F-B326-42A3-8668-D4FC92AFD76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a:extLst>
            <a:ext uri="{FF2B5EF4-FFF2-40B4-BE49-F238E27FC236}">
              <a16:creationId xmlns:a16="http://schemas.microsoft.com/office/drawing/2014/main" id="{9EE385ED-4351-4F28-BC4F-88E5AF91270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618AB310-52F7-4DB1-88CF-70C24449B70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a:extLst>
            <a:ext uri="{FF2B5EF4-FFF2-40B4-BE49-F238E27FC236}">
              <a16:creationId xmlns:a16="http://schemas.microsoft.com/office/drawing/2014/main" id="{D45F3C21-AC28-4A9A-89EC-3F8DBD731AA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65901633-8D53-4A20-B334-BAE25157D45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a:extLst>
            <a:ext uri="{FF2B5EF4-FFF2-40B4-BE49-F238E27FC236}">
              <a16:creationId xmlns:a16="http://schemas.microsoft.com/office/drawing/2014/main" id="{DA8388CB-DEC7-405E-B670-FB4DB2E490D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41D51415-F66F-4290-9C04-BEF7E87698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6A89C82E-EE38-4D46-872D-FA19820193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599C195B-BF3C-475E-B51F-5A2BCD23DE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83820</xdr:rowOff>
    </xdr:from>
    <xdr:to>
      <xdr:col>116</xdr:col>
      <xdr:colOff>62864</xdr:colOff>
      <xdr:row>42</xdr:row>
      <xdr:rowOff>22860</xdr:rowOff>
    </xdr:to>
    <xdr:cxnSp macro="">
      <xdr:nvCxnSpPr>
        <xdr:cNvPr id="402" name="直線コネクタ 401">
          <a:extLst>
            <a:ext uri="{FF2B5EF4-FFF2-40B4-BE49-F238E27FC236}">
              <a16:creationId xmlns:a16="http://schemas.microsoft.com/office/drawing/2014/main" id="{258C9F46-D7E5-46CF-A3B3-0F4B73645FBC}"/>
            </a:ext>
          </a:extLst>
        </xdr:cNvPr>
        <xdr:cNvCxnSpPr/>
      </xdr:nvCxnSpPr>
      <xdr:spPr>
        <a:xfrm flipV="1">
          <a:off x="22160864" y="625602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9477D098-F506-4501-8D2E-748383207EC3}"/>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4" name="直線コネクタ 403">
          <a:extLst>
            <a:ext uri="{FF2B5EF4-FFF2-40B4-BE49-F238E27FC236}">
              <a16:creationId xmlns:a16="http://schemas.microsoft.com/office/drawing/2014/main" id="{845A20D0-76F2-4F35-9FE9-B3A10B3B551A}"/>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30497</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37753973-BCD2-4676-A7C1-794CF20C590F}"/>
            </a:ext>
          </a:extLst>
        </xdr:cNvPr>
        <xdr:cNvSpPr txBox="1"/>
      </xdr:nvSpPr>
      <xdr:spPr>
        <a:xfrm>
          <a:off x="22199600"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83820</xdr:rowOff>
    </xdr:from>
    <xdr:to>
      <xdr:col>116</xdr:col>
      <xdr:colOff>152400</xdr:colOff>
      <xdr:row>36</xdr:row>
      <xdr:rowOff>83820</xdr:rowOff>
    </xdr:to>
    <xdr:cxnSp macro="">
      <xdr:nvCxnSpPr>
        <xdr:cNvPr id="406" name="直線コネクタ 405">
          <a:extLst>
            <a:ext uri="{FF2B5EF4-FFF2-40B4-BE49-F238E27FC236}">
              <a16:creationId xmlns:a16="http://schemas.microsoft.com/office/drawing/2014/main" id="{EC304451-F7B2-4818-BF37-544037550094}"/>
            </a:ext>
          </a:extLst>
        </xdr:cNvPr>
        <xdr:cNvCxnSpPr/>
      </xdr:nvCxnSpPr>
      <xdr:spPr>
        <a:xfrm>
          <a:off x="22072600" y="625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57167</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C7835147-5C9E-427A-A96E-71A05AB7991B}"/>
            </a:ext>
          </a:extLst>
        </xdr:cNvPr>
        <xdr:cNvSpPr txBox="1"/>
      </xdr:nvSpPr>
      <xdr:spPr>
        <a:xfrm>
          <a:off x="22199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08" name="フローチャート: 判断 407">
          <a:extLst>
            <a:ext uri="{FF2B5EF4-FFF2-40B4-BE49-F238E27FC236}">
              <a16:creationId xmlns:a16="http://schemas.microsoft.com/office/drawing/2014/main" id="{39C93C81-0F49-4F12-B562-4AFBB2C5B01D}"/>
            </a:ext>
          </a:extLst>
        </xdr:cNvPr>
        <xdr:cNvSpPr/>
      </xdr:nvSpPr>
      <xdr:spPr>
        <a:xfrm>
          <a:off x="22110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90170</xdr:rowOff>
    </xdr:from>
    <xdr:to>
      <xdr:col>112</xdr:col>
      <xdr:colOff>38100</xdr:colOff>
      <xdr:row>41</xdr:row>
      <xdr:rowOff>20320</xdr:rowOff>
    </xdr:to>
    <xdr:sp macro="" textlink="">
      <xdr:nvSpPr>
        <xdr:cNvPr id="409" name="フローチャート: 判断 408">
          <a:extLst>
            <a:ext uri="{FF2B5EF4-FFF2-40B4-BE49-F238E27FC236}">
              <a16:creationId xmlns:a16="http://schemas.microsoft.com/office/drawing/2014/main" id="{49F3E506-D0C6-487B-B6A6-71EBE987685A}"/>
            </a:ext>
          </a:extLst>
        </xdr:cNvPr>
        <xdr:cNvSpPr/>
      </xdr:nvSpPr>
      <xdr:spPr>
        <a:xfrm>
          <a:off x="21272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88265</xdr:rowOff>
    </xdr:from>
    <xdr:to>
      <xdr:col>107</xdr:col>
      <xdr:colOff>101600</xdr:colOff>
      <xdr:row>41</xdr:row>
      <xdr:rowOff>18415</xdr:rowOff>
    </xdr:to>
    <xdr:sp macro="" textlink="">
      <xdr:nvSpPr>
        <xdr:cNvPr id="410" name="フローチャート: 判断 409">
          <a:extLst>
            <a:ext uri="{FF2B5EF4-FFF2-40B4-BE49-F238E27FC236}">
              <a16:creationId xmlns:a16="http://schemas.microsoft.com/office/drawing/2014/main" id="{E15BE5D4-3863-45B4-A6D4-24E994EC47D9}"/>
            </a:ext>
          </a:extLst>
        </xdr:cNvPr>
        <xdr:cNvSpPr/>
      </xdr:nvSpPr>
      <xdr:spPr>
        <a:xfrm>
          <a:off x="203835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53975</xdr:rowOff>
    </xdr:from>
    <xdr:to>
      <xdr:col>102</xdr:col>
      <xdr:colOff>165100</xdr:colOff>
      <xdr:row>40</xdr:row>
      <xdr:rowOff>155575</xdr:rowOff>
    </xdr:to>
    <xdr:sp macro="" textlink="">
      <xdr:nvSpPr>
        <xdr:cNvPr id="411" name="フローチャート: 判断 410">
          <a:extLst>
            <a:ext uri="{FF2B5EF4-FFF2-40B4-BE49-F238E27FC236}">
              <a16:creationId xmlns:a16="http://schemas.microsoft.com/office/drawing/2014/main" id="{095293D0-EC00-40E1-95BB-EBF95155989C}"/>
            </a:ext>
          </a:extLst>
        </xdr:cNvPr>
        <xdr:cNvSpPr/>
      </xdr:nvSpPr>
      <xdr:spPr>
        <a:xfrm>
          <a:off x="19494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12" name="フローチャート: 判断 411">
          <a:extLst>
            <a:ext uri="{FF2B5EF4-FFF2-40B4-BE49-F238E27FC236}">
              <a16:creationId xmlns:a16="http://schemas.microsoft.com/office/drawing/2014/main" id="{92A5B712-B4A6-432D-A6CE-C462EC90E846}"/>
            </a:ext>
          </a:extLst>
        </xdr:cNvPr>
        <xdr:cNvSpPr/>
      </xdr:nvSpPr>
      <xdr:spPr>
        <a:xfrm>
          <a:off x="18605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47E8B9A-E17C-4E23-81EA-94291415C2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A6F17013-F1FF-4E78-840D-4FD12BC80E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8263F6B-983A-4233-95E0-FCC81D1FFE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0A972FD-CCF8-4BEC-996F-3A9CA22A32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62AC6E0-8CFC-4E5D-AD84-4F4A1CFAAE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18" name="楕円 417">
          <a:extLst>
            <a:ext uri="{FF2B5EF4-FFF2-40B4-BE49-F238E27FC236}">
              <a16:creationId xmlns:a16="http://schemas.microsoft.com/office/drawing/2014/main" id="{50BB38B1-E080-44CD-865F-FCE81A5E00E7}"/>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33020</xdr:rowOff>
    </xdr:from>
    <xdr:to>
      <xdr:col>102</xdr:col>
      <xdr:colOff>165100</xdr:colOff>
      <xdr:row>33</xdr:row>
      <xdr:rowOff>134620</xdr:rowOff>
    </xdr:to>
    <xdr:sp macro="" textlink="">
      <xdr:nvSpPr>
        <xdr:cNvPr id="419" name="楕円 418">
          <a:extLst>
            <a:ext uri="{FF2B5EF4-FFF2-40B4-BE49-F238E27FC236}">
              <a16:creationId xmlns:a16="http://schemas.microsoft.com/office/drawing/2014/main" id="{F9E0739E-79DA-44CB-81D8-26DCEF6D0EB1}"/>
            </a:ext>
          </a:extLst>
        </xdr:cNvPr>
        <xdr:cNvSpPr/>
      </xdr:nvSpPr>
      <xdr:spPr>
        <a:xfrm>
          <a:off x="19494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11447</xdr:rowOff>
    </xdr:from>
    <xdr:ext cx="469744" cy="259045"/>
    <xdr:sp macro="" textlink="">
      <xdr:nvSpPr>
        <xdr:cNvPr id="420" name="n_1aveValue【認定こども園・幼稚園・保育所】&#10;一人当たり面積">
          <a:extLst>
            <a:ext uri="{FF2B5EF4-FFF2-40B4-BE49-F238E27FC236}">
              <a16:creationId xmlns:a16="http://schemas.microsoft.com/office/drawing/2014/main" id="{1A351560-E370-41F4-956A-4016B4E98DEC}"/>
            </a:ext>
          </a:extLst>
        </xdr:cNvPr>
        <xdr:cNvSpPr txBox="1"/>
      </xdr:nvSpPr>
      <xdr:spPr>
        <a:xfrm>
          <a:off x="21075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34942</xdr:rowOff>
    </xdr:from>
    <xdr:ext cx="469744" cy="259045"/>
    <xdr:sp macro="" textlink="">
      <xdr:nvSpPr>
        <xdr:cNvPr id="421" name="n_2aveValue【認定こども園・幼稚園・保育所】&#10;一人当たり面積">
          <a:extLst>
            <a:ext uri="{FF2B5EF4-FFF2-40B4-BE49-F238E27FC236}">
              <a16:creationId xmlns:a16="http://schemas.microsoft.com/office/drawing/2014/main" id="{FC022A0A-4766-4590-B7DB-0F9C3BC98A9F}"/>
            </a:ext>
          </a:extLst>
        </xdr:cNvPr>
        <xdr:cNvSpPr txBox="1"/>
      </xdr:nvSpPr>
      <xdr:spPr>
        <a:xfrm>
          <a:off x="20199427"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146702</xdr:rowOff>
    </xdr:from>
    <xdr:ext cx="469744" cy="259045"/>
    <xdr:sp macro="" textlink="">
      <xdr:nvSpPr>
        <xdr:cNvPr id="422" name="n_3aveValue【認定こども園・幼稚園・保育所】&#10;一人当たり面積">
          <a:extLst>
            <a:ext uri="{FF2B5EF4-FFF2-40B4-BE49-F238E27FC236}">
              <a16:creationId xmlns:a16="http://schemas.microsoft.com/office/drawing/2014/main" id="{40E77F9C-A0A1-40B1-91AC-CBE702AFDADE}"/>
            </a:ext>
          </a:extLst>
        </xdr:cNvPr>
        <xdr:cNvSpPr txBox="1"/>
      </xdr:nvSpPr>
      <xdr:spPr>
        <a:xfrm>
          <a:off x="19310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10177</xdr:rowOff>
    </xdr:from>
    <xdr:ext cx="469744" cy="259045"/>
    <xdr:sp macro="" textlink="">
      <xdr:nvSpPr>
        <xdr:cNvPr id="423" name="n_4aveValue【認定こども園・幼稚園・保育所】&#10;一人当たり面積">
          <a:extLst>
            <a:ext uri="{FF2B5EF4-FFF2-40B4-BE49-F238E27FC236}">
              <a16:creationId xmlns:a16="http://schemas.microsoft.com/office/drawing/2014/main" id="{26EB6B82-3B0D-40BD-A07E-BA45F4F16694}"/>
            </a:ext>
          </a:extLst>
        </xdr:cNvPr>
        <xdr:cNvSpPr txBox="1"/>
      </xdr:nvSpPr>
      <xdr:spPr>
        <a:xfrm>
          <a:off x="18421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120667</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BC6DE9DB-2DFA-419C-B7AE-21C5A54A4475}"/>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151147</xdr:rowOff>
    </xdr:from>
    <xdr:ext cx="469744" cy="259045"/>
    <xdr:sp macro="" textlink="">
      <xdr:nvSpPr>
        <xdr:cNvPr id="425" name="n_3mainValue【認定こども園・幼稚園・保育所】&#10;一人当たり面積">
          <a:extLst>
            <a:ext uri="{FF2B5EF4-FFF2-40B4-BE49-F238E27FC236}">
              <a16:creationId xmlns:a16="http://schemas.microsoft.com/office/drawing/2014/main" id="{4557E353-190A-496E-97B8-5A9C130A0E7F}"/>
            </a:ext>
          </a:extLst>
        </xdr:cNvPr>
        <xdr:cNvSpPr txBox="1"/>
      </xdr:nvSpPr>
      <xdr:spPr>
        <a:xfrm>
          <a:off x="19310427"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EBD392B0-7DBD-4B85-BF69-FB460E9917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753313CE-A3ED-4324-8B3D-30834862BC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279C9B32-AEF3-4F27-B07A-3A3D2AF755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AAA9F6C4-8D61-4DC3-A95D-D3CEC62844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0565576F-8B14-4E93-8BB5-36898ECDAF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3CAA56CE-64D3-482F-83D7-37FE368B3C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C86E1493-34E2-40D4-825A-BF71B4B380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71E04836-431E-4138-8B31-4844C396AF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FE945F12-4EFD-4001-93A6-8AEB571270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ABFB3BAA-8A20-42D3-B453-4D6D1B3B8A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6" name="テキスト ボックス 435">
          <a:extLst>
            <a:ext uri="{FF2B5EF4-FFF2-40B4-BE49-F238E27FC236}">
              <a16:creationId xmlns:a16="http://schemas.microsoft.com/office/drawing/2014/main" id="{33EB8D40-11F4-4907-A78B-86652874DD8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a:extLst>
            <a:ext uri="{FF2B5EF4-FFF2-40B4-BE49-F238E27FC236}">
              <a16:creationId xmlns:a16="http://schemas.microsoft.com/office/drawing/2014/main" id="{C116E11D-BD7F-4A24-96D3-B1FA16041AB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38" name="テキスト ボックス 437">
          <a:extLst>
            <a:ext uri="{FF2B5EF4-FFF2-40B4-BE49-F238E27FC236}">
              <a16:creationId xmlns:a16="http://schemas.microsoft.com/office/drawing/2014/main" id="{3BA1E38F-73D4-4DD4-A811-9116248E788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a:extLst>
            <a:ext uri="{FF2B5EF4-FFF2-40B4-BE49-F238E27FC236}">
              <a16:creationId xmlns:a16="http://schemas.microsoft.com/office/drawing/2014/main" id="{9DD44FE0-2245-4914-B66C-77BCEFA7591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a:extLst>
            <a:ext uri="{FF2B5EF4-FFF2-40B4-BE49-F238E27FC236}">
              <a16:creationId xmlns:a16="http://schemas.microsoft.com/office/drawing/2014/main" id="{F5F52F15-E39E-40F4-BFCA-48BD4CB8D04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a:extLst>
            <a:ext uri="{FF2B5EF4-FFF2-40B4-BE49-F238E27FC236}">
              <a16:creationId xmlns:a16="http://schemas.microsoft.com/office/drawing/2014/main" id="{08420CED-5C13-4D64-944C-4AA38A51F85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a:extLst>
            <a:ext uri="{FF2B5EF4-FFF2-40B4-BE49-F238E27FC236}">
              <a16:creationId xmlns:a16="http://schemas.microsoft.com/office/drawing/2014/main" id="{B0E7B06B-E1E3-4D01-A10E-302A8EFD226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a:extLst>
            <a:ext uri="{FF2B5EF4-FFF2-40B4-BE49-F238E27FC236}">
              <a16:creationId xmlns:a16="http://schemas.microsoft.com/office/drawing/2014/main" id="{70F37C6B-1023-48CD-A21F-02054DD753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a:extLst>
            <a:ext uri="{FF2B5EF4-FFF2-40B4-BE49-F238E27FC236}">
              <a16:creationId xmlns:a16="http://schemas.microsoft.com/office/drawing/2014/main" id="{FF284982-A197-4929-B8E5-7590EDD283D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a:extLst>
            <a:ext uri="{FF2B5EF4-FFF2-40B4-BE49-F238E27FC236}">
              <a16:creationId xmlns:a16="http://schemas.microsoft.com/office/drawing/2014/main" id="{0D289C33-57D7-47EC-B9FE-33DC5D11EB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a:extLst>
            <a:ext uri="{FF2B5EF4-FFF2-40B4-BE49-F238E27FC236}">
              <a16:creationId xmlns:a16="http://schemas.microsoft.com/office/drawing/2014/main" id="{94B1C7FD-D4F3-4757-AABC-4FA75C5AFE7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EA021153-1724-4C3C-8ED2-7538222EE8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48" name="テキスト ボックス 447">
          <a:extLst>
            <a:ext uri="{FF2B5EF4-FFF2-40B4-BE49-F238E27FC236}">
              <a16:creationId xmlns:a16="http://schemas.microsoft.com/office/drawing/2014/main" id="{1A54867A-9155-4432-8233-0B99E710D12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a:extLst>
            <a:ext uri="{FF2B5EF4-FFF2-40B4-BE49-F238E27FC236}">
              <a16:creationId xmlns:a16="http://schemas.microsoft.com/office/drawing/2014/main" id="{362E31D4-7FAE-4AFE-BA6B-70FF3F4FE5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50" name="直線コネクタ 449">
          <a:extLst>
            <a:ext uri="{FF2B5EF4-FFF2-40B4-BE49-F238E27FC236}">
              <a16:creationId xmlns:a16="http://schemas.microsoft.com/office/drawing/2014/main" id="{C19560EE-D15B-486F-A80F-33C8673B28FD}"/>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51" name="【学校施設】&#10;有形固定資産減価償却率最小値テキスト">
          <a:extLst>
            <a:ext uri="{FF2B5EF4-FFF2-40B4-BE49-F238E27FC236}">
              <a16:creationId xmlns:a16="http://schemas.microsoft.com/office/drawing/2014/main" id="{31E9549F-03D9-4503-82DF-05B5E62DB82E}"/>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52" name="直線コネクタ 451">
          <a:extLst>
            <a:ext uri="{FF2B5EF4-FFF2-40B4-BE49-F238E27FC236}">
              <a16:creationId xmlns:a16="http://schemas.microsoft.com/office/drawing/2014/main" id="{A8684505-2F9C-4A88-8566-2A43656FB297}"/>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53" name="【学校施設】&#10;有形固定資産減価償却率最大値テキスト">
          <a:extLst>
            <a:ext uri="{FF2B5EF4-FFF2-40B4-BE49-F238E27FC236}">
              <a16:creationId xmlns:a16="http://schemas.microsoft.com/office/drawing/2014/main" id="{5B775A67-4883-44FE-A8F2-DD4E34E36185}"/>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54" name="直線コネクタ 453">
          <a:extLst>
            <a:ext uri="{FF2B5EF4-FFF2-40B4-BE49-F238E27FC236}">
              <a16:creationId xmlns:a16="http://schemas.microsoft.com/office/drawing/2014/main" id="{DF78867C-9B03-4898-B390-F987F7D3DB16}"/>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55" name="【学校施設】&#10;有形固定資産減価償却率平均値テキスト">
          <a:extLst>
            <a:ext uri="{FF2B5EF4-FFF2-40B4-BE49-F238E27FC236}">
              <a16:creationId xmlns:a16="http://schemas.microsoft.com/office/drawing/2014/main" id="{02B31A54-18A0-4375-8F59-D69FAD293493}"/>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56" name="フローチャート: 判断 455">
          <a:extLst>
            <a:ext uri="{FF2B5EF4-FFF2-40B4-BE49-F238E27FC236}">
              <a16:creationId xmlns:a16="http://schemas.microsoft.com/office/drawing/2014/main" id="{71A01CE0-565E-46DA-B04E-712011928B6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57" name="フローチャート: 判断 456">
          <a:extLst>
            <a:ext uri="{FF2B5EF4-FFF2-40B4-BE49-F238E27FC236}">
              <a16:creationId xmlns:a16="http://schemas.microsoft.com/office/drawing/2014/main" id="{6F3AF960-6843-4CF8-B4CE-E7EFFD2A244A}"/>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58" name="フローチャート: 判断 457">
          <a:extLst>
            <a:ext uri="{FF2B5EF4-FFF2-40B4-BE49-F238E27FC236}">
              <a16:creationId xmlns:a16="http://schemas.microsoft.com/office/drawing/2014/main" id="{6B5890A6-D56D-4B67-8504-A99B522EC8E1}"/>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59" name="フローチャート: 判断 458">
          <a:extLst>
            <a:ext uri="{FF2B5EF4-FFF2-40B4-BE49-F238E27FC236}">
              <a16:creationId xmlns:a16="http://schemas.microsoft.com/office/drawing/2014/main" id="{FF47F84B-4945-456D-A6D4-9D1899A06E8F}"/>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60" name="フローチャート: 判断 459">
          <a:extLst>
            <a:ext uri="{FF2B5EF4-FFF2-40B4-BE49-F238E27FC236}">
              <a16:creationId xmlns:a16="http://schemas.microsoft.com/office/drawing/2014/main" id="{4894D952-3630-4B5E-8807-73E046356FF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21B92544-6661-448D-B825-C553F2E755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59518AD5-1F22-4763-88C6-ED52FB8637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959007A4-D626-4A47-85A8-695B6A65A2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6FD8F42-9D33-429E-9462-E96870433C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3C31349-5D7C-4923-B6CA-887B89A5BB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466" name="楕円 465">
          <a:extLst>
            <a:ext uri="{FF2B5EF4-FFF2-40B4-BE49-F238E27FC236}">
              <a16:creationId xmlns:a16="http://schemas.microsoft.com/office/drawing/2014/main" id="{24F5996A-5395-4F40-BCAD-6E3DBC705581}"/>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78740</xdr:rowOff>
    </xdr:from>
    <xdr:to>
      <xdr:col>72</xdr:col>
      <xdr:colOff>38100</xdr:colOff>
      <xdr:row>62</xdr:row>
      <xdr:rowOff>8890</xdr:rowOff>
    </xdr:to>
    <xdr:sp macro="" textlink="">
      <xdr:nvSpPr>
        <xdr:cNvPr id="467" name="楕円 466">
          <a:extLst>
            <a:ext uri="{FF2B5EF4-FFF2-40B4-BE49-F238E27FC236}">
              <a16:creationId xmlns:a16="http://schemas.microsoft.com/office/drawing/2014/main" id="{72BCAA41-B4B9-4E37-9AA3-39636402969B}"/>
            </a:ext>
          </a:extLst>
        </xdr:cNvPr>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126382</xdr:rowOff>
    </xdr:from>
    <xdr:ext cx="405111" cy="259045"/>
    <xdr:sp macro="" textlink="">
      <xdr:nvSpPr>
        <xdr:cNvPr id="468" name="n_1aveValue【学校施設】&#10;有形固定資産減価償却率">
          <a:extLst>
            <a:ext uri="{FF2B5EF4-FFF2-40B4-BE49-F238E27FC236}">
              <a16:creationId xmlns:a16="http://schemas.microsoft.com/office/drawing/2014/main" id="{85C41855-DC3E-4096-9CAF-010DCB7A67FC}"/>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69" name="n_2aveValue【学校施設】&#10;有形固定資産減価償却率">
          <a:extLst>
            <a:ext uri="{FF2B5EF4-FFF2-40B4-BE49-F238E27FC236}">
              <a16:creationId xmlns:a16="http://schemas.microsoft.com/office/drawing/2014/main" id="{CCC42843-78D4-4031-9842-162310CE3FBC}"/>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70" name="n_3aveValue【学校施設】&#10;有形固定資産減価償却率">
          <a:extLst>
            <a:ext uri="{FF2B5EF4-FFF2-40B4-BE49-F238E27FC236}">
              <a16:creationId xmlns:a16="http://schemas.microsoft.com/office/drawing/2014/main" id="{D72DCF4E-1551-4192-ADF2-7B9F3AF3544C}"/>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71" name="n_4aveValue【学校施設】&#10;有形固定資産減価償却率">
          <a:extLst>
            <a:ext uri="{FF2B5EF4-FFF2-40B4-BE49-F238E27FC236}">
              <a16:creationId xmlns:a16="http://schemas.microsoft.com/office/drawing/2014/main" id="{854783E5-5BB7-4E9A-B428-F7D4715CF439}"/>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472" name="n_1mainValue【学校施設】&#10;有形固定資産減価償却率">
          <a:extLst>
            <a:ext uri="{FF2B5EF4-FFF2-40B4-BE49-F238E27FC236}">
              <a16:creationId xmlns:a16="http://schemas.microsoft.com/office/drawing/2014/main" id="{B2DA9F11-A004-495F-B30C-248F1AEC33AB}"/>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473" name="n_3mainValue【学校施設】&#10;有形固定資産減価償却率">
          <a:extLst>
            <a:ext uri="{FF2B5EF4-FFF2-40B4-BE49-F238E27FC236}">
              <a16:creationId xmlns:a16="http://schemas.microsoft.com/office/drawing/2014/main" id="{CB524DFE-5A4E-4004-8F25-AE0D82B8612E}"/>
            </a:ext>
          </a:extLst>
        </xdr:cNvPr>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FB96C0A4-CF88-46E5-B5E4-C951AD641C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BE9271DF-6B9B-45E9-B596-0D74EB9B7B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4B4F2650-6D07-47FD-A86B-87899A0991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CB220019-643E-4743-8FBF-B7CA215D1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2E2A8C7D-5BB8-4870-BA21-E71BDEEFD5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CA35BF88-A2E3-4B79-A44E-DE52C20F72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D22583C0-059E-4798-B7B3-4F3FF75BF2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7FA6478-82A2-4707-9D6C-41C0104E23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7BE362F3-9741-4893-A4C8-F384311F81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AC35089B-4E80-4579-96B5-54B733983D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a:extLst>
            <a:ext uri="{FF2B5EF4-FFF2-40B4-BE49-F238E27FC236}">
              <a16:creationId xmlns:a16="http://schemas.microsoft.com/office/drawing/2014/main" id="{6D9514B3-7741-41E8-ABBD-E41A700BDBC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2795BAA0-B75C-451E-800C-5DAD3CEC7CC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F3333677-2F7B-4D27-B074-CC7E0F8352D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A218FE80-86FE-4977-9F86-0D3190F9B0F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A520CCEB-8A1D-445D-BF9A-BBEDFAD59BD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CC17164D-C84E-4EA8-8CA8-39B266D147D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D5B054E5-1806-4BD3-83C2-6D0F6E17152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E88FBCB0-2DE0-46DB-B3D8-CE107E0500F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4AF63079-56DC-47A7-919E-7C497498FA1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B3B559DE-A1AB-478C-B0BE-120C4265D1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2C13947C-7C99-482B-880C-51374A0E39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A832CF9E-6247-43A2-89FD-3A4D9E50A4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6" name="直線コネクタ 495">
          <a:extLst>
            <a:ext uri="{FF2B5EF4-FFF2-40B4-BE49-F238E27FC236}">
              <a16:creationId xmlns:a16="http://schemas.microsoft.com/office/drawing/2014/main" id="{D3D2F6F3-2A69-449C-89B1-BDAC6C59D57F}"/>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7" name="【学校施設】&#10;一人当たり面積最小値テキスト">
          <a:extLst>
            <a:ext uri="{FF2B5EF4-FFF2-40B4-BE49-F238E27FC236}">
              <a16:creationId xmlns:a16="http://schemas.microsoft.com/office/drawing/2014/main" id="{D5F85FD5-7965-410F-9A95-7159F491F721}"/>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8" name="直線コネクタ 497">
          <a:extLst>
            <a:ext uri="{FF2B5EF4-FFF2-40B4-BE49-F238E27FC236}">
              <a16:creationId xmlns:a16="http://schemas.microsoft.com/office/drawing/2014/main" id="{DFB0E63D-2D72-4CD8-AAD5-81CBF6FAFD14}"/>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9" name="【学校施設】&#10;一人当たり面積最大値テキスト">
          <a:extLst>
            <a:ext uri="{FF2B5EF4-FFF2-40B4-BE49-F238E27FC236}">
              <a16:creationId xmlns:a16="http://schemas.microsoft.com/office/drawing/2014/main" id="{36B2F3E8-9208-49CA-9009-C8917FE7C925}"/>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00" name="直線コネクタ 499">
          <a:extLst>
            <a:ext uri="{FF2B5EF4-FFF2-40B4-BE49-F238E27FC236}">
              <a16:creationId xmlns:a16="http://schemas.microsoft.com/office/drawing/2014/main" id="{62EB8251-8627-4582-85F6-93F617CD4B36}"/>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01" name="【学校施設】&#10;一人当たり面積平均値テキスト">
          <a:extLst>
            <a:ext uri="{FF2B5EF4-FFF2-40B4-BE49-F238E27FC236}">
              <a16:creationId xmlns:a16="http://schemas.microsoft.com/office/drawing/2014/main" id="{8B119DBF-E9C1-44DB-A280-9FD19F699327}"/>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02" name="フローチャート: 判断 501">
          <a:extLst>
            <a:ext uri="{FF2B5EF4-FFF2-40B4-BE49-F238E27FC236}">
              <a16:creationId xmlns:a16="http://schemas.microsoft.com/office/drawing/2014/main" id="{CD510575-DDD0-4248-BDA3-6238B15A163A}"/>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03" name="フローチャート: 判断 502">
          <a:extLst>
            <a:ext uri="{FF2B5EF4-FFF2-40B4-BE49-F238E27FC236}">
              <a16:creationId xmlns:a16="http://schemas.microsoft.com/office/drawing/2014/main" id="{0613DC64-722E-41EA-B7EA-5335F8CB0694}"/>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4" name="フローチャート: 判断 503">
          <a:extLst>
            <a:ext uri="{FF2B5EF4-FFF2-40B4-BE49-F238E27FC236}">
              <a16:creationId xmlns:a16="http://schemas.microsoft.com/office/drawing/2014/main" id="{402412D0-EE62-4224-AEDE-D634E2C9F1A1}"/>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5" name="フローチャート: 判断 504">
          <a:extLst>
            <a:ext uri="{FF2B5EF4-FFF2-40B4-BE49-F238E27FC236}">
              <a16:creationId xmlns:a16="http://schemas.microsoft.com/office/drawing/2014/main" id="{7A3711DC-A07D-424B-8C9A-CAE0BE3CCC4D}"/>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6" name="フローチャート: 判断 505">
          <a:extLst>
            <a:ext uri="{FF2B5EF4-FFF2-40B4-BE49-F238E27FC236}">
              <a16:creationId xmlns:a16="http://schemas.microsoft.com/office/drawing/2014/main" id="{3FA72D79-F36F-47CC-8528-B7B1105F1AB5}"/>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2A1E07F-D143-48D9-B48C-3548A164A0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C990903-85D6-4CE9-AC50-CBC7294EF0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FE63CAF-38C5-48E0-B263-87E343EB11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CC73F10D-3BEA-43E1-A442-0319C43CCD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8AA24DAB-FED4-4D07-851D-25434D916F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55270</xdr:rowOff>
    </xdr:from>
    <xdr:to>
      <xdr:col>112</xdr:col>
      <xdr:colOff>38100</xdr:colOff>
      <xdr:row>62</xdr:row>
      <xdr:rowOff>156870</xdr:rowOff>
    </xdr:to>
    <xdr:sp macro="" textlink="">
      <xdr:nvSpPr>
        <xdr:cNvPr id="512" name="楕円 511">
          <a:extLst>
            <a:ext uri="{FF2B5EF4-FFF2-40B4-BE49-F238E27FC236}">
              <a16:creationId xmlns:a16="http://schemas.microsoft.com/office/drawing/2014/main" id="{CD9D76C8-0BC8-4E14-BE75-52665BE12026}"/>
            </a:ext>
          </a:extLst>
        </xdr:cNvPr>
        <xdr:cNvSpPr/>
      </xdr:nvSpPr>
      <xdr:spPr>
        <a:xfrm>
          <a:off x="21272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156311</xdr:rowOff>
    </xdr:from>
    <xdr:to>
      <xdr:col>102</xdr:col>
      <xdr:colOff>165100</xdr:colOff>
      <xdr:row>63</xdr:row>
      <xdr:rowOff>86461</xdr:rowOff>
    </xdr:to>
    <xdr:sp macro="" textlink="">
      <xdr:nvSpPr>
        <xdr:cNvPr id="513" name="楕円 512">
          <a:extLst>
            <a:ext uri="{FF2B5EF4-FFF2-40B4-BE49-F238E27FC236}">
              <a16:creationId xmlns:a16="http://schemas.microsoft.com/office/drawing/2014/main" id="{C7C3BE99-F17C-43A5-9067-A1CA114F80C2}"/>
            </a:ext>
          </a:extLst>
        </xdr:cNvPr>
        <xdr:cNvSpPr/>
      </xdr:nvSpPr>
      <xdr:spPr>
        <a:xfrm>
          <a:off x="19494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159885</xdr:rowOff>
    </xdr:from>
    <xdr:ext cx="469744" cy="259045"/>
    <xdr:sp macro="" textlink="">
      <xdr:nvSpPr>
        <xdr:cNvPr id="514" name="n_1aveValue【学校施設】&#10;一人当たり面積">
          <a:extLst>
            <a:ext uri="{FF2B5EF4-FFF2-40B4-BE49-F238E27FC236}">
              <a16:creationId xmlns:a16="http://schemas.microsoft.com/office/drawing/2014/main" id="{AAA9F59F-2B6B-4E2E-9839-F2AEC42B974D}"/>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5" name="n_2aveValue【学校施設】&#10;一人当たり面積">
          <a:extLst>
            <a:ext uri="{FF2B5EF4-FFF2-40B4-BE49-F238E27FC236}">
              <a16:creationId xmlns:a16="http://schemas.microsoft.com/office/drawing/2014/main" id="{CD2E3221-3EBD-41E0-AF86-084528EEFB04}"/>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16" name="n_3aveValue【学校施設】&#10;一人当たり面積">
          <a:extLst>
            <a:ext uri="{FF2B5EF4-FFF2-40B4-BE49-F238E27FC236}">
              <a16:creationId xmlns:a16="http://schemas.microsoft.com/office/drawing/2014/main" id="{84745F98-85AB-45B1-8673-0B866E82B9D7}"/>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17" name="n_4aveValue【学校施設】&#10;一人当たり面積">
          <a:extLst>
            <a:ext uri="{FF2B5EF4-FFF2-40B4-BE49-F238E27FC236}">
              <a16:creationId xmlns:a16="http://schemas.microsoft.com/office/drawing/2014/main" id="{582A3126-E943-4B1E-8E30-C568E837781A}"/>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1947</xdr:rowOff>
    </xdr:from>
    <xdr:ext cx="469744" cy="259045"/>
    <xdr:sp macro="" textlink="">
      <xdr:nvSpPr>
        <xdr:cNvPr id="518" name="n_1mainValue【学校施設】&#10;一人当たり面積">
          <a:extLst>
            <a:ext uri="{FF2B5EF4-FFF2-40B4-BE49-F238E27FC236}">
              <a16:creationId xmlns:a16="http://schemas.microsoft.com/office/drawing/2014/main" id="{AB882363-4AEE-4E9D-8433-06B7177467CF}"/>
            </a:ext>
          </a:extLst>
        </xdr:cNvPr>
        <xdr:cNvSpPr txBox="1"/>
      </xdr:nvSpPr>
      <xdr:spPr>
        <a:xfrm>
          <a:off x="21075727" y="104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77588</xdr:rowOff>
    </xdr:from>
    <xdr:ext cx="469744" cy="259045"/>
    <xdr:sp macro="" textlink="">
      <xdr:nvSpPr>
        <xdr:cNvPr id="519" name="n_3mainValue【学校施設】&#10;一人当たり面積">
          <a:extLst>
            <a:ext uri="{FF2B5EF4-FFF2-40B4-BE49-F238E27FC236}">
              <a16:creationId xmlns:a16="http://schemas.microsoft.com/office/drawing/2014/main" id="{DA982CCC-5C18-429F-ADB1-D8868ADEEAFA}"/>
            </a:ext>
          </a:extLst>
        </xdr:cNvPr>
        <xdr:cNvSpPr txBox="1"/>
      </xdr:nvSpPr>
      <xdr:spPr>
        <a:xfrm>
          <a:off x="19310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643B0825-F67D-4363-B006-37D6A512DF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EBA4A85C-9E10-4282-8EED-C06C5A4204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4F2DB5A1-1D2F-4233-9461-00A1DE9BCEF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EECDF31B-6FB8-499C-AE02-852E111463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8F206471-51B6-4328-A7B7-6F3F48143E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20CE665D-ED39-474C-A85D-AAF396A33D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DB125F19-1185-4E50-98FB-96B5C67F45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C8A14C84-A358-433A-9643-A92AA725F0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DC7A24F0-F141-425A-A1B5-522488EBF08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2C46CEA0-4166-48C2-A904-16BF23483B0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61BCE65E-4057-49E0-A435-D80BD1A3E0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B35FD878-A59C-4845-9E80-DD60AF13D61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A594A077-DB39-44CC-B373-85302FDD60B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D401BF15-9F9F-487A-B8FE-D49F20EF109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4A7116F3-1615-4B36-A253-8B4DCE5A7A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ABB33E34-7579-41C0-B390-3EC1BD9E718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D256B6F4-49A8-41C4-9DF6-6BC032A954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95ED1A07-3BBE-4BB7-8734-5513CBED05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49A9AA51-AAFE-45BC-9643-20EC48F68F6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C1C7DCE9-7A78-4DC8-B07E-9469C511A0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E2F3997F-E991-4125-A86F-B4F4F2F9134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4FA14300-446E-4577-9BDC-868A29F9C34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1CBD2B65-B9C6-4101-8119-FE2FA51E837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CC2497B3-B01D-40E7-BA72-F5F7392D9E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a:extLst>
            <a:ext uri="{FF2B5EF4-FFF2-40B4-BE49-F238E27FC236}">
              <a16:creationId xmlns:a16="http://schemas.microsoft.com/office/drawing/2014/main" id="{ADB4EE2D-4E4B-4F19-9B0B-32568EB218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7D61A354-6B8D-4762-9F89-E9FFF48E8393}"/>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児童館】&#10;有形固定資産減価償却率最小値テキスト">
          <a:extLst>
            <a:ext uri="{FF2B5EF4-FFF2-40B4-BE49-F238E27FC236}">
              <a16:creationId xmlns:a16="http://schemas.microsoft.com/office/drawing/2014/main" id="{DBC2AC2F-EA3D-4DF8-8DC5-B6B9FA92B21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EB726ACF-C27B-4193-83B4-826F366EE00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8" name="【児童館】&#10;有形固定資産減価償却率最大値テキスト">
          <a:extLst>
            <a:ext uri="{FF2B5EF4-FFF2-40B4-BE49-F238E27FC236}">
              <a16:creationId xmlns:a16="http://schemas.microsoft.com/office/drawing/2014/main" id="{0ED06EBF-ECA1-427B-B42E-532529CBC2CB}"/>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49" name="直線コネクタ 548">
          <a:extLst>
            <a:ext uri="{FF2B5EF4-FFF2-40B4-BE49-F238E27FC236}">
              <a16:creationId xmlns:a16="http://schemas.microsoft.com/office/drawing/2014/main" id="{61EB0265-518D-4C03-B506-6C998F6BB291}"/>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0" name="【児童館】&#10;有形固定資産減価償却率平均値テキスト">
          <a:extLst>
            <a:ext uri="{FF2B5EF4-FFF2-40B4-BE49-F238E27FC236}">
              <a16:creationId xmlns:a16="http://schemas.microsoft.com/office/drawing/2014/main" id="{253D1105-0FCE-4F95-BAE2-ED587091E3C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1" name="フローチャート: 判断 550">
          <a:extLst>
            <a:ext uri="{FF2B5EF4-FFF2-40B4-BE49-F238E27FC236}">
              <a16:creationId xmlns:a16="http://schemas.microsoft.com/office/drawing/2014/main" id="{79FD04B3-62AA-4490-92E5-59EE0713DA56}"/>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2" name="フローチャート: 判断 551">
          <a:extLst>
            <a:ext uri="{FF2B5EF4-FFF2-40B4-BE49-F238E27FC236}">
              <a16:creationId xmlns:a16="http://schemas.microsoft.com/office/drawing/2014/main" id="{72959199-D160-46F1-9660-3816FB5647B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3" name="フローチャート: 判断 552">
          <a:extLst>
            <a:ext uri="{FF2B5EF4-FFF2-40B4-BE49-F238E27FC236}">
              <a16:creationId xmlns:a16="http://schemas.microsoft.com/office/drawing/2014/main" id="{6F00E756-513F-405F-987D-BD3C3F0FBF2C}"/>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54" name="フローチャート: 判断 553">
          <a:extLst>
            <a:ext uri="{FF2B5EF4-FFF2-40B4-BE49-F238E27FC236}">
              <a16:creationId xmlns:a16="http://schemas.microsoft.com/office/drawing/2014/main" id="{116F1A46-CA46-458D-9C3B-804AD632132C}"/>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55" name="フローチャート: 判断 554">
          <a:extLst>
            <a:ext uri="{FF2B5EF4-FFF2-40B4-BE49-F238E27FC236}">
              <a16:creationId xmlns:a16="http://schemas.microsoft.com/office/drawing/2014/main" id="{7FFBA534-48B4-4C48-A94B-D1D21B539535}"/>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19F87004-3E2E-41A5-9AE3-43547901C6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5A1545FD-0766-45B0-95E6-058A8032F6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C87634B3-28D1-4483-B3D5-2170B73CA0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57F4052C-5FF2-4457-8FBE-E9BE4F51F5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EA3E089-BFD6-4897-8BC8-E9A319CE00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561" name="楕円 560">
          <a:extLst>
            <a:ext uri="{FF2B5EF4-FFF2-40B4-BE49-F238E27FC236}">
              <a16:creationId xmlns:a16="http://schemas.microsoft.com/office/drawing/2014/main" id="{2157DC36-48C5-4AD5-B2B6-74781D5DA5DD}"/>
            </a:ext>
          </a:extLst>
        </xdr:cNvPr>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62972</xdr:rowOff>
    </xdr:from>
    <xdr:ext cx="405111" cy="259045"/>
    <xdr:sp macro="" textlink="">
      <xdr:nvSpPr>
        <xdr:cNvPr id="562" name="n_1aveValue【児童館】&#10;有形固定資産減価償却率">
          <a:extLst>
            <a:ext uri="{FF2B5EF4-FFF2-40B4-BE49-F238E27FC236}">
              <a16:creationId xmlns:a16="http://schemas.microsoft.com/office/drawing/2014/main" id="{FBBDA3BB-68CB-4F01-BF57-01CA86F19FDC}"/>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63" name="n_2aveValue【児童館】&#10;有形固定資産減価償却率">
          <a:extLst>
            <a:ext uri="{FF2B5EF4-FFF2-40B4-BE49-F238E27FC236}">
              <a16:creationId xmlns:a16="http://schemas.microsoft.com/office/drawing/2014/main" id="{4B50D356-0F4C-4408-97EB-1EB89A91AECF}"/>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64" name="n_3aveValue【児童館】&#10;有形固定資産減価償却率">
          <a:extLst>
            <a:ext uri="{FF2B5EF4-FFF2-40B4-BE49-F238E27FC236}">
              <a16:creationId xmlns:a16="http://schemas.microsoft.com/office/drawing/2014/main" id="{96ADDA91-6CD7-4E85-A94E-F0218A8814EF}"/>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565" name="n_4aveValue【児童館】&#10;有形固定資産減価償却率">
          <a:extLst>
            <a:ext uri="{FF2B5EF4-FFF2-40B4-BE49-F238E27FC236}">
              <a16:creationId xmlns:a16="http://schemas.microsoft.com/office/drawing/2014/main" id="{55444BCA-7C0A-4975-A683-70197E876751}"/>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44104</xdr:rowOff>
    </xdr:from>
    <xdr:ext cx="405111" cy="259045"/>
    <xdr:sp macro="" textlink="">
      <xdr:nvSpPr>
        <xdr:cNvPr id="566" name="n_1mainValue【児童館】&#10;有形固定資産減価償却率">
          <a:extLst>
            <a:ext uri="{FF2B5EF4-FFF2-40B4-BE49-F238E27FC236}">
              <a16:creationId xmlns:a16="http://schemas.microsoft.com/office/drawing/2014/main" id="{59D509B1-2964-4614-A6A9-7CED8CA15B0B}"/>
            </a:ext>
          </a:extLst>
        </xdr:cNvPr>
        <xdr:cNvSpPr txBox="1"/>
      </xdr:nvSpPr>
      <xdr:spPr>
        <a:xfrm>
          <a:off x="152660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5FEFCC8F-A4A6-41FE-B399-2CA0F1D9B4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E1B49B09-6ED7-4673-848C-5E4BC1ECB6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E47864EB-99C2-430A-AFDD-39C1414FA0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A9BFC1E3-523B-4EDE-A03D-04ABE017C7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7B1C3517-69FC-440D-940E-4CD353AF66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30F3B19A-759C-4FFC-9045-236488075B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284A93E7-BF68-4BEA-8CF0-91DA1087B2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1D834C53-99D1-495B-B5E3-5B029B252C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B7495BE9-4349-41C4-93F0-C5A00F7ED4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CBBDF7B8-378C-496F-9D2F-4EF0045E18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7A8D4851-3276-46B7-A13C-B667CD11475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DB187ECD-E1D6-473D-8223-11133F2396A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C6009CDB-6A7B-4B2C-BA70-065EF2B4F2D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AEDAF3B7-CE1C-4C8A-B27C-08DCA729CBA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89C12301-0952-47FE-808D-2A614C8F764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B19D1849-52C2-4284-907B-6BEE547EC2F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A4F46B1D-2B07-453E-AF10-5E9E7AD82B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47B49AC2-1164-420D-83AF-49575A7E1F7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663D5BCD-D6B7-4054-82F6-A48F116ED0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7355BE1A-E2FD-4C99-B36B-F79BE81C095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EA16A2C0-3807-43D4-9AFF-40FAA5B7AF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C466CB0B-86F5-421D-A236-79E5922D50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a:extLst>
            <a:ext uri="{FF2B5EF4-FFF2-40B4-BE49-F238E27FC236}">
              <a16:creationId xmlns:a16="http://schemas.microsoft.com/office/drawing/2014/main" id="{F5DE5151-D160-4F55-9529-CAD9F180CA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90" name="直線コネクタ 589">
          <a:extLst>
            <a:ext uri="{FF2B5EF4-FFF2-40B4-BE49-F238E27FC236}">
              <a16:creationId xmlns:a16="http://schemas.microsoft.com/office/drawing/2014/main" id="{620B97AE-D73D-4D3F-A27D-9ECAD447266C}"/>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1" name="【児童館】&#10;一人当たり面積最小値テキスト">
          <a:extLst>
            <a:ext uri="{FF2B5EF4-FFF2-40B4-BE49-F238E27FC236}">
              <a16:creationId xmlns:a16="http://schemas.microsoft.com/office/drawing/2014/main" id="{08A734BB-F604-47BB-B835-FCE274B1A4B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2" name="直線コネクタ 591">
          <a:extLst>
            <a:ext uri="{FF2B5EF4-FFF2-40B4-BE49-F238E27FC236}">
              <a16:creationId xmlns:a16="http://schemas.microsoft.com/office/drawing/2014/main" id="{6CF51308-81FD-4265-A684-226F837C399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3" name="【児童館】&#10;一人当たり面積最大値テキスト">
          <a:extLst>
            <a:ext uri="{FF2B5EF4-FFF2-40B4-BE49-F238E27FC236}">
              <a16:creationId xmlns:a16="http://schemas.microsoft.com/office/drawing/2014/main" id="{E61C2997-8301-4F26-9D43-A9F481FB80DB}"/>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4" name="直線コネクタ 593">
          <a:extLst>
            <a:ext uri="{FF2B5EF4-FFF2-40B4-BE49-F238E27FC236}">
              <a16:creationId xmlns:a16="http://schemas.microsoft.com/office/drawing/2014/main" id="{51BCF1C8-B8BD-4575-924D-D1D920C79FA8}"/>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595" name="【児童館】&#10;一人当たり面積平均値テキスト">
          <a:extLst>
            <a:ext uri="{FF2B5EF4-FFF2-40B4-BE49-F238E27FC236}">
              <a16:creationId xmlns:a16="http://schemas.microsoft.com/office/drawing/2014/main" id="{6FC857DF-C4CF-418D-8737-722A43DEB381}"/>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96" name="フローチャート: 判断 595">
          <a:extLst>
            <a:ext uri="{FF2B5EF4-FFF2-40B4-BE49-F238E27FC236}">
              <a16:creationId xmlns:a16="http://schemas.microsoft.com/office/drawing/2014/main" id="{A12827C1-384C-4C38-85F8-16E67C7136B9}"/>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97" name="フローチャート: 判断 596">
          <a:extLst>
            <a:ext uri="{FF2B5EF4-FFF2-40B4-BE49-F238E27FC236}">
              <a16:creationId xmlns:a16="http://schemas.microsoft.com/office/drawing/2014/main" id="{6C877DB5-BD50-4730-B5A8-5B5F10AC23A1}"/>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598" name="フローチャート: 判断 597">
          <a:extLst>
            <a:ext uri="{FF2B5EF4-FFF2-40B4-BE49-F238E27FC236}">
              <a16:creationId xmlns:a16="http://schemas.microsoft.com/office/drawing/2014/main" id="{0AFB9008-ADD4-4771-94A5-74B61D9CD676}"/>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599" name="フローチャート: 判断 598">
          <a:extLst>
            <a:ext uri="{FF2B5EF4-FFF2-40B4-BE49-F238E27FC236}">
              <a16:creationId xmlns:a16="http://schemas.microsoft.com/office/drawing/2014/main" id="{C2CA6408-91A4-44FA-A01E-F09677EB4E8D}"/>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00" name="フローチャート: 判断 599">
          <a:extLst>
            <a:ext uri="{FF2B5EF4-FFF2-40B4-BE49-F238E27FC236}">
              <a16:creationId xmlns:a16="http://schemas.microsoft.com/office/drawing/2014/main" id="{38317CC1-CC8D-4D55-B726-7BDF2FC9766A}"/>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7B54B8FE-EC39-4DFF-B22C-CF39CF69B13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CB2BA5C2-2190-4460-8E32-32D98DCB35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5FC92FE8-EED9-4B44-9CEF-2BAF5D393B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98B9572F-EEE0-4DA5-803F-83AAE350EC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CA1EFE99-8C65-453F-B0D3-0D403975A3A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06" name="楕円 605">
          <a:extLst>
            <a:ext uri="{FF2B5EF4-FFF2-40B4-BE49-F238E27FC236}">
              <a16:creationId xmlns:a16="http://schemas.microsoft.com/office/drawing/2014/main" id="{16455DE4-8DD9-48A7-944A-07E49F66DF65}"/>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92727</xdr:rowOff>
    </xdr:from>
    <xdr:ext cx="469744" cy="259045"/>
    <xdr:sp macro="" textlink="">
      <xdr:nvSpPr>
        <xdr:cNvPr id="607" name="n_1aveValue【児童館】&#10;一人当たり面積">
          <a:extLst>
            <a:ext uri="{FF2B5EF4-FFF2-40B4-BE49-F238E27FC236}">
              <a16:creationId xmlns:a16="http://schemas.microsoft.com/office/drawing/2014/main" id="{AB5813AC-EF28-41DB-83CD-017B0F32170D}"/>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08" name="n_2aveValue【児童館】&#10;一人当たり面積">
          <a:extLst>
            <a:ext uri="{FF2B5EF4-FFF2-40B4-BE49-F238E27FC236}">
              <a16:creationId xmlns:a16="http://schemas.microsoft.com/office/drawing/2014/main" id="{896806C2-6754-4E7E-91FB-2089233F6DE1}"/>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09" name="n_3aveValue【児童館】&#10;一人当たり面積">
          <a:extLst>
            <a:ext uri="{FF2B5EF4-FFF2-40B4-BE49-F238E27FC236}">
              <a16:creationId xmlns:a16="http://schemas.microsoft.com/office/drawing/2014/main" id="{6076F31A-F7E2-4E06-B802-FBFD9DA96552}"/>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10" name="n_4aveValue【児童館】&#10;一人当たり面積">
          <a:extLst>
            <a:ext uri="{FF2B5EF4-FFF2-40B4-BE49-F238E27FC236}">
              <a16:creationId xmlns:a16="http://schemas.microsoft.com/office/drawing/2014/main" id="{60306F1F-218E-4EC3-86D7-496F3511D9A2}"/>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11" name="n_1mainValue【児童館】&#10;一人当たり面積">
          <a:extLst>
            <a:ext uri="{FF2B5EF4-FFF2-40B4-BE49-F238E27FC236}">
              <a16:creationId xmlns:a16="http://schemas.microsoft.com/office/drawing/2014/main" id="{A1858384-DD43-4146-AD2B-8C9EE0FA6501}"/>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584BDD2A-1E61-47C2-83B9-2C3FC42A07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77B6DED1-E830-4E52-A935-FBE78F3EE4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F05B0C4A-864D-41B1-9CE9-94B0C09563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7A61DE1A-32DF-4852-BF83-F4CED36952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B8F697AF-716F-44E1-B261-0A080C53BC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28815E90-8A1F-4886-8A2A-512FB1BD39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7E7118C7-69E9-4AB8-BE79-9A3C433CBA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6ACE2D74-E44D-4F7C-85F1-9BCF7A6EA0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3F080DD1-86A3-47BC-862C-B4BF8AC2AD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9CF40F5A-4E35-443C-8F4C-4DC958A3B8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A6FCC5A6-B9CE-43D5-A052-038AD91285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6B4EE9BB-E51C-4CCA-AFDC-E82E486351E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08A9DBE5-77F4-4E66-A53C-DBCF11CCBD7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37F4CDE9-004A-4D6D-BCB8-96463AF7EC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3952ECB0-E227-4143-8C4F-D971FAB952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788A1DFC-BE22-402B-BFFE-7ECE76E36E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1F45C5C6-BCEB-4799-A3E8-4DBBAA4F06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FA63C942-4F86-4D23-9F03-26398E9FBE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F9CA4453-4201-40CA-A205-514A5CC55A8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FCE0FDDD-F387-499A-8023-4D9C63EEEC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073906E6-6318-4BB4-8E94-9732F7A795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FDB4203D-F6E5-4426-A15E-5135F3DBDE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90C4E72E-E0BD-470A-A6FE-FBD71E9E020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C65ECCD3-73D5-420C-A418-6C15C60C29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a:extLst>
            <a:ext uri="{FF2B5EF4-FFF2-40B4-BE49-F238E27FC236}">
              <a16:creationId xmlns:a16="http://schemas.microsoft.com/office/drawing/2014/main" id="{30BBF0DE-51AE-4619-A066-14BE434341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556A3144-C773-4E1E-BD93-2D28CA7F2B7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a:extLst>
            <a:ext uri="{FF2B5EF4-FFF2-40B4-BE49-F238E27FC236}">
              <a16:creationId xmlns:a16="http://schemas.microsoft.com/office/drawing/2014/main" id="{815C2BCA-52BF-4966-982A-F882B10A56F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20600BC6-67DF-4730-A1F5-527AC3DDDA8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40" name="【公民館】&#10;有形固定資産減価償却率最大値テキスト">
          <a:extLst>
            <a:ext uri="{FF2B5EF4-FFF2-40B4-BE49-F238E27FC236}">
              <a16:creationId xmlns:a16="http://schemas.microsoft.com/office/drawing/2014/main" id="{71C030FC-B69E-4077-9639-B28A780A64E2}"/>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a:extLst>
            <a:ext uri="{FF2B5EF4-FFF2-40B4-BE49-F238E27FC236}">
              <a16:creationId xmlns:a16="http://schemas.microsoft.com/office/drawing/2014/main" id="{8DC49A5D-FFEB-41BB-8B85-023FB5ADC52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42" name="【公民館】&#10;有形固定資産減価償却率平均値テキスト">
          <a:extLst>
            <a:ext uri="{FF2B5EF4-FFF2-40B4-BE49-F238E27FC236}">
              <a16:creationId xmlns:a16="http://schemas.microsoft.com/office/drawing/2014/main" id="{ED457F4D-308D-4C98-B3C9-1E49A996BDFD}"/>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3" name="フローチャート: 判断 642">
          <a:extLst>
            <a:ext uri="{FF2B5EF4-FFF2-40B4-BE49-F238E27FC236}">
              <a16:creationId xmlns:a16="http://schemas.microsoft.com/office/drawing/2014/main" id="{C33CD201-340B-4714-A9EB-5D2DE66D00D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4" name="フローチャート: 判断 643">
          <a:extLst>
            <a:ext uri="{FF2B5EF4-FFF2-40B4-BE49-F238E27FC236}">
              <a16:creationId xmlns:a16="http://schemas.microsoft.com/office/drawing/2014/main" id="{C34D255E-1F27-4DBA-B836-C85A7C226BCC}"/>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5" name="フローチャート: 判断 644">
          <a:extLst>
            <a:ext uri="{FF2B5EF4-FFF2-40B4-BE49-F238E27FC236}">
              <a16:creationId xmlns:a16="http://schemas.microsoft.com/office/drawing/2014/main" id="{AC0607EE-E880-4864-9B03-D34B7D82C3DC}"/>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6" name="フローチャート: 判断 645">
          <a:extLst>
            <a:ext uri="{FF2B5EF4-FFF2-40B4-BE49-F238E27FC236}">
              <a16:creationId xmlns:a16="http://schemas.microsoft.com/office/drawing/2014/main" id="{DDAD547A-5841-4ED0-8C0E-4E04DC83144F}"/>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7" name="フローチャート: 判断 646">
          <a:extLst>
            <a:ext uri="{FF2B5EF4-FFF2-40B4-BE49-F238E27FC236}">
              <a16:creationId xmlns:a16="http://schemas.microsoft.com/office/drawing/2014/main" id="{4F0CB6D7-67ED-4396-827E-B328851796AD}"/>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E2174AD8-649B-4054-AD15-ED04190173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D524347-66A9-44C8-A6E9-CF2A412CE2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8E9C374E-16E7-4357-AF0E-7E3C7FC1DF7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7722B8F1-DBCC-483D-AB88-63E2536F11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BAE6F94-2CF1-42DB-8821-B95512EC44E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653" name="楕円 652">
          <a:extLst>
            <a:ext uri="{FF2B5EF4-FFF2-40B4-BE49-F238E27FC236}">
              <a16:creationId xmlns:a16="http://schemas.microsoft.com/office/drawing/2014/main" id="{3A833DD1-F577-4C8E-A8FA-47AADCE2CA42}"/>
            </a:ext>
          </a:extLst>
        </xdr:cNvPr>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165826</xdr:rowOff>
    </xdr:from>
    <xdr:to>
      <xdr:col>72</xdr:col>
      <xdr:colOff>38100</xdr:colOff>
      <xdr:row>103</xdr:row>
      <xdr:rowOff>95976</xdr:rowOff>
    </xdr:to>
    <xdr:sp macro="" textlink="">
      <xdr:nvSpPr>
        <xdr:cNvPr id="654" name="楕円 653">
          <a:extLst>
            <a:ext uri="{FF2B5EF4-FFF2-40B4-BE49-F238E27FC236}">
              <a16:creationId xmlns:a16="http://schemas.microsoft.com/office/drawing/2014/main" id="{8523320B-A402-442A-8844-6624DE3B24C4}"/>
            </a:ext>
          </a:extLst>
        </xdr:cNvPr>
        <xdr:cNvSpPr/>
      </xdr:nvSpPr>
      <xdr:spPr>
        <a:xfrm>
          <a:off x="13652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162214</xdr:rowOff>
    </xdr:from>
    <xdr:ext cx="405111" cy="259045"/>
    <xdr:sp macro="" textlink="">
      <xdr:nvSpPr>
        <xdr:cNvPr id="655" name="n_1aveValue【公民館】&#10;有形固定資産減価償却率">
          <a:extLst>
            <a:ext uri="{FF2B5EF4-FFF2-40B4-BE49-F238E27FC236}">
              <a16:creationId xmlns:a16="http://schemas.microsoft.com/office/drawing/2014/main" id="{01775FD8-7785-41CE-85D1-8FB844711963}"/>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56" name="n_2aveValue【公民館】&#10;有形固定資産減価償却率">
          <a:extLst>
            <a:ext uri="{FF2B5EF4-FFF2-40B4-BE49-F238E27FC236}">
              <a16:creationId xmlns:a16="http://schemas.microsoft.com/office/drawing/2014/main" id="{287440C3-DE99-4DE4-A5F0-87E124CD002E}"/>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57" name="n_3aveValue【公民館】&#10;有形固定資産減価償却率">
          <a:extLst>
            <a:ext uri="{FF2B5EF4-FFF2-40B4-BE49-F238E27FC236}">
              <a16:creationId xmlns:a16="http://schemas.microsoft.com/office/drawing/2014/main" id="{E52E171E-33E9-4913-BC1C-521827F05FBA}"/>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58" name="n_4aveValue【公民館】&#10;有形固定資産減価償却率">
          <a:extLst>
            <a:ext uri="{FF2B5EF4-FFF2-40B4-BE49-F238E27FC236}">
              <a16:creationId xmlns:a16="http://schemas.microsoft.com/office/drawing/2014/main" id="{70F99DB1-65ED-4CF1-8735-1004DEE40D58}"/>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659" name="n_1mainValue【公民館】&#10;有形固定資産減価償却率">
          <a:extLst>
            <a:ext uri="{FF2B5EF4-FFF2-40B4-BE49-F238E27FC236}">
              <a16:creationId xmlns:a16="http://schemas.microsoft.com/office/drawing/2014/main" id="{B0427458-2383-4E89-B73E-07B0BEEF17AD}"/>
            </a:ext>
          </a:extLst>
        </xdr:cNvPr>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112503</xdr:rowOff>
    </xdr:from>
    <xdr:ext cx="405111" cy="259045"/>
    <xdr:sp macro="" textlink="">
      <xdr:nvSpPr>
        <xdr:cNvPr id="660" name="n_3mainValue【公民館】&#10;有形固定資産減価償却率">
          <a:extLst>
            <a:ext uri="{FF2B5EF4-FFF2-40B4-BE49-F238E27FC236}">
              <a16:creationId xmlns:a16="http://schemas.microsoft.com/office/drawing/2014/main" id="{D7AF2E22-1B3E-4E2F-9A35-675393B9807B}"/>
            </a:ext>
          </a:extLst>
        </xdr:cNvPr>
        <xdr:cNvSpPr txBox="1"/>
      </xdr:nvSpPr>
      <xdr:spPr>
        <a:xfrm>
          <a:off x="13500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28B28133-CE01-411B-A299-8D468380CC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6FD8B764-3B65-439F-AD81-1B22B8F1C0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2BB39C50-CF21-4665-9F83-92D35F8F87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A7E5FAE4-C16E-4FAC-AD8F-046F686A42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BE989FAA-0994-4FC3-B206-49E69714FD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9D803D4F-E0BA-4E5C-B74E-36F4BD57DB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974E21AE-2DAD-494D-AD9B-F4DE3119EE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7A442DB5-FD87-468A-AD52-293D404BA0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B841C4DD-7779-457E-9D10-E27C969532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841AFBF1-CF22-40C3-8A56-05612D5CD9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a:extLst>
            <a:ext uri="{FF2B5EF4-FFF2-40B4-BE49-F238E27FC236}">
              <a16:creationId xmlns:a16="http://schemas.microsoft.com/office/drawing/2014/main" id="{7AC0E245-50BF-4F84-92F0-48CA4DC55F4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a:extLst>
            <a:ext uri="{FF2B5EF4-FFF2-40B4-BE49-F238E27FC236}">
              <a16:creationId xmlns:a16="http://schemas.microsoft.com/office/drawing/2014/main" id="{34CF3ECE-6950-49DD-B08F-9F38043DC61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a:extLst>
            <a:ext uri="{FF2B5EF4-FFF2-40B4-BE49-F238E27FC236}">
              <a16:creationId xmlns:a16="http://schemas.microsoft.com/office/drawing/2014/main" id="{B5FE9439-C6C3-4617-97D8-A5D37E6FEE8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a:extLst>
            <a:ext uri="{FF2B5EF4-FFF2-40B4-BE49-F238E27FC236}">
              <a16:creationId xmlns:a16="http://schemas.microsoft.com/office/drawing/2014/main" id="{43D0AC1B-4654-413B-84A2-C860C581C17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a:extLst>
            <a:ext uri="{FF2B5EF4-FFF2-40B4-BE49-F238E27FC236}">
              <a16:creationId xmlns:a16="http://schemas.microsoft.com/office/drawing/2014/main" id="{6EB8611A-0ABD-4D96-9F15-195393DB06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a:extLst>
            <a:ext uri="{FF2B5EF4-FFF2-40B4-BE49-F238E27FC236}">
              <a16:creationId xmlns:a16="http://schemas.microsoft.com/office/drawing/2014/main" id="{EB4872FE-9FA3-4AA0-B97C-FA76A581B5F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a:extLst>
            <a:ext uri="{FF2B5EF4-FFF2-40B4-BE49-F238E27FC236}">
              <a16:creationId xmlns:a16="http://schemas.microsoft.com/office/drawing/2014/main" id="{580A2317-27D6-4B27-B0D2-84803601915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a:extLst>
            <a:ext uri="{FF2B5EF4-FFF2-40B4-BE49-F238E27FC236}">
              <a16:creationId xmlns:a16="http://schemas.microsoft.com/office/drawing/2014/main" id="{A09FEC91-A18D-4AE3-AD78-FEE04347AB9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a:extLst>
            <a:ext uri="{FF2B5EF4-FFF2-40B4-BE49-F238E27FC236}">
              <a16:creationId xmlns:a16="http://schemas.microsoft.com/office/drawing/2014/main" id="{B7628661-714A-4738-A573-0F55C53FC1D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a:extLst>
            <a:ext uri="{FF2B5EF4-FFF2-40B4-BE49-F238E27FC236}">
              <a16:creationId xmlns:a16="http://schemas.microsoft.com/office/drawing/2014/main" id="{ADD30A74-CF57-4534-AEEC-88938887FC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a:extLst>
            <a:ext uri="{FF2B5EF4-FFF2-40B4-BE49-F238E27FC236}">
              <a16:creationId xmlns:a16="http://schemas.microsoft.com/office/drawing/2014/main" id="{A86492A8-99A4-4112-B65F-F3CD34A8DB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a:extLst>
            <a:ext uri="{FF2B5EF4-FFF2-40B4-BE49-F238E27FC236}">
              <a16:creationId xmlns:a16="http://schemas.microsoft.com/office/drawing/2014/main" id="{1B2B557C-DC23-4E41-B79C-4ABDDF87D34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E45858D-BEC5-40A2-BE12-812DB32841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D62357CD-7641-48FE-AB2B-95E8B20125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B59958A5-BF4C-4F7D-84B0-1F5973D7EE9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86" name="直線コネクタ 685">
          <a:extLst>
            <a:ext uri="{FF2B5EF4-FFF2-40B4-BE49-F238E27FC236}">
              <a16:creationId xmlns:a16="http://schemas.microsoft.com/office/drawing/2014/main" id="{7D2F2D3B-F98E-46A9-B615-E60FE9A2C71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7" name="【公民館】&#10;一人当たり面積最小値テキスト">
          <a:extLst>
            <a:ext uri="{FF2B5EF4-FFF2-40B4-BE49-F238E27FC236}">
              <a16:creationId xmlns:a16="http://schemas.microsoft.com/office/drawing/2014/main" id="{61707206-AA1D-43D6-9666-5D82B205BDE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8" name="直線コネクタ 687">
          <a:extLst>
            <a:ext uri="{FF2B5EF4-FFF2-40B4-BE49-F238E27FC236}">
              <a16:creationId xmlns:a16="http://schemas.microsoft.com/office/drawing/2014/main" id="{C9D25540-D09B-4E3B-9211-A25FCB9CB4C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89" name="【公民館】&#10;一人当たり面積最大値テキスト">
          <a:extLst>
            <a:ext uri="{FF2B5EF4-FFF2-40B4-BE49-F238E27FC236}">
              <a16:creationId xmlns:a16="http://schemas.microsoft.com/office/drawing/2014/main" id="{6251BE0A-A6F2-408B-BFDC-8DEF7BD1B4A4}"/>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0" name="直線コネクタ 689">
          <a:extLst>
            <a:ext uri="{FF2B5EF4-FFF2-40B4-BE49-F238E27FC236}">
              <a16:creationId xmlns:a16="http://schemas.microsoft.com/office/drawing/2014/main" id="{CF0AC922-C5D0-4545-B934-28487F7052C1}"/>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691" name="【公民館】&#10;一人当たり面積平均値テキスト">
          <a:extLst>
            <a:ext uri="{FF2B5EF4-FFF2-40B4-BE49-F238E27FC236}">
              <a16:creationId xmlns:a16="http://schemas.microsoft.com/office/drawing/2014/main" id="{9DCC81DA-F9B0-47D7-B099-D0C925D075A7}"/>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2" name="フローチャート: 判断 691">
          <a:extLst>
            <a:ext uri="{FF2B5EF4-FFF2-40B4-BE49-F238E27FC236}">
              <a16:creationId xmlns:a16="http://schemas.microsoft.com/office/drawing/2014/main" id="{377B18BA-6F86-4CFD-9FC7-4EA49060303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93" name="フローチャート: 判断 692">
          <a:extLst>
            <a:ext uri="{FF2B5EF4-FFF2-40B4-BE49-F238E27FC236}">
              <a16:creationId xmlns:a16="http://schemas.microsoft.com/office/drawing/2014/main" id="{E1875B03-EC12-42B3-BE3B-8D39F78A5149}"/>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94" name="フローチャート: 判断 693">
          <a:extLst>
            <a:ext uri="{FF2B5EF4-FFF2-40B4-BE49-F238E27FC236}">
              <a16:creationId xmlns:a16="http://schemas.microsoft.com/office/drawing/2014/main" id="{1912C1B7-4BE7-43EB-952C-ED1CE11B7CB6}"/>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95" name="フローチャート: 判断 694">
          <a:extLst>
            <a:ext uri="{FF2B5EF4-FFF2-40B4-BE49-F238E27FC236}">
              <a16:creationId xmlns:a16="http://schemas.microsoft.com/office/drawing/2014/main" id="{CC487712-DE6D-438F-BA3B-5B82AE99155D}"/>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96" name="フローチャート: 判断 695">
          <a:extLst>
            <a:ext uri="{FF2B5EF4-FFF2-40B4-BE49-F238E27FC236}">
              <a16:creationId xmlns:a16="http://schemas.microsoft.com/office/drawing/2014/main" id="{6F96E757-FD15-4DD5-8911-C41E5B57CF0D}"/>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A65767DB-F57B-4E42-AEAB-A54F550AA9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23CA804-4537-43D5-9669-0C23F68C81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2C082BBE-96BA-4C8F-846D-8CA9E31DDA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EC82E42-4DD3-4DA9-B4F1-A75FD704D0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7CBD8DD8-2E20-46BF-867A-0B089E615F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02" name="楕円 701">
          <a:extLst>
            <a:ext uri="{FF2B5EF4-FFF2-40B4-BE49-F238E27FC236}">
              <a16:creationId xmlns:a16="http://schemas.microsoft.com/office/drawing/2014/main" id="{DE1FE095-B354-4235-A4B4-6B1F38FF7757}"/>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03" name="楕円 702">
          <a:extLst>
            <a:ext uri="{FF2B5EF4-FFF2-40B4-BE49-F238E27FC236}">
              <a16:creationId xmlns:a16="http://schemas.microsoft.com/office/drawing/2014/main" id="{923DEA70-E002-4B9C-BC17-B230683B8CC4}"/>
            </a:ext>
          </a:extLst>
        </xdr:cNvPr>
        <xdr:cNvSpPr/>
      </xdr:nvSpPr>
      <xdr:spPr>
        <a:xfrm>
          <a:off x="19494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53720</xdr:rowOff>
    </xdr:from>
    <xdr:ext cx="469744" cy="259045"/>
    <xdr:sp macro="" textlink="">
      <xdr:nvSpPr>
        <xdr:cNvPr id="704" name="n_1aveValue【公民館】&#10;一人当たり面積">
          <a:extLst>
            <a:ext uri="{FF2B5EF4-FFF2-40B4-BE49-F238E27FC236}">
              <a16:creationId xmlns:a16="http://schemas.microsoft.com/office/drawing/2014/main" id="{6C68D858-A52D-46D2-AA25-B14B247A6B81}"/>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05" name="n_2aveValue【公民館】&#10;一人当たり面積">
          <a:extLst>
            <a:ext uri="{FF2B5EF4-FFF2-40B4-BE49-F238E27FC236}">
              <a16:creationId xmlns:a16="http://schemas.microsoft.com/office/drawing/2014/main" id="{E634F241-C9FD-47F3-8CD8-9C30188B9B2D}"/>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06" name="n_3aveValue【公民館】&#10;一人当たり面積">
          <a:extLst>
            <a:ext uri="{FF2B5EF4-FFF2-40B4-BE49-F238E27FC236}">
              <a16:creationId xmlns:a16="http://schemas.microsoft.com/office/drawing/2014/main" id="{2F535053-354B-4551-BBFE-0874DAE15A45}"/>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07" name="n_4aveValue【公民館】&#10;一人当たり面積">
          <a:extLst>
            <a:ext uri="{FF2B5EF4-FFF2-40B4-BE49-F238E27FC236}">
              <a16:creationId xmlns:a16="http://schemas.microsoft.com/office/drawing/2014/main" id="{B64F6669-AAAA-45E2-9086-24A839987AFE}"/>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08" name="n_1mainValue【公民館】&#10;一人当たり面積">
          <a:extLst>
            <a:ext uri="{FF2B5EF4-FFF2-40B4-BE49-F238E27FC236}">
              <a16:creationId xmlns:a16="http://schemas.microsoft.com/office/drawing/2014/main" id="{D4483078-0E1F-4C1F-819D-DEA909A12989}"/>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709" name="n_3mainValue【公民館】&#10;一人当たり面積">
          <a:extLst>
            <a:ext uri="{FF2B5EF4-FFF2-40B4-BE49-F238E27FC236}">
              <a16:creationId xmlns:a16="http://schemas.microsoft.com/office/drawing/2014/main" id="{C2847D74-6BE9-4129-BDE0-E6E9AEF12805}"/>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47C92C57-6068-4750-9B94-9F66E4F02D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1A233DBB-39E6-40AD-ADAF-581D8D480E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D066E3DE-3C14-47EA-8C90-14A2069E5C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類似団体と比較して有形固定資産減価償却率が高くなっている施設は、認定こども園・幼稚園・保育所、学校施設、公営住宅であり、低くなっている施設は公民館である。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令和３年度に個別施設計画を見直す予定であり、同計画に基づいて老朽化対策に取り組んでいく。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95D0BC-AD0F-45EA-86B9-9B901A5463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8597FB-7284-48BF-BE7E-887A6C3392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AE9871-2CA4-459F-8A70-685CAEE372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8078D0-B4BF-4C4F-A4F7-35538BA1E5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4B7804-4F73-4577-9BAF-718693BE7D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657720-1E25-4757-8744-B5EBF23CC1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6024EB-8106-4CFF-A409-F453BE6ECC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E1BA5E-7E10-4315-A602-3B861E903F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35B3F1-3C48-437B-9780-92C5ED3DF3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1E374C-538E-4BF1-B90E-7713FEC6C9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01F4FB-6D25-4626-BB36-1AD2BFBF87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B682CD-91AF-427C-B2FB-2BC68401B4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7F77B3-50F2-45B0-AFDC-3DE7BE4EF1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F965D2-CD57-407D-A279-5F5A2E56B8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575E50-3711-4BF6-9368-DB1734DD18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BA95B3-0C5F-4FF5-A4CB-73F57FBEC78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8CD277-C6F9-423C-8BC7-E9B39E7EF5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BC943B-E4D9-4001-82F8-C517742380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601A9A-840D-4D7E-B61A-D293D088B4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8336D5-D69F-44C8-9794-D3567F8C78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7219AA-1A7A-4195-A560-FC8F5BC0B1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04647C-96A0-484A-9F56-E50F6E3AEC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6BDA32-E0AE-4C96-BF11-8AB8D6B4C6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18CCC1-4B7D-46B9-AEED-AC79830DE9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452525-A82C-485C-949E-C645A2FD80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86525F-E65D-482C-BFCF-198277A0A5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114837-5698-49D8-B21A-2CCA92D8E1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1FA699-5EC1-4578-B966-0E22313BDE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49BFA4-7747-4A77-942F-73DE502E0E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2F5C4FC-ACCB-436D-8B24-03AE2F04C0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BF1036-8FFE-4500-AAAB-B04E35CD72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F09421-25EF-450F-922B-0049A5AEFC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E1544D-A37E-4A45-AAE6-D1897AE8AC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7D8502-CFA8-4628-AF01-0464929CA7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B222B4-06D7-4EB8-B78F-12D6D342AC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A999D5-3057-4C5E-B833-5F267B0E43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C61BF1-D504-460F-B195-5F4E58DD60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7089F1-FCAD-4F2F-AB9F-D3B3C799BD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B2211A-AF79-4ED6-A14B-CCEFC31BF2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36A110-C8F4-4A06-9301-D0C7F4BBE3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21BB79-B9BD-44B4-9306-1E7CD7FAA2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8CE974-E1A0-4879-A7AB-DF3EA54FE1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F9862EB-E294-47FC-AA10-4FEB7F22A57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817DD41-260D-42FA-BE0E-1D3E37BFEA2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D440BBA-3ED1-4D20-AD7A-52270AEA18D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5E755F3-347A-4477-AC22-4D9F3C776B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98C6BAA-927D-4BDB-9D8D-553686F90C4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27F42C-B9F6-4667-A8D0-C83BAC5674A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D386C6E-92FE-42D0-BEB8-E4202B387A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783B5F4-9E5E-4CDF-9F6B-A9C463AFED0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D931EE7-82FE-48B9-8A1C-3792FDBA8F5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3C5C86E-FC85-4B6E-B569-D00FAA04349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01BA110-6C8C-4B36-AF1E-0BC7ED79D9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408BE8-1123-4EF7-B5D4-E16FA772154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BE151EB-5B2B-4F84-BA34-50CD18BEC1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BA3E437-0C5E-4684-AD8C-33C393A00AA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CE09439-D60C-488B-AB1E-9000133611C8}"/>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196E41B-7CAB-4A2F-96E0-BD7DAD83CA8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7BFA3BB-5306-4711-B5BF-BD97437FCD1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23550D24-1F0B-410C-8E4A-71EE407073F9}"/>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FD981E43-E634-4CE9-9BF0-7F8C1A1BEC0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DD79C9DB-FCEF-4C6A-9460-A359A8C41A93}"/>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B596B532-031D-498F-BE00-8B48E5C1618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9CF101A8-CECD-44A4-B003-1FAD533428DD}"/>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AE52EC-6692-40E5-BB73-F504B5710F83}"/>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55F0B94F-EF34-4A9D-A758-F5FDE112F5AA}"/>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967CBE6-9E92-43EF-8216-D172F603626C}"/>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C6B01D-A27E-4C57-8234-5DD226CA7C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EBAA42-ACC5-4743-AAD5-54F19ABC39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C0C70D-2D8B-402A-BFF9-8EC0688B62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0E11E3-46DF-4D07-80F4-669B4BD3AD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399340F-BFA9-4626-892D-8728342928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4" name="楕円 73">
          <a:extLst>
            <a:ext uri="{FF2B5EF4-FFF2-40B4-BE49-F238E27FC236}">
              <a16:creationId xmlns:a16="http://schemas.microsoft.com/office/drawing/2014/main" id="{197CA439-B761-4583-8A5A-05D01AA7C616}"/>
            </a:ext>
          </a:extLst>
        </xdr:cNvPr>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138067</xdr:rowOff>
    </xdr:from>
    <xdr:to>
      <xdr:col>10</xdr:col>
      <xdr:colOff>165100</xdr:colOff>
      <xdr:row>36</xdr:row>
      <xdr:rowOff>68217</xdr:rowOff>
    </xdr:to>
    <xdr:sp macro="" textlink="">
      <xdr:nvSpPr>
        <xdr:cNvPr id="75" name="楕円 74">
          <a:extLst>
            <a:ext uri="{FF2B5EF4-FFF2-40B4-BE49-F238E27FC236}">
              <a16:creationId xmlns:a16="http://schemas.microsoft.com/office/drawing/2014/main" id="{CDA0B64D-D3C9-4AA2-BECE-1A90B2CDB933}"/>
            </a:ext>
          </a:extLst>
        </xdr:cNvPr>
        <xdr:cNvSpPr/>
      </xdr:nvSpPr>
      <xdr:spPr>
        <a:xfrm>
          <a:off x="1968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103431</xdr:rowOff>
    </xdr:from>
    <xdr:ext cx="405111" cy="259045"/>
    <xdr:sp macro="" textlink="">
      <xdr:nvSpPr>
        <xdr:cNvPr id="76" name="n_1aveValue【図書館】&#10;有形固定資産減価償却率">
          <a:extLst>
            <a:ext uri="{FF2B5EF4-FFF2-40B4-BE49-F238E27FC236}">
              <a16:creationId xmlns:a16="http://schemas.microsoft.com/office/drawing/2014/main" id="{971D17D7-9930-4472-8311-4DB10CD75B9E}"/>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7" name="n_2aveValue【図書館】&#10;有形固定資産減価償却率">
          <a:extLst>
            <a:ext uri="{FF2B5EF4-FFF2-40B4-BE49-F238E27FC236}">
              <a16:creationId xmlns:a16="http://schemas.microsoft.com/office/drawing/2014/main" id="{EAD207F1-5A01-4944-BCE0-2F7DB76DE497}"/>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78" name="n_3aveValue【図書館】&#10;有形固定資産減価償却率">
          <a:extLst>
            <a:ext uri="{FF2B5EF4-FFF2-40B4-BE49-F238E27FC236}">
              <a16:creationId xmlns:a16="http://schemas.microsoft.com/office/drawing/2014/main" id="{E4651A68-D7A9-45D6-BB37-91A862CA5C31}"/>
            </a:ext>
          </a:extLst>
        </xdr:cNvPr>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79" name="n_4aveValue【図書館】&#10;有形固定資産減価償却率">
          <a:extLst>
            <a:ext uri="{FF2B5EF4-FFF2-40B4-BE49-F238E27FC236}">
              <a16:creationId xmlns:a16="http://schemas.microsoft.com/office/drawing/2014/main" id="{9EF9C3F1-8A34-4D90-A907-786660120842}"/>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0" name="n_1mainValue【図書館】&#10;有形固定資産減価償却率">
          <a:extLst>
            <a:ext uri="{FF2B5EF4-FFF2-40B4-BE49-F238E27FC236}">
              <a16:creationId xmlns:a16="http://schemas.microsoft.com/office/drawing/2014/main" id="{8DC75C6A-E2A0-43CE-9150-A60E7096F7FC}"/>
            </a:ext>
          </a:extLst>
        </xdr:cNvPr>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84744</xdr:rowOff>
    </xdr:from>
    <xdr:ext cx="405111" cy="259045"/>
    <xdr:sp macro="" textlink="">
      <xdr:nvSpPr>
        <xdr:cNvPr id="81" name="n_3mainValue【図書館】&#10;有形固定資産減価償却率">
          <a:extLst>
            <a:ext uri="{FF2B5EF4-FFF2-40B4-BE49-F238E27FC236}">
              <a16:creationId xmlns:a16="http://schemas.microsoft.com/office/drawing/2014/main" id="{7EF14CC8-DEDE-483F-842A-1E5AD723F560}"/>
            </a:ext>
          </a:extLst>
        </xdr:cNvPr>
        <xdr:cNvSpPr txBox="1"/>
      </xdr:nvSpPr>
      <xdr:spPr>
        <a:xfrm>
          <a:off x="181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69FDA46C-3168-457D-A9D7-66805954A8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4D6EF39-893E-45A4-A66C-E0D36AAB5B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6EADA74-ED17-4342-A8D7-5094DCE689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290A12D-183B-424D-B64A-6EB53182AB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97E2A251-2511-4C95-93B6-1AE32A5AA4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69C62C5-DA95-47C0-99F4-C8162AD277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98F14046-95B9-43FA-A205-6210EFE9568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F9E7481C-3EEC-452F-B95C-B721E18A11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A4CF5B34-1020-4072-BC88-97C23E823C6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63B25BD7-7A07-4643-B38C-3D9BC5D16C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a:extLst>
            <a:ext uri="{FF2B5EF4-FFF2-40B4-BE49-F238E27FC236}">
              <a16:creationId xmlns:a16="http://schemas.microsoft.com/office/drawing/2014/main" id="{D80702D1-8115-4ECD-A7D9-0C3D74F3579E}"/>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a:extLst>
            <a:ext uri="{FF2B5EF4-FFF2-40B4-BE49-F238E27FC236}">
              <a16:creationId xmlns:a16="http://schemas.microsoft.com/office/drawing/2014/main" id="{489A5B38-7880-4D97-8E9C-2647A93FE9FE}"/>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C2E8CEF-00A0-4037-BA27-0BA7A15F30E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CC73092D-479F-4EEE-B89B-B5D7715D224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a:extLst>
            <a:ext uri="{FF2B5EF4-FFF2-40B4-BE49-F238E27FC236}">
              <a16:creationId xmlns:a16="http://schemas.microsoft.com/office/drawing/2014/main" id="{E87B7EC7-7CE4-4E8F-A68F-A688178C2ED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a:extLst>
            <a:ext uri="{FF2B5EF4-FFF2-40B4-BE49-F238E27FC236}">
              <a16:creationId xmlns:a16="http://schemas.microsoft.com/office/drawing/2014/main" id="{39FF235F-A3DB-4E78-9925-7F24FA40EFCA}"/>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DAC55F75-AA59-455F-878B-A4B2BF05DD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63D70A25-B093-4936-B305-F87C77B2F1F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88ADA142-9F30-4DA1-AA39-B1D78F2450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1" name="直線コネクタ 100">
          <a:extLst>
            <a:ext uri="{FF2B5EF4-FFF2-40B4-BE49-F238E27FC236}">
              <a16:creationId xmlns:a16="http://schemas.microsoft.com/office/drawing/2014/main" id="{DE280070-583A-4785-94C4-47E6AE182993}"/>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2" name="【図書館】&#10;一人当たり面積最小値テキスト">
          <a:extLst>
            <a:ext uri="{FF2B5EF4-FFF2-40B4-BE49-F238E27FC236}">
              <a16:creationId xmlns:a16="http://schemas.microsoft.com/office/drawing/2014/main" id="{FEA7FCA3-C45F-4B57-BD54-DD7BD2D3B854}"/>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3" name="直線コネクタ 102">
          <a:extLst>
            <a:ext uri="{FF2B5EF4-FFF2-40B4-BE49-F238E27FC236}">
              <a16:creationId xmlns:a16="http://schemas.microsoft.com/office/drawing/2014/main" id="{6ADC272E-58C9-46C9-A912-8554FDFFF37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4" name="【図書館】&#10;一人当たり面積最大値テキスト">
          <a:extLst>
            <a:ext uri="{FF2B5EF4-FFF2-40B4-BE49-F238E27FC236}">
              <a16:creationId xmlns:a16="http://schemas.microsoft.com/office/drawing/2014/main" id="{B91AB239-AE43-40FA-8B90-629493755CF9}"/>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5" name="直線コネクタ 104">
          <a:extLst>
            <a:ext uri="{FF2B5EF4-FFF2-40B4-BE49-F238E27FC236}">
              <a16:creationId xmlns:a16="http://schemas.microsoft.com/office/drawing/2014/main" id="{A83E048F-0BFB-4989-93E0-168A619E25F9}"/>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06" name="【図書館】&#10;一人当たり面積平均値テキスト">
          <a:extLst>
            <a:ext uri="{FF2B5EF4-FFF2-40B4-BE49-F238E27FC236}">
              <a16:creationId xmlns:a16="http://schemas.microsoft.com/office/drawing/2014/main" id="{58840D6C-BB70-4C4D-B0E4-6A93F0126B66}"/>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07" name="フローチャート: 判断 106">
          <a:extLst>
            <a:ext uri="{FF2B5EF4-FFF2-40B4-BE49-F238E27FC236}">
              <a16:creationId xmlns:a16="http://schemas.microsoft.com/office/drawing/2014/main" id="{8648A317-8EE5-40E4-8E7E-A4BD75A498EC}"/>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08" name="フローチャート: 判断 107">
          <a:extLst>
            <a:ext uri="{FF2B5EF4-FFF2-40B4-BE49-F238E27FC236}">
              <a16:creationId xmlns:a16="http://schemas.microsoft.com/office/drawing/2014/main" id="{CCB2BF45-8386-40FF-960C-B1EAE0E84CA5}"/>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09" name="フローチャート: 判断 108">
          <a:extLst>
            <a:ext uri="{FF2B5EF4-FFF2-40B4-BE49-F238E27FC236}">
              <a16:creationId xmlns:a16="http://schemas.microsoft.com/office/drawing/2014/main" id="{7B9FB841-EA0D-4A7C-B33A-673B9A3F48D8}"/>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0" name="フローチャート: 判断 109">
          <a:extLst>
            <a:ext uri="{FF2B5EF4-FFF2-40B4-BE49-F238E27FC236}">
              <a16:creationId xmlns:a16="http://schemas.microsoft.com/office/drawing/2014/main" id="{84EBC4FB-0334-4712-8E6B-4E2806C2D0D5}"/>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1" name="フローチャート: 判断 110">
          <a:extLst>
            <a:ext uri="{FF2B5EF4-FFF2-40B4-BE49-F238E27FC236}">
              <a16:creationId xmlns:a16="http://schemas.microsoft.com/office/drawing/2014/main" id="{D18AE23A-97DB-4347-BF0B-A2E6C4F51851}"/>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7FD83F9-F884-4081-BAA2-262E1A18ED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304BF23-475C-453D-ABE5-B3B1E6AEC46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4F5A9F4-03FD-4565-8C23-DAD9D26F80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FC10880-681F-45D4-972D-DA34F3299D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8B67F67-E193-4C5E-845A-433032612A0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31115</xdr:rowOff>
    </xdr:from>
    <xdr:to>
      <xdr:col>50</xdr:col>
      <xdr:colOff>165100</xdr:colOff>
      <xdr:row>37</xdr:row>
      <xdr:rowOff>132715</xdr:rowOff>
    </xdr:to>
    <xdr:sp macro="" textlink="">
      <xdr:nvSpPr>
        <xdr:cNvPr id="117" name="楕円 116">
          <a:extLst>
            <a:ext uri="{FF2B5EF4-FFF2-40B4-BE49-F238E27FC236}">
              <a16:creationId xmlns:a16="http://schemas.microsoft.com/office/drawing/2014/main" id="{054857FB-B4BF-4178-84A2-0ADAB13796BE}"/>
            </a:ext>
          </a:extLst>
        </xdr:cNvPr>
        <xdr:cNvSpPr/>
      </xdr:nvSpPr>
      <xdr:spPr>
        <a:xfrm>
          <a:off x="958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105410</xdr:rowOff>
    </xdr:from>
    <xdr:to>
      <xdr:col>41</xdr:col>
      <xdr:colOff>101600</xdr:colOff>
      <xdr:row>36</xdr:row>
      <xdr:rowOff>35560</xdr:rowOff>
    </xdr:to>
    <xdr:sp macro="" textlink="">
      <xdr:nvSpPr>
        <xdr:cNvPr id="118" name="楕円 117">
          <a:extLst>
            <a:ext uri="{FF2B5EF4-FFF2-40B4-BE49-F238E27FC236}">
              <a16:creationId xmlns:a16="http://schemas.microsoft.com/office/drawing/2014/main" id="{A4CD83BD-EBA2-4617-A9F2-E81CBCC59CB5}"/>
            </a:ext>
          </a:extLst>
        </xdr:cNvPr>
        <xdr:cNvSpPr/>
      </xdr:nvSpPr>
      <xdr:spPr>
        <a:xfrm>
          <a:off x="781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72407</xdr:rowOff>
    </xdr:from>
    <xdr:ext cx="469744" cy="259045"/>
    <xdr:sp macro="" textlink="">
      <xdr:nvSpPr>
        <xdr:cNvPr id="119" name="n_1aveValue【図書館】&#10;一人当たり面積">
          <a:extLst>
            <a:ext uri="{FF2B5EF4-FFF2-40B4-BE49-F238E27FC236}">
              <a16:creationId xmlns:a16="http://schemas.microsoft.com/office/drawing/2014/main" id="{555E5EB1-8D9B-4161-823E-123E3F1C5C28}"/>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0" name="n_2aveValue【図書館】&#10;一人当たり面積">
          <a:extLst>
            <a:ext uri="{FF2B5EF4-FFF2-40B4-BE49-F238E27FC236}">
              <a16:creationId xmlns:a16="http://schemas.microsoft.com/office/drawing/2014/main" id="{A295AD68-B8CC-44CA-992D-A8853637CEDC}"/>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21" name="n_3aveValue【図書館】&#10;一人当たり面積">
          <a:extLst>
            <a:ext uri="{FF2B5EF4-FFF2-40B4-BE49-F238E27FC236}">
              <a16:creationId xmlns:a16="http://schemas.microsoft.com/office/drawing/2014/main" id="{3E0C9705-436F-4572-865F-6F0F18EB9BA7}"/>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22" name="n_4aveValue【図書館】&#10;一人当たり面積">
          <a:extLst>
            <a:ext uri="{FF2B5EF4-FFF2-40B4-BE49-F238E27FC236}">
              <a16:creationId xmlns:a16="http://schemas.microsoft.com/office/drawing/2014/main" id="{40EC5CE7-2135-49EE-8702-B18E7F8DAD79}"/>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149242</xdr:rowOff>
    </xdr:from>
    <xdr:ext cx="469744" cy="259045"/>
    <xdr:sp macro="" textlink="">
      <xdr:nvSpPr>
        <xdr:cNvPr id="123" name="n_1mainValue【図書館】&#10;一人当たり面積">
          <a:extLst>
            <a:ext uri="{FF2B5EF4-FFF2-40B4-BE49-F238E27FC236}">
              <a16:creationId xmlns:a16="http://schemas.microsoft.com/office/drawing/2014/main" id="{B61D7750-5B06-4AAF-8E4C-1B6E5679078A}"/>
            </a:ext>
          </a:extLst>
        </xdr:cNvPr>
        <xdr:cNvSpPr txBox="1"/>
      </xdr:nvSpPr>
      <xdr:spPr>
        <a:xfrm>
          <a:off x="93917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52087</xdr:rowOff>
    </xdr:from>
    <xdr:ext cx="469744" cy="259045"/>
    <xdr:sp macro="" textlink="">
      <xdr:nvSpPr>
        <xdr:cNvPr id="124" name="n_3mainValue【図書館】&#10;一人当たり面積">
          <a:extLst>
            <a:ext uri="{FF2B5EF4-FFF2-40B4-BE49-F238E27FC236}">
              <a16:creationId xmlns:a16="http://schemas.microsoft.com/office/drawing/2014/main" id="{0E5B127B-7FDD-4911-AAF7-85329C2761A9}"/>
            </a:ext>
          </a:extLst>
        </xdr:cNvPr>
        <xdr:cNvSpPr txBox="1"/>
      </xdr:nvSpPr>
      <xdr:spPr>
        <a:xfrm>
          <a:off x="7626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F0D9B74-8478-4702-A779-5D700C75C5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B9C3FF60-0A09-4364-B2E1-9E548E16F8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7F440FB3-495C-4B63-A4E4-E8EBD4A351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40E87B46-A6B3-4BF9-917B-EDA5981BBE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759925F9-9259-47EA-9A81-C41820E30D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2B498225-AC64-484F-A781-33CB395E6A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81A1A6FD-CEE6-415C-8DEA-6E3436F12F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CD81A20E-7A44-4F39-8493-CDEEECD6FD9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DA55D484-DF95-459D-BBBA-9BEFD9DA74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36F69D22-97CF-463A-9C2A-E961EE3047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9DE1C512-3BFE-4B05-9596-2DCF185DBD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B984C65-E259-439E-8F2D-EEEE367091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a:extLst>
            <a:ext uri="{FF2B5EF4-FFF2-40B4-BE49-F238E27FC236}">
              <a16:creationId xmlns:a16="http://schemas.microsoft.com/office/drawing/2014/main" id="{38AB86EC-E6E3-4A78-99B7-3A73A597075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248DD3C0-E863-40E3-A8CA-DD0A795838A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65899D6-9067-436E-8122-17C68D9F9A8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BB46494E-BC5F-4621-8766-C0F66645260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AAD9CC3C-80CE-4576-B197-91AF4505701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FBCD5416-A1E4-4404-B8BE-47A436D4E0A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20EB52E7-1A54-4C7B-8828-F80B7E0D84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A84DEC2A-07D3-4A6F-8591-6FE52974FB3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5" name="テキスト ボックス 144">
          <a:extLst>
            <a:ext uri="{FF2B5EF4-FFF2-40B4-BE49-F238E27FC236}">
              <a16:creationId xmlns:a16="http://schemas.microsoft.com/office/drawing/2014/main" id="{AC48D384-5CA4-4736-9A12-55B530785C7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F750AEB9-9A63-4C30-91F0-B05CB263E6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00CCB486-5ADF-4BA7-B20E-0BAC6AB898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48" name="直線コネクタ 147">
          <a:extLst>
            <a:ext uri="{FF2B5EF4-FFF2-40B4-BE49-F238E27FC236}">
              <a16:creationId xmlns:a16="http://schemas.microsoft.com/office/drawing/2014/main" id="{1AF683C4-F389-47D7-B7E7-C364A41E71DE}"/>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49" name="【体育館・プール】&#10;有形固定資産減価償却率最小値テキスト">
          <a:extLst>
            <a:ext uri="{FF2B5EF4-FFF2-40B4-BE49-F238E27FC236}">
              <a16:creationId xmlns:a16="http://schemas.microsoft.com/office/drawing/2014/main" id="{E7DD3AFA-A35C-4ED9-9655-DDAB8CACDC77}"/>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0" name="直線コネクタ 149">
          <a:extLst>
            <a:ext uri="{FF2B5EF4-FFF2-40B4-BE49-F238E27FC236}">
              <a16:creationId xmlns:a16="http://schemas.microsoft.com/office/drawing/2014/main" id="{8CCDC5BA-9FBA-4FBE-9087-CD650DDD1E1A}"/>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1" name="【体育館・プール】&#10;有形固定資産減価償却率最大値テキスト">
          <a:extLst>
            <a:ext uri="{FF2B5EF4-FFF2-40B4-BE49-F238E27FC236}">
              <a16:creationId xmlns:a16="http://schemas.microsoft.com/office/drawing/2014/main" id="{112B6DAB-ADF5-469D-8FF2-B6E4394F16A5}"/>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id="{FC8F38C6-5CB1-40A5-AC3F-39B8DEEF27A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07F13DA3-DBFA-4665-A260-D79455D52F4C}"/>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54" name="フローチャート: 判断 153">
          <a:extLst>
            <a:ext uri="{FF2B5EF4-FFF2-40B4-BE49-F238E27FC236}">
              <a16:creationId xmlns:a16="http://schemas.microsoft.com/office/drawing/2014/main" id="{F9628026-E8C1-49B4-96E1-BBFA3F1E4B6F}"/>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55" name="フローチャート: 判断 154">
          <a:extLst>
            <a:ext uri="{FF2B5EF4-FFF2-40B4-BE49-F238E27FC236}">
              <a16:creationId xmlns:a16="http://schemas.microsoft.com/office/drawing/2014/main" id="{B286D8AF-8D29-4E56-9E2B-F117FBD8AE8A}"/>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56" name="フローチャート: 判断 155">
          <a:extLst>
            <a:ext uri="{FF2B5EF4-FFF2-40B4-BE49-F238E27FC236}">
              <a16:creationId xmlns:a16="http://schemas.microsoft.com/office/drawing/2014/main" id="{D617633E-618C-49F2-B739-775289D1C302}"/>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57" name="フローチャート: 判断 156">
          <a:extLst>
            <a:ext uri="{FF2B5EF4-FFF2-40B4-BE49-F238E27FC236}">
              <a16:creationId xmlns:a16="http://schemas.microsoft.com/office/drawing/2014/main" id="{F7F8B92F-B90A-4AB5-BC50-D196B9E07EC8}"/>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58" name="フローチャート: 判断 157">
          <a:extLst>
            <a:ext uri="{FF2B5EF4-FFF2-40B4-BE49-F238E27FC236}">
              <a16:creationId xmlns:a16="http://schemas.microsoft.com/office/drawing/2014/main" id="{E083ED62-2AB8-4115-B6C3-BB9AA421FE4E}"/>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C6E569E6-E031-4633-A27E-2A929E11AB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EFAEDDC-0F1D-4FCC-B33A-B765AD6427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B322E7E4-7B85-4458-B6F0-95569A9BB3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B0EBC82-56DA-4D01-9AE0-9B84734047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A1D9CBF-BA16-40B6-8130-66FD6E06E4C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46990</xdr:rowOff>
    </xdr:from>
    <xdr:to>
      <xdr:col>20</xdr:col>
      <xdr:colOff>38100</xdr:colOff>
      <xdr:row>61</xdr:row>
      <xdr:rowOff>148590</xdr:rowOff>
    </xdr:to>
    <xdr:sp macro="" textlink="">
      <xdr:nvSpPr>
        <xdr:cNvPr id="164" name="楕円 163">
          <a:extLst>
            <a:ext uri="{FF2B5EF4-FFF2-40B4-BE49-F238E27FC236}">
              <a16:creationId xmlns:a16="http://schemas.microsoft.com/office/drawing/2014/main" id="{1B567B73-0044-4202-BCF2-6E665FBB8CD7}"/>
            </a:ext>
          </a:extLst>
        </xdr:cNvPr>
        <xdr:cNvSpPr/>
      </xdr:nvSpPr>
      <xdr:spPr>
        <a:xfrm>
          <a:off x="3746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5080</xdr:rowOff>
    </xdr:from>
    <xdr:to>
      <xdr:col>10</xdr:col>
      <xdr:colOff>165100</xdr:colOff>
      <xdr:row>61</xdr:row>
      <xdr:rowOff>106680</xdr:rowOff>
    </xdr:to>
    <xdr:sp macro="" textlink="">
      <xdr:nvSpPr>
        <xdr:cNvPr id="165" name="楕円 164">
          <a:extLst>
            <a:ext uri="{FF2B5EF4-FFF2-40B4-BE49-F238E27FC236}">
              <a16:creationId xmlns:a16="http://schemas.microsoft.com/office/drawing/2014/main" id="{75CD4E27-5F77-4C9B-B011-792DB2D70978}"/>
            </a:ext>
          </a:extLst>
        </xdr:cNvPr>
        <xdr:cNvSpPr/>
      </xdr:nvSpPr>
      <xdr:spPr>
        <a:xfrm>
          <a:off x="19685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95267</xdr:rowOff>
    </xdr:from>
    <xdr:ext cx="405111" cy="259045"/>
    <xdr:sp macro="" textlink="">
      <xdr:nvSpPr>
        <xdr:cNvPr id="166" name="n_1aveValue【体育館・プール】&#10;有形固定資産減価償却率">
          <a:extLst>
            <a:ext uri="{FF2B5EF4-FFF2-40B4-BE49-F238E27FC236}">
              <a16:creationId xmlns:a16="http://schemas.microsoft.com/office/drawing/2014/main" id="{E3B6B069-7C27-480B-BB6D-EEDDA66A68F4}"/>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67" name="n_2aveValue【体育館・プール】&#10;有形固定資産減価償却率">
          <a:extLst>
            <a:ext uri="{FF2B5EF4-FFF2-40B4-BE49-F238E27FC236}">
              <a16:creationId xmlns:a16="http://schemas.microsoft.com/office/drawing/2014/main" id="{F1693754-D478-401C-9BE4-53F9D115CCEC}"/>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68" name="n_3aveValue【体育館・プール】&#10;有形固定資産減価償却率">
          <a:extLst>
            <a:ext uri="{FF2B5EF4-FFF2-40B4-BE49-F238E27FC236}">
              <a16:creationId xmlns:a16="http://schemas.microsoft.com/office/drawing/2014/main" id="{B2510C2E-5D9C-4F46-BE83-34138A069264}"/>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69" name="n_4aveValue【体育館・プール】&#10;有形固定資産減価償却率">
          <a:extLst>
            <a:ext uri="{FF2B5EF4-FFF2-40B4-BE49-F238E27FC236}">
              <a16:creationId xmlns:a16="http://schemas.microsoft.com/office/drawing/2014/main" id="{7798EF95-329A-4CE6-95F1-E2846B2637C2}"/>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139717</xdr:rowOff>
    </xdr:from>
    <xdr:ext cx="405111" cy="259045"/>
    <xdr:sp macro="" textlink="">
      <xdr:nvSpPr>
        <xdr:cNvPr id="170" name="n_1mainValue【体育館・プール】&#10;有形固定資産減価償却率">
          <a:extLst>
            <a:ext uri="{FF2B5EF4-FFF2-40B4-BE49-F238E27FC236}">
              <a16:creationId xmlns:a16="http://schemas.microsoft.com/office/drawing/2014/main" id="{4BB0AB19-7D1E-4EE8-9FEA-9184DC4F3FFD}"/>
            </a:ext>
          </a:extLst>
        </xdr:cNvPr>
        <xdr:cNvSpPr txBox="1"/>
      </xdr:nvSpPr>
      <xdr:spPr>
        <a:xfrm>
          <a:off x="3582044" y="1059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97807</xdr:rowOff>
    </xdr:from>
    <xdr:ext cx="405111" cy="259045"/>
    <xdr:sp macro="" textlink="">
      <xdr:nvSpPr>
        <xdr:cNvPr id="171" name="n_3mainValue【体育館・プール】&#10;有形固定資産減価償却率">
          <a:extLst>
            <a:ext uri="{FF2B5EF4-FFF2-40B4-BE49-F238E27FC236}">
              <a16:creationId xmlns:a16="http://schemas.microsoft.com/office/drawing/2014/main" id="{729D3415-AAFF-4FD2-B2D3-967153DCE25C}"/>
            </a:ext>
          </a:extLst>
        </xdr:cNvPr>
        <xdr:cNvSpPr txBox="1"/>
      </xdr:nvSpPr>
      <xdr:spPr>
        <a:xfrm>
          <a:off x="1816744" y="1055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C15B3FCF-EDE2-44C7-AAE8-527902D29B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2BA7F798-EE3E-4EC5-8792-C341B1BA47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9D0B0C97-1D9F-4DA1-83DA-C24E0956E2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566AC56-1FD7-4784-B54D-ECA357B386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18C8E5D-87BB-459F-B7E6-53CF09B610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FF5EE9A9-37ED-4CFE-B68F-01B9218AB1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A0719CD-DC63-433C-90CF-EB158E4AB1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5EB6C5F4-C4E2-44C0-B763-8A8535D6A6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E24E4A92-0F6E-41DF-8751-54854154F9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E95157E1-F859-4787-885B-7A8CEDE677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BBA2867C-7FE2-4F97-B5FE-4B7B099F39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4F8DAB73-538E-4CEC-8A23-107B3AB8807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B5956DDA-91EA-48E8-9975-944C220B1C4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79B1F7DF-89F2-4232-8B55-F2D670837F3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9DFEF98F-9D46-4DB4-AE38-50F943E284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66954D9E-2196-4833-BD78-ED9BCFCEC1F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A6DE37B7-C0D6-4749-90E3-5B7BADA252D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8AC97BE9-B35E-4647-BD72-A942E6EFD9B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2824714C-F844-45F5-872D-55EEAE6DC2B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31129D1E-1EC4-4766-A28A-B9C80AEB346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511B4D67-CD9F-439E-99B0-2E656AC4DB2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965A7506-8F82-4645-BA39-DC590A03969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C261B900-E03B-4DC3-AA6B-D72DC81C07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95" name="直線コネクタ 194">
          <a:extLst>
            <a:ext uri="{FF2B5EF4-FFF2-40B4-BE49-F238E27FC236}">
              <a16:creationId xmlns:a16="http://schemas.microsoft.com/office/drawing/2014/main" id="{2568F9B3-B6CF-4682-8B0D-7B0D391A9DC8}"/>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6" name="【体育館・プール】&#10;一人当たり面積最小値テキスト">
          <a:extLst>
            <a:ext uri="{FF2B5EF4-FFF2-40B4-BE49-F238E27FC236}">
              <a16:creationId xmlns:a16="http://schemas.microsoft.com/office/drawing/2014/main" id="{86B27D61-99A8-4522-B6D0-335F2D03F52B}"/>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97" name="直線コネクタ 196">
          <a:extLst>
            <a:ext uri="{FF2B5EF4-FFF2-40B4-BE49-F238E27FC236}">
              <a16:creationId xmlns:a16="http://schemas.microsoft.com/office/drawing/2014/main" id="{02F69D75-9480-49E8-A2AE-F9A8A46745FB}"/>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98" name="【体育館・プール】&#10;一人当たり面積最大値テキスト">
          <a:extLst>
            <a:ext uri="{FF2B5EF4-FFF2-40B4-BE49-F238E27FC236}">
              <a16:creationId xmlns:a16="http://schemas.microsoft.com/office/drawing/2014/main" id="{0502A792-D00F-4730-9279-823014D8FE86}"/>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99" name="直線コネクタ 198">
          <a:extLst>
            <a:ext uri="{FF2B5EF4-FFF2-40B4-BE49-F238E27FC236}">
              <a16:creationId xmlns:a16="http://schemas.microsoft.com/office/drawing/2014/main" id="{DCD4C2C8-8452-4538-B4CC-2582C347C267}"/>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00" name="【体育館・プール】&#10;一人当たり面積平均値テキスト">
          <a:extLst>
            <a:ext uri="{FF2B5EF4-FFF2-40B4-BE49-F238E27FC236}">
              <a16:creationId xmlns:a16="http://schemas.microsoft.com/office/drawing/2014/main" id="{3F4FA347-6C88-4759-9A08-2DFF09493226}"/>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1" name="フローチャート: 判断 200">
          <a:extLst>
            <a:ext uri="{FF2B5EF4-FFF2-40B4-BE49-F238E27FC236}">
              <a16:creationId xmlns:a16="http://schemas.microsoft.com/office/drawing/2014/main" id="{D2910BD7-4497-4B5C-953B-8F87A7842BA6}"/>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02" name="フローチャート: 判断 201">
          <a:extLst>
            <a:ext uri="{FF2B5EF4-FFF2-40B4-BE49-F238E27FC236}">
              <a16:creationId xmlns:a16="http://schemas.microsoft.com/office/drawing/2014/main" id="{548AA3C2-C3A2-4966-B639-B1A482D6CA3A}"/>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03" name="フローチャート: 判断 202">
          <a:extLst>
            <a:ext uri="{FF2B5EF4-FFF2-40B4-BE49-F238E27FC236}">
              <a16:creationId xmlns:a16="http://schemas.microsoft.com/office/drawing/2014/main" id="{65CE0ECD-CD65-4416-B812-1AC5E331DF4A}"/>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04" name="フローチャート: 判断 203">
          <a:extLst>
            <a:ext uri="{FF2B5EF4-FFF2-40B4-BE49-F238E27FC236}">
              <a16:creationId xmlns:a16="http://schemas.microsoft.com/office/drawing/2014/main" id="{7833AAAA-37A0-403A-AF18-54D5D7EAFCAC}"/>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05" name="フローチャート: 判断 204">
          <a:extLst>
            <a:ext uri="{FF2B5EF4-FFF2-40B4-BE49-F238E27FC236}">
              <a16:creationId xmlns:a16="http://schemas.microsoft.com/office/drawing/2014/main" id="{109ACF25-8130-457E-A5E0-B1BABD440617}"/>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24C90945-169C-4914-991C-8D9B850164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C9CB531-6512-4C9B-9EB1-3D4F202FA1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FAAC332-895A-424C-B4C7-4DD28FE408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C855268-84AA-4BC9-953B-581A8E39B4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2622F8C-C2F8-4B30-ACAB-6A4689AE1C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11" name="楕円 210">
          <a:extLst>
            <a:ext uri="{FF2B5EF4-FFF2-40B4-BE49-F238E27FC236}">
              <a16:creationId xmlns:a16="http://schemas.microsoft.com/office/drawing/2014/main" id="{DCC2CD20-15E4-4888-BD74-370E6626D0A2}"/>
            </a:ext>
          </a:extLst>
        </xdr:cNvPr>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15875</xdr:rowOff>
    </xdr:from>
    <xdr:to>
      <xdr:col>41</xdr:col>
      <xdr:colOff>101600</xdr:colOff>
      <xdr:row>62</xdr:row>
      <xdr:rowOff>117475</xdr:rowOff>
    </xdr:to>
    <xdr:sp macro="" textlink="">
      <xdr:nvSpPr>
        <xdr:cNvPr id="212" name="楕円 211">
          <a:extLst>
            <a:ext uri="{FF2B5EF4-FFF2-40B4-BE49-F238E27FC236}">
              <a16:creationId xmlns:a16="http://schemas.microsoft.com/office/drawing/2014/main" id="{56DDAB19-7B44-4745-8DD5-D65F0EE8BA8A}"/>
            </a:ext>
          </a:extLst>
        </xdr:cNvPr>
        <xdr:cNvSpPr/>
      </xdr:nvSpPr>
      <xdr:spPr>
        <a:xfrm>
          <a:off x="7810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140987</xdr:rowOff>
    </xdr:from>
    <xdr:ext cx="469744" cy="259045"/>
    <xdr:sp macro="" textlink="">
      <xdr:nvSpPr>
        <xdr:cNvPr id="213" name="n_1aveValue【体育館・プール】&#10;一人当たり面積">
          <a:extLst>
            <a:ext uri="{FF2B5EF4-FFF2-40B4-BE49-F238E27FC236}">
              <a16:creationId xmlns:a16="http://schemas.microsoft.com/office/drawing/2014/main" id="{80B47A86-EC65-4134-A942-B8269DAEF8D7}"/>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14" name="n_2aveValue【体育館・プール】&#10;一人当たり面積">
          <a:extLst>
            <a:ext uri="{FF2B5EF4-FFF2-40B4-BE49-F238E27FC236}">
              <a16:creationId xmlns:a16="http://schemas.microsoft.com/office/drawing/2014/main" id="{05BA5FDB-0FB9-425C-B0AE-7119DB92CF1D}"/>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15" name="n_3aveValue【体育館・プール】&#10;一人当たり面積">
          <a:extLst>
            <a:ext uri="{FF2B5EF4-FFF2-40B4-BE49-F238E27FC236}">
              <a16:creationId xmlns:a16="http://schemas.microsoft.com/office/drawing/2014/main" id="{AA092CD2-1597-4371-9DFC-721F7E8E02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16" name="n_4aveValue【体育館・プール】&#10;一人当たり面積">
          <a:extLst>
            <a:ext uri="{FF2B5EF4-FFF2-40B4-BE49-F238E27FC236}">
              <a16:creationId xmlns:a16="http://schemas.microsoft.com/office/drawing/2014/main" id="{8A6C4FFF-D9C0-42E3-A4F9-B36703D22EEF}"/>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217" name="n_1mainValue【体育館・プール】&#10;一人当たり面積">
          <a:extLst>
            <a:ext uri="{FF2B5EF4-FFF2-40B4-BE49-F238E27FC236}">
              <a16:creationId xmlns:a16="http://schemas.microsoft.com/office/drawing/2014/main" id="{946323FB-E4F2-455A-9CBE-D55CFB1C9EEC}"/>
            </a:ext>
          </a:extLst>
        </xdr:cNvPr>
        <xdr:cNvSpPr txBox="1"/>
      </xdr:nvSpPr>
      <xdr:spPr>
        <a:xfrm>
          <a:off x="9391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134002</xdr:rowOff>
    </xdr:from>
    <xdr:ext cx="469744" cy="259045"/>
    <xdr:sp macro="" textlink="">
      <xdr:nvSpPr>
        <xdr:cNvPr id="218" name="n_3mainValue【体育館・プール】&#10;一人当たり面積">
          <a:extLst>
            <a:ext uri="{FF2B5EF4-FFF2-40B4-BE49-F238E27FC236}">
              <a16:creationId xmlns:a16="http://schemas.microsoft.com/office/drawing/2014/main" id="{0BECBF60-50B9-483C-83F3-1CC5A9772F66}"/>
            </a:ext>
          </a:extLst>
        </xdr:cNvPr>
        <xdr:cNvSpPr txBox="1"/>
      </xdr:nvSpPr>
      <xdr:spPr>
        <a:xfrm>
          <a:off x="7626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ABDA8A23-FC88-4641-973C-6FF3C556A3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31CDE03F-885E-4A53-85E1-C520EFFD5B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6E41C91E-1E35-467D-B886-3A6E4F7E9F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7EB2EEE9-0E11-4C63-A1EA-E26E76A8F4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BA1789E0-A152-4262-92BD-5F40B1CAAD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2A64C422-D6C3-4147-9552-3BE2ABB783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3242006D-1CDC-4C1A-8767-EE2DD23714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CFCF03D6-82E4-4062-B17E-37775B3101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9B0416D1-5996-42AD-8D6F-CDAC7B9294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0FDC72E1-22AE-447F-9B5E-8162E673E2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9" name="テキスト ボックス 228">
          <a:extLst>
            <a:ext uri="{FF2B5EF4-FFF2-40B4-BE49-F238E27FC236}">
              <a16:creationId xmlns:a16="http://schemas.microsoft.com/office/drawing/2014/main" id="{EC6C191F-F8AC-4A7E-B49B-F8EB95D3C8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EFCD2AE8-2A2A-4BCF-BA20-BB6D7BF4B69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6F8F9711-D3F8-433B-AB22-3D43B71A0D6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6058C015-85B9-4429-8323-E8310AE1155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3C4382A1-3B32-43CA-89D8-C18451320E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089FF603-7079-4C90-8E68-187B674EC8C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245BF7B4-5EDF-4062-9EC1-BF40AEAE279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C7858C0F-C4AD-482D-A2B7-E440CCA1A6E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DDA8C703-DE34-4E47-B0E4-D3503D2BE84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E91EE841-B4F9-42FA-BBD9-BBCD547AB7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a:extLst>
            <a:ext uri="{FF2B5EF4-FFF2-40B4-BE49-F238E27FC236}">
              <a16:creationId xmlns:a16="http://schemas.microsoft.com/office/drawing/2014/main" id="{1764898D-A2E8-4A07-80FF-514C7736DB0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56781CFA-3BB2-4AB5-9219-056C38CB21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1" name="テキスト ボックス 240">
          <a:extLst>
            <a:ext uri="{FF2B5EF4-FFF2-40B4-BE49-F238E27FC236}">
              <a16:creationId xmlns:a16="http://schemas.microsoft.com/office/drawing/2014/main" id="{C3F2F99E-9D06-4D87-BB84-0C3ECCB6C2F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a:extLst>
            <a:ext uri="{FF2B5EF4-FFF2-40B4-BE49-F238E27FC236}">
              <a16:creationId xmlns:a16="http://schemas.microsoft.com/office/drawing/2014/main" id="{B077BFA5-8E43-45D9-A291-41346F96F8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43" name="直線コネクタ 242">
          <a:extLst>
            <a:ext uri="{FF2B5EF4-FFF2-40B4-BE49-F238E27FC236}">
              <a16:creationId xmlns:a16="http://schemas.microsoft.com/office/drawing/2014/main" id="{26BCA335-D677-4CE6-8B6F-89565B289858}"/>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4" name="【福祉施設】&#10;有形固定資産減価償却率最小値テキスト">
          <a:extLst>
            <a:ext uri="{FF2B5EF4-FFF2-40B4-BE49-F238E27FC236}">
              <a16:creationId xmlns:a16="http://schemas.microsoft.com/office/drawing/2014/main" id="{5EF1DAB6-3736-43C4-8F26-8FC6E1E08A4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5" name="直線コネクタ 244">
          <a:extLst>
            <a:ext uri="{FF2B5EF4-FFF2-40B4-BE49-F238E27FC236}">
              <a16:creationId xmlns:a16="http://schemas.microsoft.com/office/drawing/2014/main" id="{09655BBD-9D66-47FD-9130-81B9A203CE3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46" name="【福祉施設】&#10;有形固定資産減価償却率最大値テキスト">
          <a:extLst>
            <a:ext uri="{FF2B5EF4-FFF2-40B4-BE49-F238E27FC236}">
              <a16:creationId xmlns:a16="http://schemas.microsoft.com/office/drawing/2014/main" id="{EFF9A061-4CC8-438A-96A0-54D8786B6B65}"/>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47" name="直線コネクタ 246">
          <a:extLst>
            <a:ext uri="{FF2B5EF4-FFF2-40B4-BE49-F238E27FC236}">
              <a16:creationId xmlns:a16="http://schemas.microsoft.com/office/drawing/2014/main" id="{90118462-7B0D-426E-8421-0A42412D97BC}"/>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48" name="【福祉施設】&#10;有形固定資産減価償却率平均値テキスト">
          <a:extLst>
            <a:ext uri="{FF2B5EF4-FFF2-40B4-BE49-F238E27FC236}">
              <a16:creationId xmlns:a16="http://schemas.microsoft.com/office/drawing/2014/main" id="{FA6DEE01-D7B6-4EE8-9F4B-F52919F4CD0C}"/>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49" name="フローチャート: 判断 248">
          <a:extLst>
            <a:ext uri="{FF2B5EF4-FFF2-40B4-BE49-F238E27FC236}">
              <a16:creationId xmlns:a16="http://schemas.microsoft.com/office/drawing/2014/main" id="{7DA4F605-AF6E-417F-81A1-ED9E3CDDBF41}"/>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50" name="フローチャート: 判断 249">
          <a:extLst>
            <a:ext uri="{FF2B5EF4-FFF2-40B4-BE49-F238E27FC236}">
              <a16:creationId xmlns:a16="http://schemas.microsoft.com/office/drawing/2014/main" id="{DBEC9A95-27D7-467B-9C5E-C8675C2961FB}"/>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51" name="フローチャート: 判断 250">
          <a:extLst>
            <a:ext uri="{FF2B5EF4-FFF2-40B4-BE49-F238E27FC236}">
              <a16:creationId xmlns:a16="http://schemas.microsoft.com/office/drawing/2014/main" id="{73BB91F5-D721-4682-AD61-7AF27461FF5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52" name="フローチャート: 判断 251">
          <a:extLst>
            <a:ext uri="{FF2B5EF4-FFF2-40B4-BE49-F238E27FC236}">
              <a16:creationId xmlns:a16="http://schemas.microsoft.com/office/drawing/2014/main" id="{E60D56D1-DBB1-416D-8B1B-87EE02302A77}"/>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53" name="フローチャート: 判断 252">
          <a:extLst>
            <a:ext uri="{FF2B5EF4-FFF2-40B4-BE49-F238E27FC236}">
              <a16:creationId xmlns:a16="http://schemas.microsoft.com/office/drawing/2014/main" id="{BED593C4-1AC5-4E1C-BDFD-EA8FE5DC2184}"/>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F479E2E-C066-4597-8E86-E1904B55C9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20F850A-D49D-4B39-A732-69CEB5E536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B6B92EC-DED3-4468-A15E-FF5B75919D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1DBACD3-F60A-4F16-AE1E-05465BB640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F363CE7-D93D-421B-AE0E-82F17245F6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259" name="楕円 258">
          <a:extLst>
            <a:ext uri="{FF2B5EF4-FFF2-40B4-BE49-F238E27FC236}">
              <a16:creationId xmlns:a16="http://schemas.microsoft.com/office/drawing/2014/main" id="{0C0BAAA1-5FC0-46FA-BB15-E68EA193CB7A}"/>
            </a:ext>
          </a:extLst>
        </xdr:cNvPr>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92075</xdr:rowOff>
    </xdr:from>
    <xdr:to>
      <xdr:col>10</xdr:col>
      <xdr:colOff>165100</xdr:colOff>
      <xdr:row>83</xdr:row>
      <xdr:rowOff>22225</xdr:rowOff>
    </xdr:to>
    <xdr:sp macro="" textlink="">
      <xdr:nvSpPr>
        <xdr:cNvPr id="260" name="楕円 259">
          <a:extLst>
            <a:ext uri="{FF2B5EF4-FFF2-40B4-BE49-F238E27FC236}">
              <a16:creationId xmlns:a16="http://schemas.microsoft.com/office/drawing/2014/main" id="{714845CD-B00D-4D97-81D1-D81F80B07885}"/>
            </a:ext>
          </a:extLst>
        </xdr:cNvPr>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261" name="n_1aveValue【福祉施設】&#10;有形固定資産減価償却率">
          <a:extLst>
            <a:ext uri="{FF2B5EF4-FFF2-40B4-BE49-F238E27FC236}">
              <a16:creationId xmlns:a16="http://schemas.microsoft.com/office/drawing/2014/main" id="{99824581-446B-4F03-BF9D-752E30BF3741}"/>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62" name="n_2aveValue【福祉施設】&#10;有形固定資産減価償却率">
          <a:extLst>
            <a:ext uri="{FF2B5EF4-FFF2-40B4-BE49-F238E27FC236}">
              <a16:creationId xmlns:a16="http://schemas.microsoft.com/office/drawing/2014/main" id="{5066F3CB-BCFE-4554-B604-3A0C4DAEB04F}"/>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63" name="n_3aveValue【福祉施設】&#10;有形固定資産減価償却率">
          <a:extLst>
            <a:ext uri="{FF2B5EF4-FFF2-40B4-BE49-F238E27FC236}">
              <a16:creationId xmlns:a16="http://schemas.microsoft.com/office/drawing/2014/main" id="{A01C50A5-668F-41D6-AABE-125DAA764C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64" name="n_4aveValue【福祉施設】&#10;有形固定資産減価償却率">
          <a:extLst>
            <a:ext uri="{FF2B5EF4-FFF2-40B4-BE49-F238E27FC236}">
              <a16:creationId xmlns:a16="http://schemas.microsoft.com/office/drawing/2014/main" id="{94639C3D-87D3-47EF-A966-891FA9E8D6B6}"/>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265" name="n_1mainValue【福祉施設】&#10;有形固定資産減価償却率">
          <a:extLst>
            <a:ext uri="{FF2B5EF4-FFF2-40B4-BE49-F238E27FC236}">
              <a16:creationId xmlns:a16="http://schemas.microsoft.com/office/drawing/2014/main" id="{68933538-017E-47E7-B704-FCB398AA227F}"/>
            </a:ext>
          </a:extLst>
        </xdr:cNvPr>
        <xdr:cNvSpPr txBox="1"/>
      </xdr:nvSpPr>
      <xdr:spPr>
        <a:xfrm>
          <a:off x="3582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266" name="n_3mainValue【福祉施設】&#10;有形固定資産減価償却率">
          <a:extLst>
            <a:ext uri="{FF2B5EF4-FFF2-40B4-BE49-F238E27FC236}">
              <a16:creationId xmlns:a16="http://schemas.microsoft.com/office/drawing/2014/main" id="{9A0501CD-B872-436E-BD69-D0AD48AE27A9}"/>
            </a:ext>
          </a:extLst>
        </xdr:cNvPr>
        <xdr:cNvSpPr txBox="1"/>
      </xdr:nvSpPr>
      <xdr:spPr>
        <a:xfrm>
          <a:off x="1816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D6E27C12-76AA-47C9-AB67-13E389285A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6B0AC84B-6B9E-42F4-B89E-93C44B87FF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C0CB418C-48C4-414B-8FA7-EF7781644E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9931A4A-D2F3-45C7-8A61-957E5E979F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B5B23786-3FF7-4E4F-9150-19196BA033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818AA2AA-813E-4F7B-9BB2-1ADD379E80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8A8575F4-76C3-4B36-8EF1-2CC222D395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7C02E12F-F5B2-48EF-A0EA-F5A930893B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0AB3039F-1D45-41D2-B577-E3FA7F7894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3430A8E3-C4E0-49F8-98D8-B804FA1BB2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a:extLst>
            <a:ext uri="{FF2B5EF4-FFF2-40B4-BE49-F238E27FC236}">
              <a16:creationId xmlns:a16="http://schemas.microsoft.com/office/drawing/2014/main" id="{C7A619B4-9CD2-49C0-868E-BA48823B742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a:extLst>
            <a:ext uri="{FF2B5EF4-FFF2-40B4-BE49-F238E27FC236}">
              <a16:creationId xmlns:a16="http://schemas.microsoft.com/office/drawing/2014/main" id="{262867E5-BDEF-410C-9A66-69C573AEF08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a:extLst>
            <a:ext uri="{FF2B5EF4-FFF2-40B4-BE49-F238E27FC236}">
              <a16:creationId xmlns:a16="http://schemas.microsoft.com/office/drawing/2014/main" id="{C206391C-A0ED-4AE3-9B35-9969B8EDA30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a:extLst>
            <a:ext uri="{FF2B5EF4-FFF2-40B4-BE49-F238E27FC236}">
              <a16:creationId xmlns:a16="http://schemas.microsoft.com/office/drawing/2014/main" id="{17B48ED9-0587-443E-9FE5-F886B36BB7B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a:extLst>
            <a:ext uri="{FF2B5EF4-FFF2-40B4-BE49-F238E27FC236}">
              <a16:creationId xmlns:a16="http://schemas.microsoft.com/office/drawing/2014/main" id="{0788AB31-6163-4AB8-97F5-72F975FC6EB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a:extLst>
            <a:ext uri="{FF2B5EF4-FFF2-40B4-BE49-F238E27FC236}">
              <a16:creationId xmlns:a16="http://schemas.microsoft.com/office/drawing/2014/main" id="{40AAC114-CDF5-41D1-908E-378CD85E475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a:extLst>
            <a:ext uri="{FF2B5EF4-FFF2-40B4-BE49-F238E27FC236}">
              <a16:creationId xmlns:a16="http://schemas.microsoft.com/office/drawing/2014/main" id="{BEE83E30-1695-4895-B92B-8669BCB5942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a:extLst>
            <a:ext uri="{FF2B5EF4-FFF2-40B4-BE49-F238E27FC236}">
              <a16:creationId xmlns:a16="http://schemas.microsoft.com/office/drawing/2014/main" id="{E8413620-F0A9-4C4F-B04C-4E1EA495798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C6C2E82C-E1A5-4D26-B4D9-25DD6F399C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a:extLst>
            <a:ext uri="{FF2B5EF4-FFF2-40B4-BE49-F238E27FC236}">
              <a16:creationId xmlns:a16="http://schemas.microsoft.com/office/drawing/2014/main" id="{4A1F58C9-90B7-4363-AECE-73FBD91B6E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a:extLst>
            <a:ext uri="{FF2B5EF4-FFF2-40B4-BE49-F238E27FC236}">
              <a16:creationId xmlns:a16="http://schemas.microsoft.com/office/drawing/2014/main" id="{ABC3AFC3-F2CC-452B-AA81-497BEF266BB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88" name="直線コネクタ 287">
          <a:extLst>
            <a:ext uri="{FF2B5EF4-FFF2-40B4-BE49-F238E27FC236}">
              <a16:creationId xmlns:a16="http://schemas.microsoft.com/office/drawing/2014/main" id="{B4843C5F-D670-4CF3-B28C-8CFB2762840E}"/>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89" name="【福祉施設】&#10;一人当たり面積最小値テキスト">
          <a:extLst>
            <a:ext uri="{FF2B5EF4-FFF2-40B4-BE49-F238E27FC236}">
              <a16:creationId xmlns:a16="http://schemas.microsoft.com/office/drawing/2014/main" id="{7445E8A8-85E8-4D47-B378-0592AAB65A8E}"/>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90" name="直線コネクタ 289">
          <a:extLst>
            <a:ext uri="{FF2B5EF4-FFF2-40B4-BE49-F238E27FC236}">
              <a16:creationId xmlns:a16="http://schemas.microsoft.com/office/drawing/2014/main" id="{1572406E-CFAE-4D61-9310-47F35F09D48C}"/>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91" name="【福祉施設】&#10;一人当たり面積最大値テキスト">
          <a:extLst>
            <a:ext uri="{FF2B5EF4-FFF2-40B4-BE49-F238E27FC236}">
              <a16:creationId xmlns:a16="http://schemas.microsoft.com/office/drawing/2014/main" id="{F4333F06-D87C-4065-8393-828B7C9D19C5}"/>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92" name="直線コネクタ 291">
          <a:extLst>
            <a:ext uri="{FF2B5EF4-FFF2-40B4-BE49-F238E27FC236}">
              <a16:creationId xmlns:a16="http://schemas.microsoft.com/office/drawing/2014/main" id="{C9938151-2427-4D22-B006-35AD83243673}"/>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293" name="【福祉施設】&#10;一人当たり面積平均値テキスト">
          <a:extLst>
            <a:ext uri="{FF2B5EF4-FFF2-40B4-BE49-F238E27FC236}">
              <a16:creationId xmlns:a16="http://schemas.microsoft.com/office/drawing/2014/main" id="{DA219FBF-CA1C-42F9-82CE-88EC6C7AD533}"/>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4" name="フローチャート: 判断 293">
          <a:extLst>
            <a:ext uri="{FF2B5EF4-FFF2-40B4-BE49-F238E27FC236}">
              <a16:creationId xmlns:a16="http://schemas.microsoft.com/office/drawing/2014/main" id="{495D893B-A484-46A6-92ED-508DBC61AE3A}"/>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95" name="フローチャート: 判断 294">
          <a:extLst>
            <a:ext uri="{FF2B5EF4-FFF2-40B4-BE49-F238E27FC236}">
              <a16:creationId xmlns:a16="http://schemas.microsoft.com/office/drawing/2014/main" id="{7730A08F-ECFF-4076-B153-E1EBE4AB12C4}"/>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96" name="フローチャート: 判断 295">
          <a:extLst>
            <a:ext uri="{FF2B5EF4-FFF2-40B4-BE49-F238E27FC236}">
              <a16:creationId xmlns:a16="http://schemas.microsoft.com/office/drawing/2014/main" id="{4028534D-3B75-4D87-9897-CCEA71B00AD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97" name="フローチャート: 判断 296">
          <a:extLst>
            <a:ext uri="{FF2B5EF4-FFF2-40B4-BE49-F238E27FC236}">
              <a16:creationId xmlns:a16="http://schemas.microsoft.com/office/drawing/2014/main" id="{E2AFE407-CFAA-4A45-BDEB-15859F64BD5D}"/>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98" name="フローチャート: 判断 297">
          <a:extLst>
            <a:ext uri="{FF2B5EF4-FFF2-40B4-BE49-F238E27FC236}">
              <a16:creationId xmlns:a16="http://schemas.microsoft.com/office/drawing/2014/main" id="{FCE6ADA5-79EB-480C-95F0-CC859E81107B}"/>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8BB42A4-71C2-4CEC-9A96-607A73BE8D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86C1349-C41C-45DD-AEEF-C1A1D6E125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F097E18-B8CC-489E-BB27-53C427397B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F61409-7433-435E-BA14-964DCB87C8F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5A5A8C6-3C29-4CA5-9B35-F98157DC8C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04" name="楕円 303">
          <a:extLst>
            <a:ext uri="{FF2B5EF4-FFF2-40B4-BE49-F238E27FC236}">
              <a16:creationId xmlns:a16="http://schemas.microsoft.com/office/drawing/2014/main" id="{132FF4ED-0485-417B-9201-B8237F963A58}"/>
            </a:ext>
          </a:extLst>
        </xdr:cNvPr>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101600</xdr:rowOff>
    </xdr:from>
    <xdr:to>
      <xdr:col>41</xdr:col>
      <xdr:colOff>101600</xdr:colOff>
      <xdr:row>85</xdr:row>
      <xdr:rowOff>31750</xdr:rowOff>
    </xdr:to>
    <xdr:sp macro="" textlink="">
      <xdr:nvSpPr>
        <xdr:cNvPr id="305" name="楕円 304">
          <a:extLst>
            <a:ext uri="{FF2B5EF4-FFF2-40B4-BE49-F238E27FC236}">
              <a16:creationId xmlns:a16="http://schemas.microsoft.com/office/drawing/2014/main" id="{206787D4-15BA-4D05-90E1-6C4D5CE04C30}"/>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06" name="n_1aveValue【福祉施設】&#10;一人当たり面積">
          <a:extLst>
            <a:ext uri="{FF2B5EF4-FFF2-40B4-BE49-F238E27FC236}">
              <a16:creationId xmlns:a16="http://schemas.microsoft.com/office/drawing/2014/main" id="{BC4D44B5-6C24-4A3C-84B4-6385DB161C39}"/>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07" name="n_2aveValue【福祉施設】&#10;一人当たり面積">
          <a:extLst>
            <a:ext uri="{FF2B5EF4-FFF2-40B4-BE49-F238E27FC236}">
              <a16:creationId xmlns:a16="http://schemas.microsoft.com/office/drawing/2014/main" id="{D53D9B9A-06A1-4BD9-B2AC-AEDC9FE1D725}"/>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08" name="n_3aveValue【福祉施設】&#10;一人当たり面積">
          <a:extLst>
            <a:ext uri="{FF2B5EF4-FFF2-40B4-BE49-F238E27FC236}">
              <a16:creationId xmlns:a16="http://schemas.microsoft.com/office/drawing/2014/main" id="{ECC99080-6017-4C76-9394-EE442A08B39F}"/>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09" name="n_4aveValue【福祉施設】&#10;一人当たり面積">
          <a:extLst>
            <a:ext uri="{FF2B5EF4-FFF2-40B4-BE49-F238E27FC236}">
              <a16:creationId xmlns:a16="http://schemas.microsoft.com/office/drawing/2014/main" id="{2EF51C4B-FAFA-4AC5-8399-BC05EBBE1E09}"/>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10" name="n_1mainValue【福祉施設】&#10;一人当たり面積">
          <a:extLst>
            <a:ext uri="{FF2B5EF4-FFF2-40B4-BE49-F238E27FC236}">
              <a16:creationId xmlns:a16="http://schemas.microsoft.com/office/drawing/2014/main" id="{35345D87-735A-40CE-B6A5-8552CB475088}"/>
            </a:ext>
          </a:extLst>
        </xdr:cNvPr>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48277</xdr:rowOff>
    </xdr:from>
    <xdr:ext cx="469744" cy="259045"/>
    <xdr:sp macro="" textlink="">
      <xdr:nvSpPr>
        <xdr:cNvPr id="311" name="n_3mainValue【福祉施設】&#10;一人当たり面積">
          <a:extLst>
            <a:ext uri="{FF2B5EF4-FFF2-40B4-BE49-F238E27FC236}">
              <a16:creationId xmlns:a16="http://schemas.microsoft.com/office/drawing/2014/main" id="{EF6EAAC7-4063-4BD9-81ED-897DE746F0B8}"/>
            </a:ext>
          </a:extLst>
        </xdr:cNvPr>
        <xdr:cNvSpPr txBox="1"/>
      </xdr:nvSpPr>
      <xdr:spPr>
        <a:xfrm>
          <a:off x="7626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FE02913A-0FAF-4D44-803C-91ED7FF9E6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3ABF9D8E-D8E6-4264-BCCC-251ECCEABB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7318899A-4D64-48AA-A7A6-EA675CEC1F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7BEF1801-1AC9-4BD1-8DB4-38095EA22FB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BF3B79A2-DE28-4779-8C67-0F0EB7D65C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CF071BF8-5503-4DCB-BF04-128244D2BA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241675A7-CCF7-4366-8BD2-F46FA1E283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0C664F5D-933D-4B7A-A74B-2ABD9696A0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a:extLst>
            <a:ext uri="{FF2B5EF4-FFF2-40B4-BE49-F238E27FC236}">
              <a16:creationId xmlns:a16="http://schemas.microsoft.com/office/drawing/2014/main" id="{BA754DFA-865F-441D-8679-E0227BC1E7A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a:extLst>
            <a:ext uri="{FF2B5EF4-FFF2-40B4-BE49-F238E27FC236}">
              <a16:creationId xmlns:a16="http://schemas.microsoft.com/office/drawing/2014/main" id="{AE3F6E40-443E-4A7C-83BE-1CD6EAA30A8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2" name="テキスト ボックス 321">
          <a:extLst>
            <a:ext uri="{FF2B5EF4-FFF2-40B4-BE49-F238E27FC236}">
              <a16:creationId xmlns:a16="http://schemas.microsoft.com/office/drawing/2014/main" id="{B315A861-AC4D-43AF-8570-27B33AC97AC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a:extLst>
            <a:ext uri="{FF2B5EF4-FFF2-40B4-BE49-F238E27FC236}">
              <a16:creationId xmlns:a16="http://schemas.microsoft.com/office/drawing/2014/main" id="{6E983E27-D908-403C-93AB-16821E9449D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4" name="テキスト ボックス 323">
          <a:extLst>
            <a:ext uri="{FF2B5EF4-FFF2-40B4-BE49-F238E27FC236}">
              <a16:creationId xmlns:a16="http://schemas.microsoft.com/office/drawing/2014/main" id="{A9837802-1274-468B-A169-C9D33E877C7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a:extLst>
            <a:ext uri="{FF2B5EF4-FFF2-40B4-BE49-F238E27FC236}">
              <a16:creationId xmlns:a16="http://schemas.microsoft.com/office/drawing/2014/main" id="{694BE323-CA90-45D8-941A-46366156716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a:extLst>
            <a:ext uri="{FF2B5EF4-FFF2-40B4-BE49-F238E27FC236}">
              <a16:creationId xmlns:a16="http://schemas.microsoft.com/office/drawing/2014/main" id="{F812A641-63BD-4CAC-A25E-B4D75C96B39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a:extLst>
            <a:ext uri="{FF2B5EF4-FFF2-40B4-BE49-F238E27FC236}">
              <a16:creationId xmlns:a16="http://schemas.microsoft.com/office/drawing/2014/main" id="{E0F758E5-6017-4792-93A4-863B68F3932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a:extLst>
            <a:ext uri="{FF2B5EF4-FFF2-40B4-BE49-F238E27FC236}">
              <a16:creationId xmlns:a16="http://schemas.microsoft.com/office/drawing/2014/main" id="{A5F44E92-6C0D-4F96-9AEA-3A454D2F389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a:extLst>
            <a:ext uri="{FF2B5EF4-FFF2-40B4-BE49-F238E27FC236}">
              <a16:creationId xmlns:a16="http://schemas.microsoft.com/office/drawing/2014/main" id="{BF4015CF-97FE-48B2-9117-79FF5D71B1C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a:extLst>
            <a:ext uri="{FF2B5EF4-FFF2-40B4-BE49-F238E27FC236}">
              <a16:creationId xmlns:a16="http://schemas.microsoft.com/office/drawing/2014/main" id="{F3F9F85C-B260-482A-AB21-9A4F340C6F4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a:extLst>
            <a:ext uri="{FF2B5EF4-FFF2-40B4-BE49-F238E27FC236}">
              <a16:creationId xmlns:a16="http://schemas.microsoft.com/office/drawing/2014/main" id="{7C76FFCC-706F-43C6-AB15-1E0DD732397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a:extLst>
            <a:ext uri="{FF2B5EF4-FFF2-40B4-BE49-F238E27FC236}">
              <a16:creationId xmlns:a16="http://schemas.microsoft.com/office/drawing/2014/main" id="{86FBC4FF-6201-4947-83DE-25BF6EBFB2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a:extLst>
            <a:ext uri="{FF2B5EF4-FFF2-40B4-BE49-F238E27FC236}">
              <a16:creationId xmlns:a16="http://schemas.microsoft.com/office/drawing/2014/main" id="{D5F4F3CA-7D6D-42C1-823D-4575D2CD4CE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4" name="テキスト ボックス 333">
          <a:extLst>
            <a:ext uri="{FF2B5EF4-FFF2-40B4-BE49-F238E27FC236}">
              <a16:creationId xmlns:a16="http://schemas.microsoft.com/office/drawing/2014/main" id="{28E7E1C4-B62A-45A5-9CC7-DFB2BC376A2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98E6FFCD-7ADE-4771-BB1E-8A744C044A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a:extLst>
            <a:ext uri="{FF2B5EF4-FFF2-40B4-BE49-F238E27FC236}">
              <a16:creationId xmlns:a16="http://schemas.microsoft.com/office/drawing/2014/main" id="{D6D1D2E1-529C-411B-96E0-9A32C762DBA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37" name="直線コネクタ 336">
          <a:extLst>
            <a:ext uri="{FF2B5EF4-FFF2-40B4-BE49-F238E27FC236}">
              <a16:creationId xmlns:a16="http://schemas.microsoft.com/office/drawing/2014/main" id="{9BA8811A-5155-449B-ACE0-1151DF0E21C8}"/>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8" name="【市民会館】&#10;有形固定資産減価償却率最小値テキスト">
          <a:extLst>
            <a:ext uri="{FF2B5EF4-FFF2-40B4-BE49-F238E27FC236}">
              <a16:creationId xmlns:a16="http://schemas.microsoft.com/office/drawing/2014/main" id="{D3FF9E64-5713-4166-9A9F-B988F4D2363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9" name="直線コネクタ 338">
          <a:extLst>
            <a:ext uri="{FF2B5EF4-FFF2-40B4-BE49-F238E27FC236}">
              <a16:creationId xmlns:a16="http://schemas.microsoft.com/office/drawing/2014/main" id="{359387A5-7F65-4AAB-B3E5-2C954C80F7D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40" name="【市民会館】&#10;有形固定資産減価償却率最大値テキスト">
          <a:extLst>
            <a:ext uri="{FF2B5EF4-FFF2-40B4-BE49-F238E27FC236}">
              <a16:creationId xmlns:a16="http://schemas.microsoft.com/office/drawing/2014/main" id="{39B1D9BB-5804-4615-AF0A-328D4C02DB9F}"/>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41" name="直線コネクタ 340">
          <a:extLst>
            <a:ext uri="{FF2B5EF4-FFF2-40B4-BE49-F238E27FC236}">
              <a16:creationId xmlns:a16="http://schemas.microsoft.com/office/drawing/2014/main" id="{E0F5B7EB-7978-4340-ADAF-6BFD64541D1C}"/>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42" name="【市民会館】&#10;有形固定資産減価償却率平均値テキスト">
          <a:extLst>
            <a:ext uri="{FF2B5EF4-FFF2-40B4-BE49-F238E27FC236}">
              <a16:creationId xmlns:a16="http://schemas.microsoft.com/office/drawing/2014/main" id="{B8A161A5-F11A-460D-BF64-43CC3283F6AF}"/>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43" name="フローチャート: 判断 342">
          <a:extLst>
            <a:ext uri="{FF2B5EF4-FFF2-40B4-BE49-F238E27FC236}">
              <a16:creationId xmlns:a16="http://schemas.microsoft.com/office/drawing/2014/main" id="{E155F355-7819-4D2D-9B8E-758D4DF18357}"/>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44" name="フローチャート: 判断 343">
          <a:extLst>
            <a:ext uri="{FF2B5EF4-FFF2-40B4-BE49-F238E27FC236}">
              <a16:creationId xmlns:a16="http://schemas.microsoft.com/office/drawing/2014/main" id="{6E5BE4EB-DE03-4D40-9E9E-00024DD2F968}"/>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45" name="フローチャート: 判断 344">
          <a:extLst>
            <a:ext uri="{FF2B5EF4-FFF2-40B4-BE49-F238E27FC236}">
              <a16:creationId xmlns:a16="http://schemas.microsoft.com/office/drawing/2014/main" id="{09D820B4-53CB-46F2-BD55-66873CF6CBE7}"/>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46" name="フローチャート: 判断 345">
          <a:extLst>
            <a:ext uri="{FF2B5EF4-FFF2-40B4-BE49-F238E27FC236}">
              <a16:creationId xmlns:a16="http://schemas.microsoft.com/office/drawing/2014/main" id="{FF7FDD92-8160-4BA4-8016-1C56D7F80724}"/>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47" name="フローチャート: 判断 346">
          <a:extLst>
            <a:ext uri="{FF2B5EF4-FFF2-40B4-BE49-F238E27FC236}">
              <a16:creationId xmlns:a16="http://schemas.microsoft.com/office/drawing/2014/main" id="{5398A799-B260-4777-BE08-542A2568C226}"/>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B66BB2FE-CB39-417B-9536-9292392C59A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47273744-FA63-4D95-B149-806F8F5C2E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819463A1-0EEF-4368-A7D3-B2770A2029B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A2A22F76-8737-4557-AA4D-B96A190A722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9C90D45A-FE79-4C4E-912D-EB59B3C61E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22134</xdr:rowOff>
    </xdr:from>
    <xdr:to>
      <xdr:col>20</xdr:col>
      <xdr:colOff>38100</xdr:colOff>
      <xdr:row>103</xdr:row>
      <xdr:rowOff>123734</xdr:rowOff>
    </xdr:to>
    <xdr:sp macro="" textlink="">
      <xdr:nvSpPr>
        <xdr:cNvPr id="353" name="楕円 352">
          <a:extLst>
            <a:ext uri="{FF2B5EF4-FFF2-40B4-BE49-F238E27FC236}">
              <a16:creationId xmlns:a16="http://schemas.microsoft.com/office/drawing/2014/main" id="{40AB275F-3C35-47DB-B85F-2404201888AC}"/>
            </a:ext>
          </a:extLst>
        </xdr:cNvPr>
        <xdr:cNvSpPr/>
      </xdr:nvSpPr>
      <xdr:spPr>
        <a:xfrm>
          <a:off x="3746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354" name="楕円 353">
          <a:extLst>
            <a:ext uri="{FF2B5EF4-FFF2-40B4-BE49-F238E27FC236}">
              <a16:creationId xmlns:a16="http://schemas.microsoft.com/office/drawing/2014/main" id="{AC2A771C-37FA-45F6-ACBA-24C936969329}"/>
            </a:ext>
          </a:extLst>
        </xdr:cNvPr>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155683</xdr:rowOff>
    </xdr:from>
    <xdr:ext cx="405111" cy="259045"/>
    <xdr:sp macro="" textlink="">
      <xdr:nvSpPr>
        <xdr:cNvPr id="355" name="n_1aveValue【市民会館】&#10;有形固定資産減価償却率">
          <a:extLst>
            <a:ext uri="{FF2B5EF4-FFF2-40B4-BE49-F238E27FC236}">
              <a16:creationId xmlns:a16="http://schemas.microsoft.com/office/drawing/2014/main" id="{E4965E65-C83A-4729-B406-43DCE64B14C2}"/>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56" name="n_2aveValue【市民会館】&#10;有形固定資産減価償却率">
          <a:extLst>
            <a:ext uri="{FF2B5EF4-FFF2-40B4-BE49-F238E27FC236}">
              <a16:creationId xmlns:a16="http://schemas.microsoft.com/office/drawing/2014/main" id="{4D0E9E45-D0B4-4DDA-962A-48B31E91087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57" name="n_3aveValue【市民会館】&#10;有形固定資産減価償却率">
          <a:extLst>
            <a:ext uri="{FF2B5EF4-FFF2-40B4-BE49-F238E27FC236}">
              <a16:creationId xmlns:a16="http://schemas.microsoft.com/office/drawing/2014/main" id="{2F6A9C3C-E396-4992-A58C-A40AEB11C7AC}"/>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58" name="n_4aveValue【市民会館】&#10;有形固定資産減価償却率">
          <a:extLst>
            <a:ext uri="{FF2B5EF4-FFF2-40B4-BE49-F238E27FC236}">
              <a16:creationId xmlns:a16="http://schemas.microsoft.com/office/drawing/2014/main" id="{A201825E-373D-40F6-907A-3206D6816AEB}"/>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140261</xdr:rowOff>
    </xdr:from>
    <xdr:ext cx="405111" cy="259045"/>
    <xdr:sp macro="" textlink="">
      <xdr:nvSpPr>
        <xdr:cNvPr id="359" name="n_1mainValue【市民会館】&#10;有形固定資産減価償却率">
          <a:extLst>
            <a:ext uri="{FF2B5EF4-FFF2-40B4-BE49-F238E27FC236}">
              <a16:creationId xmlns:a16="http://schemas.microsoft.com/office/drawing/2014/main" id="{58313818-401E-4C48-85EC-84F68AE0C83B}"/>
            </a:ext>
          </a:extLst>
        </xdr:cNvPr>
        <xdr:cNvSpPr txBox="1"/>
      </xdr:nvSpPr>
      <xdr:spPr>
        <a:xfrm>
          <a:off x="3582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360" name="n_3mainValue【市民会館】&#10;有形固定資産減価償却率">
          <a:extLst>
            <a:ext uri="{FF2B5EF4-FFF2-40B4-BE49-F238E27FC236}">
              <a16:creationId xmlns:a16="http://schemas.microsoft.com/office/drawing/2014/main" id="{F76F2EBD-E3CC-40C9-804D-FA0C69A9CF7B}"/>
            </a:ext>
          </a:extLst>
        </xdr:cNvPr>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8011185-E33E-4DC0-B236-B98B28D083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2897B9EF-073F-4F6A-A248-7F7A1BEF4F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41F4D42B-9156-4FCE-ADF9-08E206DD05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348530DE-A1F0-4A6B-A2BC-6823F48CB2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8D25193B-F56D-4DB5-9829-B1D5F7B14D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FEA4F906-BC1C-44A0-9462-E80C73E236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9C73263A-342B-4E99-9C42-8544349EBA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18753250-DC94-4D61-A524-A0C5B5637C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07952012-C4D8-4805-9FCD-067F0DCD53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68C15F27-12B7-4302-93AF-073713AA7AD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a:extLst>
            <a:ext uri="{FF2B5EF4-FFF2-40B4-BE49-F238E27FC236}">
              <a16:creationId xmlns:a16="http://schemas.microsoft.com/office/drawing/2014/main" id="{289AEF68-0D75-4BB8-8657-895D24DC7C1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2" name="テキスト ボックス 371">
          <a:extLst>
            <a:ext uri="{FF2B5EF4-FFF2-40B4-BE49-F238E27FC236}">
              <a16:creationId xmlns:a16="http://schemas.microsoft.com/office/drawing/2014/main" id="{769696A0-C69B-4369-92CB-BEA43D66F3E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a:extLst>
            <a:ext uri="{FF2B5EF4-FFF2-40B4-BE49-F238E27FC236}">
              <a16:creationId xmlns:a16="http://schemas.microsoft.com/office/drawing/2014/main" id="{AEC34135-E27A-4DCC-BA9E-5742F9835B5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4" name="テキスト ボックス 373">
          <a:extLst>
            <a:ext uri="{FF2B5EF4-FFF2-40B4-BE49-F238E27FC236}">
              <a16:creationId xmlns:a16="http://schemas.microsoft.com/office/drawing/2014/main" id="{159A7BFB-BBF8-4CF1-AE9F-7333B922FB4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a:extLst>
            <a:ext uri="{FF2B5EF4-FFF2-40B4-BE49-F238E27FC236}">
              <a16:creationId xmlns:a16="http://schemas.microsoft.com/office/drawing/2014/main" id="{300C16D2-4382-4B9A-BFA7-C5B1ACB76B9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6" name="テキスト ボックス 375">
          <a:extLst>
            <a:ext uri="{FF2B5EF4-FFF2-40B4-BE49-F238E27FC236}">
              <a16:creationId xmlns:a16="http://schemas.microsoft.com/office/drawing/2014/main" id="{61A31320-4B60-4741-B38D-6CDBDAF2E2F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a:extLst>
            <a:ext uri="{FF2B5EF4-FFF2-40B4-BE49-F238E27FC236}">
              <a16:creationId xmlns:a16="http://schemas.microsoft.com/office/drawing/2014/main" id="{280E52EE-804D-4DC0-BD2F-D065AE9A412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8" name="テキスト ボックス 377">
          <a:extLst>
            <a:ext uri="{FF2B5EF4-FFF2-40B4-BE49-F238E27FC236}">
              <a16:creationId xmlns:a16="http://schemas.microsoft.com/office/drawing/2014/main" id="{99F7D05D-531D-4DFC-93FD-9DAFE2E8CFF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8ADACC9C-38EE-4796-AA13-352043D779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a:extLst>
            <a:ext uri="{FF2B5EF4-FFF2-40B4-BE49-F238E27FC236}">
              <a16:creationId xmlns:a16="http://schemas.microsoft.com/office/drawing/2014/main" id="{12A05DF8-7202-4F65-9601-623EA77DC47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a:extLst>
            <a:ext uri="{FF2B5EF4-FFF2-40B4-BE49-F238E27FC236}">
              <a16:creationId xmlns:a16="http://schemas.microsoft.com/office/drawing/2014/main" id="{6AE5AE54-1BC4-40C5-A423-9BBD8251C4C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82" name="直線コネクタ 381">
          <a:extLst>
            <a:ext uri="{FF2B5EF4-FFF2-40B4-BE49-F238E27FC236}">
              <a16:creationId xmlns:a16="http://schemas.microsoft.com/office/drawing/2014/main" id="{A3CBA753-12D5-4D15-A348-5040E9841513}"/>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83" name="【市民会館】&#10;一人当たり面積最小値テキスト">
          <a:extLst>
            <a:ext uri="{FF2B5EF4-FFF2-40B4-BE49-F238E27FC236}">
              <a16:creationId xmlns:a16="http://schemas.microsoft.com/office/drawing/2014/main" id="{DD11DB18-7184-41C0-ACE5-07CDCD6DC9F9}"/>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84" name="直線コネクタ 383">
          <a:extLst>
            <a:ext uri="{FF2B5EF4-FFF2-40B4-BE49-F238E27FC236}">
              <a16:creationId xmlns:a16="http://schemas.microsoft.com/office/drawing/2014/main" id="{9755E085-1A90-4AB0-8234-E0D70F10C43A}"/>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85" name="【市民会館】&#10;一人当たり面積最大値テキスト">
          <a:extLst>
            <a:ext uri="{FF2B5EF4-FFF2-40B4-BE49-F238E27FC236}">
              <a16:creationId xmlns:a16="http://schemas.microsoft.com/office/drawing/2014/main" id="{229B3B45-022B-43E7-ADD8-AB7875618B3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86" name="直線コネクタ 385">
          <a:extLst>
            <a:ext uri="{FF2B5EF4-FFF2-40B4-BE49-F238E27FC236}">
              <a16:creationId xmlns:a16="http://schemas.microsoft.com/office/drawing/2014/main" id="{FA772532-FEC7-412A-BA94-8053C7AB0BD4}"/>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87" name="【市民会館】&#10;一人当たり面積平均値テキスト">
          <a:extLst>
            <a:ext uri="{FF2B5EF4-FFF2-40B4-BE49-F238E27FC236}">
              <a16:creationId xmlns:a16="http://schemas.microsoft.com/office/drawing/2014/main" id="{378FAD42-E8F9-4ED0-B47C-D60E5E371EF2}"/>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88" name="フローチャート: 判断 387">
          <a:extLst>
            <a:ext uri="{FF2B5EF4-FFF2-40B4-BE49-F238E27FC236}">
              <a16:creationId xmlns:a16="http://schemas.microsoft.com/office/drawing/2014/main" id="{20F9EF32-F823-4B8F-9EE6-2B42BC543BB4}"/>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89" name="フローチャート: 判断 388">
          <a:extLst>
            <a:ext uri="{FF2B5EF4-FFF2-40B4-BE49-F238E27FC236}">
              <a16:creationId xmlns:a16="http://schemas.microsoft.com/office/drawing/2014/main" id="{FD3D2EF4-166F-4186-9EE6-1026C1268DDD}"/>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90" name="フローチャート: 判断 389">
          <a:extLst>
            <a:ext uri="{FF2B5EF4-FFF2-40B4-BE49-F238E27FC236}">
              <a16:creationId xmlns:a16="http://schemas.microsoft.com/office/drawing/2014/main" id="{97011659-2806-42F5-9B9E-EF5F84ABEFD4}"/>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91" name="フローチャート: 判断 390">
          <a:extLst>
            <a:ext uri="{FF2B5EF4-FFF2-40B4-BE49-F238E27FC236}">
              <a16:creationId xmlns:a16="http://schemas.microsoft.com/office/drawing/2014/main" id="{FB022AB9-1944-4A7B-877F-0D69D322AF87}"/>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92" name="フローチャート: 判断 391">
          <a:extLst>
            <a:ext uri="{FF2B5EF4-FFF2-40B4-BE49-F238E27FC236}">
              <a16:creationId xmlns:a16="http://schemas.microsoft.com/office/drawing/2014/main" id="{F89FAC26-9E10-4D9E-AE32-38D8A1AA9E7B}"/>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A2CA50C-504E-416B-9808-2261ABCAF9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7E491D9-6BA6-4F0F-B4B1-62AB93F125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9A25958C-38CD-4F58-A5A9-AC0605BF21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D415B546-A3F0-4C2D-A03A-C041375B9C2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F689322-BF06-4B59-9C6C-A02B8481C3C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68835</xdr:rowOff>
    </xdr:from>
    <xdr:to>
      <xdr:col>50</xdr:col>
      <xdr:colOff>165100</xdr:colOff>
      <xdr:row>106</xdr:row>
      <xdr:rowOff>170435</xdr:rowOff>
    </xdr:to>
    <xdr:sp macro="" textlink="">
      <xdr:nvSpPr>
        <xdr:cNvPr id="398" name="楕円 397">
          <a:extLst>
            <a:ext uri="{FF2B5EF4-FFF2-40B4-BE49-F238E27FC236}">
              <a16:creationId xmlns:a16="http://schemas.microsoft.com/office/drawing/2014/main" id="{E5D3736A-BF46-4F24-8E38-3F2328CFC137}"/>
            </a:ext>
          </a:extLst>
        </xdr:cNvPr>
        <xdr:cNvSpPr/>
      </xdr:nvSpPr>
      <xdr:spPr>
        <a:xfrm>
          <a:off x="9588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73406</xdr:rowOff>
    </xdr:from>
    <xdr:to>
      <xdr:col>41</xdr:col>
      <xdr:colOff>101600</xdr:colOff>
      <xdr:row>107</xdr:row>
      <xdr:rowOff>3556</xdr:rowOff>
    </xdr:to>
    <xdr:sp macro="" textlink="">
      <xdr:nvSpPr>
        <xdr:cNvPr id="399" name="楕円 398">
          <a:extLst>
            <a:ext uri="{FF2B5EF4-FFF2-40B4-BE49-F238E27FC236}">
              <a16:creationId xmlns:a16="http://schemas.microsoft.com/office/drawing/2014/main" id="{D84177F5-ABFE-4E6B-89AC-DA7F4F506249}"/>
            </a:ext>
          </a:extLst>
        </xdr:cNvPr>
        <xdr:cNvSpPr/>
      </xdr:nvSpPr>
      <xdr:spPr>
        <a:xfrm>
          <a:off x="7810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138955</xdr:rowOff>
    </xdr:from>
    <xdr:ext cx="469744" cy="259045"/>
    <xdr:sp macro="" textlink="">
      <xdr:nvSpPr>
        <xdr:cNvPr id="400" name="n_1aveValue【市民会館】&#10;一人当たり面積">
          <a:extLst>
            <a:ext uri="{FF2B5EF4-FFF2-40B4-BE49-F238E27FC236}">
              <a16:creationId xmlns:a16="http://schemas.microsoft.com/office/drawing/2014/main" id="{794D8AE2-2E51-42C8-9741-1569E654E5C8}"/>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01" name="n_2aveValue【市民会館】&#10;一人当たり面積">
          <a:extLst>
            <a:ext uri="{FF2B5EF4-FFF2-40B4-BE49-F238E27FC236}">
              <a16:creationId xmlns:a16="http://schemas.microsoft.com/office/drawing/2014/main" id="{EA8100CA-544F-434C-93EE-9C7197F63DBB}"/>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02" name="n_3aveValue【市民会館】&#10;一人当たり面積">
          <a:extLst>
            <a:ext uri="{FF2B5EF4-FFF2-40B4-BE49-F238E27FC236}">
              <a16:creationId xmlns:a16="http://schemas.microsoft.com/office/drawing/2014/main" id="{BD03D954-39F8-4F74-880D-00E5C9188495}"/>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03" name="n_4aveValue【市民会館】&#10;一人当たり面積">
          <a:extLst>
            <a:ext uri="{FF2B5EF4-FFF2-40B4-BE49-F238E27FC236}">
              <a16:creationId xmlns:a16="http://schemas.microsoft.com/office/drawing/2014/main" id="{0609D65E-2725-428F-B0B7-65C6EE4FA6B6}"/>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161562</xdr:rowOff>
    </xdr:from>
    <xdr:ext cx="469744" cy="259045"/>
    <xdr:sp macro="" textlink="">
      <xdr:nvSpPr>
        <xdr:cNvPr id="404" name="n_1mainValue【市民会館】&#10;一人当たり面積">
          <a:extLst>
            <a:ext uri="{FF2B5EF4-FFF2-40B4-BE49-F238E27FC236}">
              <a16:creationId xmlns:a16="http://schemas.microsoft.com/office/drawing/2014/main" id="{59D7E953-1C96-4888-9C72-34C0CC5498BC}"/>
            </a:ext>
          </a:extLst>
        </xdr:cNvPr>
        <xdr:cNvSpPr txBox="1"/>
      </xdr:nvSpPr>
      <xdr:spPr>
        <a:xfrm>
          <a:off x="93917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166133</xdr:rowOff>
    </xdr:from>
    <xdr:ext cx="469744" cy="259045"/>
    <xdr:sp macro="" textlink="">
      <xdr:nvSpPr>
        <xdr:cNvPr id="405" name="n_3mainValue【市民会館】&#10;一人当たり面積">
          <a:extLst>
            <a:ext uri="{FF2B5EF4-FFF2-40B4-BE49-F238E27FC236}">
              <a16:creationId xmlns:a16="http://schemas.microsoft.com/office/drawing/2014/main" id="{D9AF6EDE-EA73-4DC0-A7D7-4D03EB76B68C}"/>
            </a:ext>
          </a:extLst>
        </xdr:cNvPr>
        <xdr:cNvSpPr txBox="1"/>
      </xdr:nvSpPr>
      <xdr:spPr>
        <a:xfrm>
          <a:off x="7626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a:extLst>
            <a:ext uri="{FF2B5EF4-FFF2-40B4-BE49-F238E27FC236}">
              <a16:creationId xmlns:a16="http://schemas.microsoft.com/office/drawing/2014/main" id="{46032F86-367A-4F7C-848A-22DB8C99DA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a:extLst>
            <a:ext uri="{FF2B5EF4-FFF2-40B4-BE49-F238E27FC236}">
              <a16:creationId xmlns:a16="http://schemas.microsoft.com/office/drawing/2014/main" id="{CF24CECF-A96D-4139-B885-FBB6A0D003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a:extLst>
            <a:ext uri="{FF2B5EF4-FFF2-40B4-BE49-F238E27FC236}">
              <a16:creationId xmlns:a16="http://schemas.microsoft.com/office/drawing/2014/main" id="{17776924-8467-4F8C-A915-8CE5E64961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a:extLst>
            <a:ext uri="{FF2B5EF4-FFF2-40B4-BE49-F238E27FC236}">
              <a16:creationId xmlns:a16="http://schemas.microsoft.com/office/drawing/2014/main" id="{93F00E4B-6CC8-4C65-8B96-7D9FEBFA10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a:extLst>
            <a:ext uri="{FF2B5EF4-FFF2-40B4-BE49-F238E27FC236}">
              <a16:creationId xmlns:a16="http://schemas.microsoft.com/office/drawing/2014/main" id="{DF43FF9B-5AB7-4AFF-8F9E-90C5D00982F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a:extLst>
            <a:ext uri="{FF2B5EF4-FFF2-40B4-BE49-F238E27FC236}">
              <a16:creationId xmlns:a16="http://schemas.microsoft.com/office/drawing/2014/main" id="{8FDC2501-1142-4470-BED8-06BF4F3A91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a:extLst>
            <a:ext uri="{FF2B5EF4-FFF2-40B4-BE49-F238E27FC236}">
              <a16:creationId xmlns:a16="http://schemas.microsoft.com/office/drawing/2014/main" id="{B29D4C24-F34C-4DCF-96E4-C16AC7EDB7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a:extLst>
            <a:ext uri="{FF2B5EF4-FFF2-40B4-BE49-F238E27FC236}">
              <a16:creationId xmlns:a16="http://schemas.microsoft.com/office/drawing/2014/main" id="{28035363-E31C-4EE5-B25E-DF048CD947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a:extLst>
            <a:ext uri="{FF2B5EF4-FFF2-40B4-BE49-F238E27FC236}">
              <a16:creationId xmlns:a16="http://schemas.microsoft.com/office/drawing/2014/main" id="{3D7B6801-D270-4FD5-88CA-0F02C9CC86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a:extLst>
            <a:ext uri="{FF2B5EF4-FFF2-40B4-BE49-F238E27FC236}">
              <a16:creationId xmlns:a16="http://schemas.microsoft.com/office/drawing/2014/main" id="{44D14F9A-A40A-4060-898F-3D760F382F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6" name="テキスト ボックス 415">
          <a:extLst>
            <a:ext uri="{FF2B5EF4-FFF2-40B4-BE49-F238E27FC236}">
              <a16:creationId xmlns:a16="http://schemas.microsoft.com/office/drawing/2014/main" id="{AE4CB4B4-C521-41CE-8AA7-0969BAC021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a:extLst>
            <a:ext uri="{FF2B5EF4-FFF2-40B4-BE49-F238E27FC236}">
              <a16:creationId xmlns:a16="http://schemas.microsoft.com/office/drawing/2014/main" id="{F1A8C9CF-34E4-489C-8B3B-3D7F9DBB6FA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8" name="テキスト ボックス 417">
          <a:extLst>
            <a:ext uri="{FF2B5EF4-FFF2-40B4-BE49-F238E27FC236}">
              <a16:creationId xmlns:a16="http://schemas.microsoft.com/office/drawing/2014/main" id="{C6772E04-1E48-48E2-A487-7A2623AA78D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a:extLst>
            <a:ext uri="{FF2B5EF4-FFF2-40B4-BE49-F238E27FC236}">
              <a16:creationId xmlns:a16="http://schemas.microsoft.com/office/drawing/2014/main" id="{397C271D-7ECA-4FE3-8130-C2115E73D5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a:extLst>
            <a:ext uri="{FF2B5EF4-FFF2-40B4-BE49-F238E27FC236}">
              <a16:creationId xmlns:a16="http://schemas.microsoft.com/office/drawing/2014/main" id="{A947C54E-C6CE-40F6-85D9-45FDFD24F3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a:extLst>
            <a:ext uri="{FF2B5EF4-FFF2-40B4-BE49-F238E27FC236}">
              <a16:creationId xmlns:a16="http://schemas.microsoft.com/office/drawing/2014/main" id="{894B4189-263E-42E9-BF5D-A31545635D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a:extLst>
            <a:ext uri="{FF2B5EF4-FFF2-40B4-BE49-F238E27FC236}">
              <a16:creationId xmlns:a16="http://schemas.microsoft.com/office/drawing/2014/main" id="{A3C637C5-0E38-4DC1-BA2E-821241CE40C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a:extLst>
            <a:ext uri="{FF2B5EF4-FFF2-40B4-BE49-F238E27FC236}">
              <a16:creationId xmlns:a16="http://schemas.microsoft.com/office/drawing/2014/main" id="{229F4399-1CB6-4F09-BEFC-3246A0AF5EF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a:extLst>
            <a:ext uri="{FF2B5EF4-FFF2-40B4-BE49-F238E27FC236}">
              <a16:creationId xmlns:a16="http://schemas.microsoft.com/office/drawing/2014/main" id="{5D5E01E0-2B7D-4588-A08D-A14A6BDBCA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a:extLst>
            <a:ext uri="{FF2B5EF4-FFF2-40B4-BE49-F238E27FC236}">
              <a16:creationId xmlns:a16="http://schemas.microsoft.com/office/drawing/2014/main" id="{326480C2-A6AE-4127-9297-E8FD79FDAD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a:extLst>
            <a:ext uri="{FF2B5EF4-FFF2-40B4-BE49-F238E27FC236}">
              <a16:creationId xmlns:a16="http://schemas.microsoft.com/office/drawing/2014/main" id="{0BCB1F94-26F2-4C84-8E3C-5EF3778AF6B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a:extLst>
            <a:ext uri="{FF2B5EF4-FFF2-40B4-BE49-F238E27FC236}">
              <a16:creationId xmlns:a16="http://schemas.microsoft.com/office/drawing/2014/main" id="{B81FFC30-6ECF-41E1-8A86-04AE8F083C2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8" name="テキスト ボックス 427">
          <a:extLst>
            <a:ext uri="{FF2B5EF4-FFF2-40B4-BE49-F238E27FC236}">
              <a16:creationId xmlns:a16="http://schemas.microsoft.com/office/drawing/2014/main" id="{536FB4E0-C1FC-4C5B-8F39-FDC27C8B09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a:extLst>
            <a:ext uri="{FF2B5EF4-FFF2-40B4-BE49-F238E27FC236}">
              <a16:creationId xmlns:a16="http://schemas.microsoft.com/office/drawing/2014/main" id="{25D64CF9-A69E-43CC-9334-08742E3EE2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a:extLst>
            <a:ext uri="{FF2B5EF4-FFF2-40B4-BE49-F238E27FC236}">
              <a16:creationId xmlns:a16="http://schemas.microsoft.com/office/drawing/2014/main" id="{6B480471-F586-4E93-AB80-2B3AD6DC30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31" name="直線コネクタ 430">
          <a:extLst>
            <a:ext uri="{FF2B5EF4-FFF2-40B4-BE49-F238E27FC236}">
              <a16:creationId xmlns:a16="http://schemas.microsoft.com/office/drawing/2014/main" id="{29754359-D1A5-4CCE-922C-E6ADCF00013C}"/>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32" name="【一般廃棄物処理施設】&#10;有形固定資産減価償却率最小値テキスト">
          <a:extLst>
            <a:ext uri="{FF2B5EF4-FFF2-40B4-BE49-F238E27FC236}">
              <a16:creationId xmlns:a16="http://schemas.microsoft.com/office/drawing/2014/main" id="{6852FE46-E309-4F37-882D-CA4BEF52637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33" name="直線コネクタ 432">
          <a:extLst>
            <a:ext uri="{FF2B5EF4-FFF2-40B4-BE49-F238E27FC236}">
              <a16:creationId xmlns:a16="http://schemas.microsoft.com/office/drawing/2014/main" id="{1DAB9AA9-3EBB-46EA-894F-0D50C6198DC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34" name="【一般廃棄物処理施設】&#10;有形固定資産減価償却率最大値テキスト">
          <a:extLst>
            <a:ext uri="{FF2B5EF4-FFF2-40B4-BE49-F238E27FC236}">
              <a16:creationId xmlns:a16="http://schemas.microsoft.com/office/drawing/2014/main" id="{7FEA2C9B-E2B0-4C7D-A842-B9D0BDA2DB11}"/>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35" name="直線コネクタ 434">
          <a:extLst>
            <a:ext uri="{FF2B5EF4-FFF2-40B4-BE49-F238E27FC236}">
              <a16:creationId xmlns:a16="http://schemas.microsoft.com/office/drawing/2014/main" id="{D5FF51DA-7973-4267-87BE-3819AA1BECC6}"/>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36" name="【一般廃棄物処理施設】&#10;有形固定資産減価償却率平均値テキスト">
          <a:extLst>
            <a:ext uri="{FF2B5EF4-FFF2-40B4-BE49-F238E27FC236}">
              <a16:creationId xmlns:a16="http://schemas.microsoft.com/office/drawing/2014/main" id="{582B3908-E770-459F-9D2C-E199C5784CB2}"/>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37" name="フローチャート: 判断 436">
          <a:extLst>
            <a:ext uri="{FF2B5EF4-FFF2-40B4-BE49-F238E27FC236}">
              <a16:creationId xmlns:a16="http://schemas.microsoft.com/office/drawing/2014/main" id="{C2F76748-128B-49CB-ABB4-4102F273009B}"/>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38" name="フローチャート: 判断 437">
          <a:extLst>
            <a:ext uri="{FF2B5EF4-FFF2-40B4-BE49-F238E27FC236}">
              <a16:creationId xmlns:a16="http://schemas.microsoft.com/office/drawing/2014/main" id="{67AEE730-A52E-4EB8-82B8-EA2913E297CA}"/>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39" name="フローチャート: 判断 438">
          <a:extLst>
            <a:ext uri="{FF2B5EF4-FFF2-40B4-BE49-F238E27FC236}">
              <a16:creationId xmlns:a16="http://schemas.microsoft.com/office/drawing/2014/main" id="{58022CF2-65C5-48F1-AF22-DB16043D46DA}"/>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40" name="フローチャート: 判断 439">
          <a:extLst>
            <a:ext uri="{FF2B5EF4-FFF2-40B4-BE49-F238E27FC236}">
              <a16:creationId xmlns:a16="http://schemas.microsoft.com/office/drawing/2014/main" id="{1F0B07DF-8BD4-4361-9774-777EC735D48E}"/>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41" name="フローチャート: 判断 440">
          <a:extLst>
            <a:ext uri="{FF2B5EF4-FFF2-40B4-BE49-F238E27FC236}">
              <a16:creationId xmlns:a16="http://schemas.microsoft.com/office/drawing/2014/main" id="{45146EAE-22FC-43ED-9A12-8807595BD488}"/>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14830CDA-6E33-4497-A36F-23DEC16994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1FC9093C-CA17-4AA9-AD6D-456F6F51C6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E1A00421-DE01-438F-A536-21969AD48F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EBF70685-E014-4551-8C4D-E719B10ED7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BBAD0CC8-D4F9-47B2-B0BA-315364DE00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121738</xdr:rowOff>
    </xdr:from>
    <xdr:to>
      <xdr:col>81</xdr:col>
      <xdr:colOff>101600</xdr:colOff>
      <xdr:row>42</xdr:row>
      <xdr:rowOff>51888</xdr:rowOff>
    </xdr:to>
    <xdr:sp macro="" textlink="">
      <xdr:nvSpPr>
        <xdr:cNvPr id="447" name="楕円 446">
          <a:extLst>
            <a:ext uri="{FF2B5EF4-FFF2-40B4-BE49-F238E27FC236}">
              <a16:creationId xmlns:a16="http://schemas.microsoft.com/office/drawing/2014/main" id="{DB6CD524-6EC7-42C7-8A7C-2395320CB3C8}"/>
            </a:ext>
          </a:extLst>
        </xdr:cNvPr>
        <xdr:cNvSpPr/>
      </xdr:nvSpPr>
      <xdr:spPr>
        <a:xfrm>
          <a:off x="15430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139700</xdr:rowOff>
    </xdr:from>
    <xdr:to>
      <xdr:col>72</xdr:col>
      <xdr:colOff>38100</xdr:colOff>
      <xdr:row>41</xdr:row>
      <xdr:rowOff>69850</xdr:rowOff>
    </xdr:to>
    <xdr:sp macro="" textlink="">
      <xdr:nvSpPr>
        <xdr:cNvPr id="448" name="楕円 447">
          <a:extLst>
            <a:ext uri="{FF2B5EF4-FFF2-40B4-BE49-F238E27FC236}">
              <a16:creationId xmlns:a16="http://schemas.microsoft.com/office/drawing/2014/main" id="{10E40344-6EA9-42CD-A0C9-4A8EE9CFB274}"/>
            </a:ext>
          </a:extLst>
        </xdr:cNvPr>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3069AEAE-D7A6-40A3-B96D-085657C4F4DB}"/>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CFE09416-DD0B-4D85-86D2-34699587A9AE}"/>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383C4E77-429F-4558-B9CB-7C98AAA83DA3}"/>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AD35F430-1019-4A42-BA89-2AC5EFA98409}"/>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43015</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990DE0C2-FC0B-4266-9133-0ADE374705A2}"/>
            </a:ext>
          </a:extLst>
        </xdr:cNvPr>
        <xdr:cNvSpPr txBox="1"/>
      </xdr:nvSpPr>
      <xdr:spPr>
        <a:xfrm>
          <a:off x="152660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3ABD5395-E475-4CAD-B196-4EDBFF412ECB}"/>
            </a:ext>
          </a:extLst>
        </xdr:cNvPr>
        <xdr:cNvSpPr txBox="1"/>
      </xdr:nvSpPr>
      <xdr:spPr>
        <a:xfrm>
          <a:off x="13500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E22281E-C078-4574-81F0-FE655351BB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C13C148-5900-4B63-9FDE-6A95379598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4789042-E7A3-46DA-AC16-B609C42C51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F1F8919-4F37-4A02-A8AA-5C61047B57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2860C5B-137D-4B34-A018-ADD62837B5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2564587-4A30-473E-9B89-4138F91EBF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17F255E6-6603-47DF-BF91-3ED9250183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DE3F96F-7DC4-45DB-93CD-148055D04C6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86C06D4-376E-4A6A-88C7-128080FAC4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6536169-819A-4D90-8692-CAA865C346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id="{19724B9C-63B5-447E-894F-DD661766119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id="{2D9F8D28-28B0-4D17-9C5E-FA766E10FE1E}"/>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4E7E4B6A-DCC3-4DCE-9D8B-4579D3BE7FD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6420C6FF-3DC1-449B-BF4B-2068717CC29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id="{B821525B-91FE-4B89-8F3B-D70ABC44F945}"/>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id="{CC700645-32CE-40EA-A70A-8E503B5FB82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4A16B0DB-5FE4-4E1A-8596-91A9CCE9A4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BB97CE52-9DA3-4E83-904D-51F1CF7A51D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5197B000-D887-4C34-B4AC-C2DB50C0B0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id="{B5AFDBD3-080A-446D-B8CD-EB196DC4B2C5}"/>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id="{1328791F-9655-45EA-83B0-82E0F001347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id="{28CC95AB-3942-41CF-AFA5-29E3E8AADB41}"/>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73F75AD4-5BAE-46ED-B08D-17B8129E95DB}"/>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8" name="直線コネクタ 477">
          <a:extLst>
            <a:ext uri="{FF2B5EF4-FFF2-40B4-BE49-F238E27FC236}">
              <a16:creationId xmlns:a16="http://schemas.microsoft.com/office/drawing/2014/main" id="{603A66FC-3AB2-44F0-BCE0-96C847C770DD}"/>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D951A1F-EF2D-4A06-A4FD-86BB005D5576}"/>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80" name="フローチャート: 判断 479">
          <a:extLst>
            <a:ext uri="{FF2B5EF4-FFF2-40B4-BE49-F238E27FC236}">
              <a16:creationId xmlns:a16="http://schemas.microsoft.com/office/drawing/2014/main" id="{2C6B2AE2-54A8-4AA1-B314-21AE7442FEA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81" name="フローチャート: 判断 480">
          <a:extLst>
            <a:ext uri="{FF2B5EF4-FFF2-40B4-BE49-F238E27FC236}">
              <a16:creationId xmlns:a16="http://schemas.microsoft.com/office/drawing/2014/main" id="{A032CC46-0B61-4806-ABE8-49BE3519818B}"/>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82" name="フローチャート: 判断 481">
          <a:extLst>
            <a:ext uri="{FF2B5EF4-FFF2-40B4-BE49-F238E27FC236}">
              <a16:creationId xmlns:a16="http://schemas.microsoft.com/office/drawing/2014/main" id="{A6945439-0030-4DC7-A7C3-3FCF931F538A}"/>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83" name="フローチャート: 判断 482">
          <a:extLst>
            <a:ext uri="{FF2B5EF4-FFF2-40B4-BE49-F238E27FC236}">
              <a16:creationId xmlns:a16="http://schemas.microsoft.com/office/drawing/2014/main" id="{060D57E5-ACF7-4E20-BC85-96876A6577E9}"/>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84" name="フローチャート: 判断 483">
          <a:extLst>
            <a:ext uri="{FF2B5EF4-FFF2-40B4-BE49-F238E27FC236}">
              <a16:creationId xmlns:a16="http://schemas.microsoft.com/office/drawing/2014/main" id="{CB4725CC-D21B-4F6A-A4FE-A706A0C96DCE}"/>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BF54EA1-C3AB-4DAF-B883-221EB5223F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583DBCA-E485-4649-9CBA-22F1D20B99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5B492BE-FAF2-4F01-A0D3-BA0A2BBC5A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11BA1DE-5038-401F-8296-FC941D7954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1D2084B-129F-4396-AAEF-77D4D0B006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70520</xdr:rowOff>
    </xdr:from>
    <xdr:to>
      <xdr:col>112</xdr:col>
      <xdr:colOff>38100</xdr:colOff>
      <xdr:row>41</xdr:row>
      <xdr:rowOff>670</xdr:rowOff>
    </xdr:to>
    <xdr:sp macro="" textlink="">
      <xdr:nvSpPr>
        <xdr:cNvPr id="490" name="楕円 489">
          <a:extLst>
            <a:ext uri="{FF2B5EF4-FFF2-40B4-BE49-F238E27FC236}">
              <a16:creationId xmlns:a16="http://schemas.microsoft.com/office/drawing/2014/main" id="{052F9E96-ECF0-4A6E-B0BA-913DDE1C3CB5}"/>
            </a:ext>
          </a:extLst>
        </xdr:cNvPr>
        <xdr:cNvSpPr/>
      </xdr:nvSpPr>
      <xdr:spPr>
        <a:xfrm>
          <a:off x="21272500" y="69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101050</xdr:rowOff>
    </xdr:from>
    <xdr:to>
      <xdr:col>102</xdr:col>
      <xdr:colOff>165100</xdr:colOff>
      <xdr:row>40</xdr:row>
      <xdr:rowOff>31200</xdr:rowOff>
    </xdr:to>
    <xdr:sp macro="" textlink="">
      <xdr:nvSpPr>
        <xdr:cNvPr id="491" name="楕円 490">
          <a:extLst>
            <a:ext uri="{FF2B5EF4-FFF2-40B4-BE49-F238E27FC236}">
              <a16:creationId xmlns:a16="http://schemas.microsoft.com/office/drawing/2014/main" id="{48206595-885D-47BA-958B-A123479CCB3D}"/>
            </a:ext>
          </a:extLst>
        </xdr:cNvPr>
        <xdr:cNvSpPr/>
      </xdr:nvSpPr>
      <xdr:spPr>
        <a:xfrm>
          <a:off x="19494500" y="6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492" name="n_1aveValue【一般廃棄物処理施設】&#10;一人当たり有形固定資産（償却資産）額">
          <a:extLst>
            <a:ext uri="{FF2B5EF4-FFF2-40B4-BE49-F238E27FC236}">
              <a16:creationId xmlns:a16="http://schemas.microsoft.com/office/drawing/2014/main" id="{F89AE109-4502-4B13-A7CB-141BFDC75501}"/>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93" name="n_2aveValue【一般廃棄物処理施設】&#10;一人当たり有形固定資産（償却資産）額">
          <a:extLst>
            <a:ext uri="{FF2B5EF4-FFF2-40B4-BE49-F238E27FC236}">
              <a16:creationId xmlns:a16="http://schemas.microsoft.com/office/drawing/2014/main" id="{09F73456-7CFE-4C20-9238-29DBE495ABCE}"/>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id="{5AEED819-BF0C-42D7-8ABB-5C035670142D}"/>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5" name="n_4aveValue【一般廃棄物処理施設】&#10;一人当たり有形固定資産（償却資産）額">
          <a:extLst>
            <a:ext uri="{FF2B5EF4-FFF2-40B4-BE49-F238E27FC236}">
              <a16:creationId xmlns:a16="http://schemas.microsoft.com/office/drawing/2014/main" id="{18DB870A-AD40-4CFB-A9B8-7394036D6C49}"/>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163247</xdr:rowOff>
    </xdr:from>
    <xdr:ext cx="534377" cy="259045"/>
    <xdr:sp macro="" textlink="">
      <xdr:nvSpPr>
        <xdr:cNvPr id="496" name="n_1mainValue【一般廃棄物処理施設】&#10;一人当たり有形固定資産（償却資産）額">
          <a:extLst>
            <a:ext uri="{FF2B5EF4-FFF2-40B4-BE49-F238E27FC236}">
              <a16:creationId xmlns:a16="http://schemas.microsoft.com/office/drawing/2014/main" id="{195E1579-6AED-47E3-9633-18CE90452FEE}"/>
            </a:ext>
          </a:extLst>
        </xdr:cNvPr>
        <xdr:cNvSpPr txBox="1"/>
      </xdr:nvSpPr>
      <xdr:spPr>
        <a:xfrm>
          <a:off x="21043411" y="70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22327</xdr:rowOff>
    </xdr:from>
    <xdr:ext cx="534377" cy="259045"/>
    <xdr:sp macro="" textlink="">
      <xdr:nvSpPr>
        <xdr:cNvPr id="497" name="n_3mainValue【一般廃棄物処理施設】&#10;一人当たり有形固定資産（償却資産）額">
          <a:extLst>
            <a:ext uri="{FF2B5EF4-FFF2-40B4-BE49-F238E27FC236}">
              <a16:creationId xmlns:a16="http://schemas.microsoft.com/office/drawing/2014/main" id="{FBCC0417-D739-47DD-9DA7-5D2A1C30D81B}"/>
            </a:ext>
          </a:extLst>
        </xdr:cNvPr>
        <xdr:cNvSpPr txBox="1"/>
      </xdr:nvSpPr>
      <xdr:spPr>
        <a:xfrm>
          <a:off x="19278111" y="68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495DE42E-023D-4DC0-AAF3-BF69FDED75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BA088B8F-1039-411A-9AEB-1537B2EF503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DDCFC540-A7C5-4D30-8DB8-AA2D1C0DC3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2B0E74E0-A077-45E8-B642-407F29D60F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997CD273-2572-4C7D-8E56-B7677D32BD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2D446CCA-1585-469E-B023-B343EA8D6D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63C8C1D2-3D5F-4792-84D7-63BDFDC5B5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C0BEB0F3-87C6-4FBC-B323-6FD3D8646B5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5A756409-2B03-4CAA-8634-ED69A45097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7152FE25-7972-4D32-816E-8800A79DB8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43360C0C-EC5D-4D45-840A-710796AD8A2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344D4A41-8693-4C32-A243-17D9F9814B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654B63CC-D094-4F64-93CE-6D59794F0F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EAA330E7-0284-465F-BF76-EBB32FD0E5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1DFB167F-CC14-44F5-984D-208795C97A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CA4789AD-684C-4E79-AB68-9334B2D98A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id="{6D8B27A0-D72A-4650-B3CA-6ABA6C22CB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id="{8D6C785C-F62D-490D-A5ED-786D632AEA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6" name="直線コネクタ 515">
          <a:extLst>
            <a:ext uri="{FF2B5EF4-FFF2-40B4-BE49-F238E27FC236}">
              <a16:creationId xmlns:a16="http://schemas.microsoft.com/office/drawing/2014/main" id="{CC883DB2-C47E-41B7-8FB6-9A474AC4D1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4126EA31-5ADE-4B36-9A1A-F96692CDC63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8" name="直線コネクタ 517">
          <a:extLst>
            <a:ext uri="{FF2B5EF4-FFF2-40B4-BE49-F238E27FC236}">
              <a16:creationId xmlns:a16="http://schemas.microsoft.com/office/drawing/2014/main" id="{CA43B9D6-47BA-48A3-B22F-CB5375A13A1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9" name="テキスト ボックス 518">
          <a:extLst>
            <a:ext uri="{FF2B5EF4-FFF2-40B4-BE49-F238E27FC236}">
              <a16:creationId xmlns:a16="http://schemas.microsoft.com/office/drawing/2014/main" id="{0CE93129-0CF4-4401-B9D4-3CF5D9732C1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0" name="直線コネクタ 519">
          <a:extLst>
            <a:ext uri="{FF2B5EF4-FFF2-40B4-BE49-F238E27FC236}">
              <a16:creationId xmlns:a16="http://schemas.microsoft.com/office/drawing/2014/main" id="{932289BE-96F0-460D-9CBB-3AFDE7DE936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1" name="テキスト ボックス 520">
          <a:extLst>
            <a:ext uri="{FF2B5EF4-FFF2-40B4-BE49-F238E27FC236}">
              <a16:creationId xmlns:a16="http://schemas.microsoft.com/office/drawing/2014/main" id="{DF5DDC88-173B-46D5-9E68-28D6FD170A9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2" name="直線コネクタ 521">
          <a:extLst>
            <a:ext uri="{FF2B5EF4-FFF2-40B4-BE49-F238E27FC236}">
              <a16:creationId xmlns:a16="http://schemas.microsoft.com/office/drawing/2014/main" id="{E9658745-3D94-403B-B476-544BDD8416F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3" name="テキスト ボックス 522">
          <a:extLst>
            <a:ext uri="{FF2B5EF4-FFF2-40B4-BE49-F238E27FC236}">
              <a16:creationId xmlns:a16="http://schemas.microsoft.com/office/drawing/2014/main" id="{E867EEFE-423C-4877-98F5-D0240C6A173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4" name="直線コネクタ 523">
          <a:extLst>
            <a:ext uri="{FF2B5EF4-FFF2-40B4-BE49-F238E27FC236}">
              <a16:creationId xmlns:a16="http://schemas.microsoft.com/office/drawing/2014/main" id="{DA4FBFEF-14FE-47B0-9AB1-1C0EA6C6111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5" name="テキスト ボックス 524">
          <a:extLst>
            <a:ext uri="{FF2B5EF4-FFF2-40B4-BE49-F238E27FC236}">
              <a16:creationId xmlns:a16="http://schemas.microsoft.com/office/drawing/2014/main" id="{AD12BA97-9CE5-4D93-87FC-5488CB601DC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6" name="直線コネクタ 525">
          <a:extLst>
            <a:ext uri="{FF2B5EF4-FFF2-40B4-BE49-F238E27FC236}">
              <a16:creationId xmlns:a16="http://schemas.microsoft.com/office/drawing/2014/main" id="{88705AE9-9E34-4815-AADA-7B4B7F2E843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7" name="テキスト ボックス 526">
          <a:extLst>
            <a:ext uri="{FF2B5EF4-FFF2-40B4-BE49-F238E27FC236}">
              <a16:creationId xmlns:a16="http://schemas.microsoft.com/office/drawing/2014/main" id="{B7894BED-16AF-4501-A692-C0C41C6FD86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id="{6481C77A-9E0A-44BA-B53C-B8FCB2F0B9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id="{026EB53B-776E-499D-B744-51D8A351AB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a:extLst>
            <a:ext uri="{FF2B5EF4-FFF2-40B4-BE49-F238E27FC236}">
              <a16:creationId xmlns:a16="http://schemas.microsoft.com/office/drawing/2014/main" id="{DBC26A9F-D6B4-4A04-B551-BDB6027EFD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31" name="直線コネクタ 530">
          <a:extLst>
            <a:ext uri="{FF2B5EF4-FFF2-40B4-BE49-F238E27FC236}">
              <a16:creationId xmlns:a16="http://schemas.microsoft.com/office/drawing/2014/main" id="{65D5D3B9-12A2-487F-BB72-84BC3BCCC531}"/>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32" name="【保健センター・保健所】&#10;一人当たり面積最小値テキスト">
          <a:extLst>
            <a:ext uri="{FF2B5EF4-FFF2-40B4-BE49-F238E27FC236}">
              <a16:creationId xmlns:a16="http://schemas.microsoft.com/office/drawing/2014/main" id="{F8159BE2-4DD8-49C9-B198-95347BFD5EDB}"/>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33" name="直線コネクタ 532">
          <a:extLst>
            <a:ext uri="{FF2B5EF4-FFF2-40B4-BE49-F238E27FC236}">
              <a16:creationId xmlns:a16="http://schemas.microsoft.com/office/drawing/2014/main" id="{F9128294-81EF-49C4-AE99-7AD161B097DA}"/>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34" name="【保健センター・保健所】&#10;一人当たり面積最大値テキスト">
          <a:extLst>
            <a:ext uri="{FF2B5EF4-FFF2-40B4-BE49-F238E27FC236}">
              <a16:creationId xmlns:a16="http://schemas.microsoft.com/office/drawing/2014/main" id="{E23FC1C4-B4F8-4B0B-BAED-1786F8184347}"/>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35" name="直線コネクタ 534">
          <a:extLst>
            <a:ext uri="{FF2B5EF4-FFF2-40B4-BE49-F238E27FC236}">
              <a16:creationId xmlns:a16="http://schemas.microsoft.com/office/drawing/2014/main" id="{E0D094A5-F6D1-4BC3-8148-2C989AAB5B6A}"/>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36" name="【保健センター・保健所】&#10;一人当たり面積平均値テキスト">
          <a:extLst>
            <a:ext uri="{FF2B5EF4-FFF2-40B4-BE49-F238E27FC236}">
              <a16:creationId xmlns:a16="http://schemas.microsoft.com/office/drawing/2014/main" id="{25F2BE63-005A-4595-AF0A-1A78B7B39A0F}"/>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37" name="フローチャート: 判断 536">
          <a:extLst>
            <a:ext uri="{FF2B5EF4-FFF2-40B4-BE49-F238E27FC236}">
              <a16:creationId xmlns:a16="http://schemas.microsoft.com/office/drawing/2014/main" id="{8AF10AFA-785E-463E-BDA4-2027470BA936}"/>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38" name="フローチャート: 判断 537">
          <a:extLst>
            <a:ext uri="{FF2B5EF4-FFF2-40B4-BE49-F238E27FC236}">
              <a16:creationId xmlns:a16="http://schemas.microsoft.com/office/drawing/2014/main" id="{4F5483F9-ED56-44A0-BA97-9A018456BD7A}"/>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39" name="フローチャート: 判断 538">
          <a:extLst>
            <a:ext uri="{FF2B5EF4-FFF2-40B4-BE49-F238E27FC236}">
              <a16:creationId xmlns:a16="http://schemas.microsoft.com/office/drawing/2014/main" id="{EA1776FF-055A-4E3B-8C1D-E744C8B4B8AB}"/>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40" name="フローチャート: 判断 539">
          <a:extLst>
            <a:ext uri="{FF2B5EF4-FFF2-40B4-BE49-F238E27FC236}">
              <a16:creationId xmlns:a16="http://schemas.microsoft.com/office/drawing/2014/main" id="{ABE5E96C-3AC3-4121-836A-FD41DBA9AB05}"/>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41" name="フローチャート: 判断 540">
          <a:extLst>
            <a:ext uri="{FF2B5EF4-FFF2-40B4-BE49-F238E27FC236}">
              <a16:creationId xmlns:a16="http://schemas.microsoft.com/office/drawing/2014/main" id="{CC89E7A3-EAB7-4E65-ADAF-EBCE195272B5}"/>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82C0EFE-2255-4651-8CED-B90A84B8B7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74C3871-262F-42C4-8B16-DE64AB94BA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25A132F-B21C-4EB3-86E4-BB774104C4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8DD95F5-6765-4188-90E6-931A480B35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C1893FA-0F58-4FE1-B2AF-60C0E42BE2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547" name="楕円 546">
          <a:extLst>
            <a:ext uri="{FF2B5EF4-FFF2-40B4-BE49-F238E27FC236}">
              <a16:creationId xmlns:a16="http://schemas.microsoft.com/office/drawing/2014/main" id="{CCAAE4A9-98C4-4C72-8359-6221540E06BB}"/>
            </a:ext>
          </a:extLst>
        </xdr:cNvPr>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166931</xdr:rowOff>
    </xdr:from>
    <xdr:ext cx="469744" cy="259045"/>
    <xdr:sp macro="" textlink="">
      <xdr:nvSpPr>
        <xdr:cNvPr id="548" name="n_1aveValue【保健センター・保健所】&#10;一人当たり面積">
          <a:extLst>
            <a:ext uri="{FF2B5EF4-FFF2-40B4-BE49-F238E27FC236}">
              <a16:creationId xmlns:a16="http://schemas.microsoft.com/office/drawing/2014/main" id="{473E9066-D9BB-4148-B75B-6D93C2298F2F}"/>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49" name="n_2aveValue【保健センター・保健所】&#10;一人当たり面積">
          <a:extLst>
            <a:ext uri="{FF2B5EF4-FFF2-40B4-BE49-F238E27FC236}">
              <a16:creationId xmlns:a16="http://schemas.microsoft.com/office/drawing/2014/main" id="{81F8F69D-3677-4CF8-AB06-2B278B882891}"/>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50" name="n_3aveValue【保健センター・保健所】&#10;一人当たり面積">
          <a:extLst>
            <a:ext uri="{FF2B5EF4-FFF2-40B4-BE49-F238E27FC236}">
              <a16:creationId xmlns:a16="http://schemas.microsoft.com/office/drawing/2014/main" id="{1430D9B7-AA1C-40E2-80DC-01E7599B9025}"/>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51" name="n_4aveValue【保健センター・保健所】&#10;一人当たり面積">
          <a:extLst>
            <a:ext uri="{FF2B5EF4-FFF2-40B4-BE49-F238E27FC236}">
              <a16:creationId xmlns:a16="http://schemas.microsoft.com/office/drawing/2014/main" id="{8A69F60B-7D63-4DCA-B92D-23FAC8DEDDAD}"/>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552" name="n_1mainValue【保健センター・保健所】&#10;一人当たり面積">
          <a:extLst>
            <a:ext uri="{FF2B5EF4-FFF2-40B4-BE49-F238E27FC236}">
              <a16:creationId xmlns:a16="http://schemas.microsoft.com/office/drawing/2014/main" id="{CD33207B-B331-484D-9C9D-56A86A99DA12}"/>
            </a:ext>
          </a:extLst>
        </xdr:cNvPr>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id="{15D25A73-FED7-4E7F-A1D0-38D4606C6C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a:extLst>
            <a:ext uri="{FF2B5EF4-FFF2-40B4-BE49-F238E27FC236}">
              <a16:creationId xmlns:a16="http://schemas.microsoft.com/office/drawing/2014/main" id="{1C76FF21-E30C-4F1F-A7C7-3610262BDC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a:extLst>
            <a:ext uri="{FF2B5EF4-FFF2-40B4-BE49-F238E27FC236}">
              <a16:creationId xmlns:a16="http://schemas.microsoft.com/office/drawing/2014/main" id="{0307ABE0-4C35-4592-890C-DBB99EFFE5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a:extLst>
            <a:ext uri="{FF2B5EF4-FFF2-40B4-BE49-F238E27FC236}">
              <a16:creationId xmlns:a16="http://schemas.microsoft.com/office/drawing/2014/main" id="{4C1293A1-6F78-46A3-8E42-EAF2673848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a:extLst>
            <a:ext uri="{FF2B5EF4-FFF2-40B4-BE49-F238E27FC236}">
              <a16:creationId xmlns:a16="http://schemas.microsoft.com/office/drawing/2014/main" id="{2841089E-7343-488F-85C4-83D66D96F3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a:extLst>
            <a:ext uri="{FF2B5EF4-FFF2-40B4-BE49-F238E27FC236}">
              <a16:creationId xmlns:a16="http://schemas.microsoft.com/office/drawing/2014/main" id="{8850C5A3-F0DF-4996-A93B-C0F35A17B8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a:extLst>
            <a:ext uri="{FF2B5EF4-FFF2-40B4-BE49-F238E27FC236}">
              <a16:creationId xmlns:a16="http://schemas.microsoft.com/office/drawing/2014/main" id="{9C24271A-4688-417F-8735-90AB8C2CBE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a:extLst>
            <a:ext uri="{FF2B5EF4-FFF2-40B4-BE49-F238E27FC236}">
              <a16:creationId xmlns:a16="http://schemas.microsoft.com/office/drawing/2014/main" id="{CC39DCCE-1816-4413-9222-0502FE141E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a:extLst>
            <a:ext uri="{FF2B5EF4-FFF2-40B4-BE49-F238E27FC236}">
              <a16:creationId xmlns:a16="http://schemas.microsoft.com/office/drawing/2014/main" id="{75A79062-A4AE-4DCF-B312-2004EC8E0B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a:extLst>
            <a:ext uri="{FF2B5EF4-FFF2-40B4-BE49-F238E27FC236}">
              <a16:creationId xmlns:a16="http://schemas.microsoft.com/office/drawing/2014/main" id="{288FDB58-660F-45E8-8F18-4A15855B82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3" name="テキスト ボックス 562">
          <a:extLst>
            <a:ext uri="{FF2B5EF4-FFF2-40B4-BE49-F238E27FC236}">
              <a16:creationId xmlns:a16="http://schemas.microsoft.com/office/drawing/2014/main" id="{A6A9FA9F-8956-41F6-9A44-D2FBADFEA3F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a:extLst>
            <a:ext uri="{FF2B5EF4-FFF2-40B4-BE49-F238E27FC236}">
              <a16:creationId xmlns:a16="http://schemas.microsoft.com/office/drawing/2014/main" id="{4A177EDB-210B-4A0F-B868-12914799C2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5" name="テキスト ボックス 564">
          <a:extLst>
            <a:ext uri="{FF2B5EF4-FFF2-40B4-BE49-F238E27FC236}">
              <a16:creationId xmlns:a16="http://schemas.microsoft.com/office/drawing/2014/main" id="{32EFE3E1-A570-49A5-AE4F-3204789B957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a:extLst>
            <a:ext uri="{FF2B5EF4-FFF2-40B4-BE49-F238E27FC236}">
              <a16:creationId xmlns:a16="http://schemas.microsoft.com/office/drawing/2014/main" id="{9F6480A2-E171-4C46-A99C-B322EA9F7D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a:extLst>
            <a:ext uri="{FF2B5EF4-FFF2-40B4-BE49-F238E27FC236}">
              <a16:creationId xmlns:a16="http://schemas.microsoft.com/office/drawing/2014/main" id="{65FC0F4E-7579-4B35-A26F-CA13D738F1B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a:extLst>
            <a:ext uri="{FF2B5EF4-FFF2-40B4-BE49-F238E27FC236}">
              <a16:creationId xmlns:a16="http://schemas.microsoft.com/office/drawing/2014/main" id="{35F78BA1-639E-4F6D-87A7-8D6E58C0F4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a:extLst>
            <a:ext uri="{FF2B5EF4-FFF2-40B4-BE49-F238E27FC236}">
              <a16:creationId xmlns:a16="http://schemas.microsoft.com/office/drawing/2014/main" id="{7D08AD9B-3C9F-4E93-A843-C0D307C42B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a:extLst>
            <a:ext uri="{FF2B5EF4-FFF2-40B4-BE49-F238E27FC236}">
              <a16:creationId xmlns:a16="http://schemas.microsoft.com/office/drawing/2014/main" id="{EF91AB19-768E-42FE-AE01-82D3CF4D2AB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a:extLst>
            <a:ext uri="{FF2B5EF4-FFF2-40B4-BE49-F238E27FC236}">
              <a16:creationId xmlns:a16="http://schemas.microsoft.com/office/drawing/2014/main" id="{134C86D3-7022-4ADA-A180-B39D00C3EE1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a:extLst>
            <a:ext uri="{FF2B5EF4-FFF2-40B4-BE49-F238E27FC236}">
              <a16:creationId xmlns:a16="http://schemas.microsoft.com/office/drawing/2014/main" id="{6665CBB3-3D5F-4E53-ABCD-A2517AF04B7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a:extLst>
            <a:ext uri="{FF2B5EF4-FFF2-40B4-BE49-F238E27FC236}">
              <a16:creationId xmlns:a16="http://schemas.microsoft.com/office/drawing/2014/main" id="{8348D383-576B-41D7-8E9B-CC912C661DD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a:extLst>
            <a:ext uri="{FF2B5EF4-FFF2-40B4-BE49-F238E27FC236}">
              <a16:creationId xmlns:a16="http://schemas.microsoft.com/office/drawing/2014/main" id="{5937B5EA-17A0-46DF-ADCB-DF0C6DB4A0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5" name="テキスト ボックス 574">
          <a:extLst>
            <a:ext uri="{FF2B5EF4-FFF2-40B4-BE49-F238E27FC236}">
              <a16:creationId xmlns:a16="http://schemas.microsoft.com/office/drawing/2014/main" id="{CA24A06B-D07E-44C7-97A4-2FE6ABD6D1F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a:extLst>
            <a:ext uri="{FF2B5EF4-FFF2-40B4-BE49-F238E27FC236}">
              <a16:creationId xmlns:a16="http://schemas.microsoft.com/office/drawing/2014/main" id="{F968623F-FE55-49A3-AAA7-41A8632D2E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消防施設】&#10;有形固定資産減価償却率グラフ枠">
          <a:extLst>
            <a:ext uri="{FF2B5EF4-FFF2-40B4-BE49-F238E27FC236}">
              <a16:creationId xmlns:a16="http://schemas.microsoft.com/office/drawing/2014/main" id="{911F7835-D72E-4C01-A8FF-F0F6CAB73D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78" name="直線コネクタ 577">
          <a:extLst>
            <a:ext uri="{FF2B5EF4-FFF2-40B4-BE49-F238E27FC236}">
              <a16:creationId xmlns:a16="http://schemas.microsoft.com/office/drawing/2014/main" id="{0F8771FA-C546-4C17-B20C-955C4F6C7C88}"/>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9" name="【消防施設】&#10;有形固定資産減価償却率最小値テキスト">
          <a:extLst>
            <a:ext uri="{FF2B5EF4-FFF2-40B4-BE49-F238E27FC236}">
              <a16:creationId xmlns:a16="http://schemas.microsoft.com/office/drawing/2014/main" id="{E318493D-2C41-4F48-89A2-5158B5F9B49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0" name="直線コネクタ 579">
          <a:extLst>
            <a:ext uri="{FF2B5EF4-FFF2-40B4-BE49-F238E27FC236}">
              <a16:creationId xmlns:a16="http://schemas.microsoft.com/office/drawing/2014/main" id="{7A237403-939E-49FD-87E6-68B1B06BE9C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81" name="【消防施設】&#10;有形固定資産減価償却率最大値テキスト">
          <a:extLst>
            <a:ext uri="{FF2B5EF4-FFF2-40B4-BE49-F238E27FC236}">
              <a16:creationId xmlns:a16="http://schemas.microsoft.com/office/drawing/2014/main" id="{B3F2E949-4947-4205-9021-06467D2BF15E}"/>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82" name="直線コネクタ 581">
          <a:extLst>
            <a:ext uri="{FF2B5EF4-FFF2-40B4-BE49-F238E27FC236}">
              <a16:creationId xmlns:a16="http://schemas.microsoft.com/office/drawing/2014/main" id="{7BBA91CE-4781-4A37-A93D-281A6658B415}"/>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83" name="【消防施設】&#10;有形固定資産減価償却率平均値テキスト">
          <a:extLst>
            <a:ext uri="{FF2B5EF4-FFF2-40B4-BE49-F238E27FC236}">
              <a16:creationId xmlns:a16="http://schemas.microsoft.com/office/drawing/2014/main" id="{9EC929D8-A153-4645-ACE1-6278AD1EE451}"/>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84" name="フローチャート: 判断 583">
          <a:extLst>
            <a:ext uri="{FF2B5EF4-FFF2-40B4-BE49-F238E27FC236}">
              <a16:creationId xmlns:a16="http://schemas.microsoft.com/office/drawing/2014/main" id="{93D7F94E-D6E3-4232-B72B-E55BCEBC34D7}"/>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85" name="フローチャート: 判断 584">
          <a:extLst>
            <a:ext uri="{FF2B5EF4-FFF2-40B4-BE49-F238E27FC236}">
              <a16:creationId xmlns:a16="http://schemas.microsoft.com/office/drawing/2014/main" id="{17DD1DBD-CF0E-47DD-A35A-93F64CB63BFF}"/>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86" name="フローチャート: 判断 585">
          <a:extLst>
            <a:ext uri="{FF2B5EF4-FFF2-40B4-BE49-F238E27FC236}">
              <a16:creationId xmlns:a16="http://schemas.microsoft.com/office/drawing/2014/main" id="{1A72723C-9135-4BE2-8AB6-A05C98F8901C}"/>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87" name="フローチャート: 判断 586">
          <a:extLst>
            <a:ext uri="{FF2B5EF4-FFF2-40B4-BE49-F238E27FC236}">
              <a16:creationId xmlns:a16="http://schemas.microsoft.com/office/drawing/2014/main" id="{EFCA3EE2-8768-4D4B-8149-9095E132020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88" name="フローチャート: 判断 587">
          <a:extLst>
            <a:ext uri="{FF2B5EF4-FFF2-40B4-BE49-F238E27FC236}">
              <a16:creationId xmlns:a16="http://schemas.microsoft.com/office/drawing/2014/main" id="{91182A99-4273-45DE-9ABD-A7E8200EE4A9}"/>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C148BC3E-F90D-4453-A77B-C71D07DE92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907073C0-B27C-49DD-9207-31138CEB00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F2D89EB-36A5-4B66-8DEC-C10805E071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57696F39-CFB1-4B9C-9374-7B3543AE41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493DF426-43F3-4774-B088-C39C415F2A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119562</xdr:rowOff>
    </xdr:from>
    <xdr:to>
      <xdr:col>81</xdr:col>
      <xdr:colOff>101600</xdr:colOff>
      <xdr:row>86</xdr:row>
      <xdr:rowOff>49712</xdr:rowOff>
    </xdr:to>
    <xdr:sp macro="" textlink="">
      <xdr:nvSpPr>
        <xdr:cNvPr id="594" name="楕円 593">
          <a:extLst>
            <a:ext uri="{FF2B5EF4-FFF2-40B4-BE49-F238E27FC236}">
              <a16:creationId xmlns:a16="http://schemas.microsoft.com/office/drawing/2014/main" id="{243A65E6-A75F-49C0-A0FF-DD7A23ED7C67}"/>
            </a:ext>
          </a:extLst>
        </xdr:cNvPr>
        <xdr:cNvSpPr/>
      </xdr:nvSpPr>
      <xdr:spPr>
        <a:xfrm>
          <a:off x="1543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26488</xdr:rowOff>
    </xdr:from>
    <xdr:to>
      <xdr:col>72</xdr:col>
      <xdr:colOff>38100</xdr:colOff>
      <xdr:row>85</xdr:row>
      <xdr:rowOff>128088</xdr:rowOff>
    </xdr:to>
    <xdr:sp macro="" textlink="">
      <xdr:nvSpPr>
        <xdr:cNvPr id="595" name="楕円 594">
          <a:extLst>
            <a:ext uri="{FF2B5EF4-FFF2-40B4-BE49-F238E27FC236}">
              <a16:creationId xmlns:a16="http://schemas.microsoft.com/office/drawing/2014/main" id="{13406634-FA15-4705-BBDE-F12737B9381B}"/>
            </a:ext>
          </a:extLst>
        </xdr:cNvPr>
        <xdr:cNvSpPr/>
      </xdr:nvSpPr>
      <xdr:spPr>
        <a:xfrm>
          <a:off x="13652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96" name="n_1aveValue【消防施設】&#10;有形固定資産減価償却率">
          <a:extLst>
            <a:ext uri="{FF2B5EF4-FFF2-40B4-BE49-F238E27FC236}">
              <a16:creationId xmlns:a16="http://schemas.microsoft.com/office/drawing/2014/main" id="{4D2C7945-499D-481E-81C0-004C3E8C31CA}"/>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97" name="n_2aveValue【消防施設】&#10;有形固定資産減価償却率">
          <a:extLst>
            <a:ext uri="{FF2B5EF4-FFF2-40B4-BE49-F238E27FC236}">
              <a16:creationId xmlns:a16="http://schemas.microsoft.com/office/drawing/2014/main" id="{802C8B6E-602C-4AE2-B1CF-2C600308CC5F}"/>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98" name="n_3aveValue【消防施設】&#10;有形固定資産減価償却率">
          <a:extLst>
            <a:ext uri="{FF2B5EF4-FFF2-40B4-BE49-F238E27FC236}">
              <a16:creationId xmlns:a16="http://schemas.microsoft.com/office/drawing/2014/main" id="{79790459-1CB6-4B28-802C-1209E8948FD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99" name="n_4aveValue【消防施設】&#10;有形固定資産減価償却率">
          <a:extLst>
            <a:ext uri="{FF2B5EF4-FFF2-40B4-BE49-F238E27FC236}">
              <a16:creationId xmlns:a16="http://schemas.microsoft.com/office/drawing/2014/main" id="{6CCC4114-340E-4FE8-9E2E-CA78098DEE75}"/>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40839</xdr:rowOff>
    </xdr:from>
    <xdr:ext cx="405111" cy="259045"/>
    <xdr:sp macro="" textlink="">
      <xdr:nvSpPr>
        <xdr:cNvPr id="600" name="n_1mainValue【消防施設】&#10;有形固定資産減価償却率">
          <a:extLst>
            <a:ext uri="{FF2B5EF4-FFF2-40B4-BE49-F238E27FC236}">
              <a16:creationId xmlns:a16="http://schemas.microsoft.com/office/drawing/2014/main" id="{E36492D4-5C42-481F-8C18-E2E49140FF0A}"/>
            </a:ext>
          </a:extLst>
        </xdr:cNvPr>
        <xdr:cNvSpPr txBox="1"/>
      </xdr:nvSpPr>
      <xdr:spPr>
        <a:xfrm>
          <a:off x="15266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119215</xdr:rowOff>
    </xdr:from>
    <xdr:ext cx="405111" cy="259045"/>
    <xdr:sp macro="" textlink="">
      <xdr:nvSpPr>
        <xdr:cNvPr id="601" name="n_3mainValue【消防施設】&#10;有形固定資産減価償却率">
          <a:extLst>
            <a:ext uri="{FF2B5EF4-FFF2-40B4-BE49-F238E27FC236}">
              <a16:creationId xmlns:a16="http://schemas.microsoft.com/office/drawing/2014/main" id="{4C4C761F-EA9F-43BC-A85B-60562A21A05E}"/>
            </a:ext>
          </a:extLst>
        </xdr:cNvPr>
        <xdr:cNvSpPr txBox="1"/>
      </xdr:nvSpPr>
      <xdr:spPr>
        <a:xfrm>
          <a:off x="13500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6463ED7D-8304-4B0C-B267-8D94DC055F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ADAD4767-5B4D-4AC0-A2D5-161C158450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1A82D036-D04D-4EA4-BFAE-F7CE6247CA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D2A1B4F4-5E99-46AD-A10C-41EB17F81C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D59B1D29-03B9-4B00-B9CC-B511926286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9DE38C48-873A-4D19-B5C4-11D99DE53F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DC41B0AF-AD40-4522-98FD-37FC70D080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F5E9E95C-CE58-4448-9134-072A155DE8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a:extLst>
            <a:ext uri="{FF2B5EF4-FFF2-40B4-BE49-F238E27FC236}">
              <a16:creationId xmlns:a16="http://schemas.microsoft.com/office/drawing/2014/main" id="{D85E1251-5A0B-4E2E-9D3B-F52DA3EDA5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a:extLst>
            <a:ext uri="{FF2B5EF4-FFF2-40B4-BE49-F238E27FC236}">
              <a16:creationId xmlns:a16="http://schemas.microsoft.com/office/drawing/2014/main" id="{4CBC72C2-A7D5-4D80-A1A0-387D4A8DEA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2" name="直線コネクタ 611">
          <a:extLst>
            <a:ext uri="{FF2B5EF4-FFF2-40B4-BE49-F238E27FC236}">
              <a16:creationId xmlns:a16="http://schemas.microsoft.com/office/drawing/2014/main" id="{CDFBEF0C-7F55-4363-9793-06CCDD71514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3" name="テキスト ボックス 612">
          <a:extLst>
            <a:ext uri="{FF2B5EF4-FFF2-40B4-BE49-F238E27FC236}">
              <a16:creationId xmlns:a16="http://schemas.microsoft.com/office/drawing/2014/main" id="{8DDA216D-31A8-46D8-A857-936CD147AA5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4" name="直線コネクタ 613">
          <a:extLst>
            <a:ext uri="{FF2B5EF4-FFF2-40B4-BE49-F238E27FC236}">
              <a16:creationId xmlns:a16="http://schemas.microsoft.com/office/drawing/2014/main" id="{19880BB2-1699-4279-B92C-17A8703AF68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5" name="テキスト ボックス 614">
          <a:extLst>
            <a:ext uri="{FF2B5EF4-FFF2-40B4-BE49-F238E27FC236}">
              <a16:creationId xmlns:a16="http://schemas.microsoft.com/office/drawing/2014/main" id="{97A704C8-E9BA-4AF5-8CEC-03742280D4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6" name="直線コネクタ 615">
          <a:extLst>
            <a:ext uri="{FF2B5EF4-FFF2-40B4-BE49-F238E27FC236}">
              <a16:creationId xmlns:a16="http://schemas.microsoft.com/office/drawing/2014/main" id="{EA0D47C1-EFAB-410C-B3F9-18B7B260CB8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7" name="テキスト ボックス 616">
          <a:extLst>
            <a:ext uri="{FF2B5EF4-FFF2-40B4-BE49-F238E27FC236}">
              <a16:creationId xmlns:a16="http://schemas.microsoft.com/office/drawing/2014/main" id="{A3DB37C2-861C-4EC3-B3C2-DB813E8F1DF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8" name="直線コネクタ 617">
          <a:extLst>
            <a:ext uri="{FF2B5EF4-FFF2-40B4-BE49-F238E27FC236}">
              <a16:creationId xmlns:a16="http://schemas.microsoft.com/office/drawing/2014/main" id="{8A03C439-9584-45A3-828A-67F24B64B2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9" name="テキスト ボックス 618">
          <a:extLst>
            <a:ext uri="{FF2B5EF4-FFF2-40B4-BE49-F238E27FC236}">
              <a16:creationId xmlns:a16="http://schemas.microsoft.com/office/drawing/2014/main" id="{839AAF27-3745-478D-BA32-793E016844F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a:extLst>
            <a:ext uri="{FF2B5EF4-FFF2-40B4-BE49-F238E27FC236}">
              <a16:creationId xmlns:a16="http://schemas.microsoft.com/office/drawing/2014/main" id="{11085525-7E05-49C6-98EA-B913757C9A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44FBDC56-8D5E-4DD2-AF9B-462E2A115B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a:extLst>
            <a:ext uri="{FF2B5EF4-FFF2-40B4-BE49-F238E27FC236}">
              <a16:creationId xmlns:a16="http://schemas.microsoft.com/office/drawing/2014/main" id="{86E1F69A-3FAF-4D47-81D7-126EBB9674E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23" name="直線コネクタ 622">
          <a:extLst>
            <a:ext uri="{FF2B5EF4-FFF2-40B4-BE49-F238E27FC236}">
              <a16:creationId xmlns:a16="http://schemas.microsoft.com/office/drawing/2014/main" id="{0938ABCA-6424-4C41-B8BC-5F84CF519CD8}"/>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24" name="【消防施設】&#10;一人当たり面積最小値テキスト">
          <a:extLst>
            <a:ext uri="{FF2B5EF4-FFF2-40B4-BE49-F238E27FC236}">
              <a16:creationId xmlns:a16="http://schemas.microsoft.com/office/drawing/2014/main" id="{8B6AEEC9-9D28-45EC-AD05-27B4A1AC9C09}"/>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25" name="直線コネクタ 624">
          <a:extLst>
            <a:ext uri="{FF2B5EF4-FFF2-40B4-BE49-F238E27FC236}">
              <a16:creationId xmlns:a16="http://schemas.microsoft.com/office/drawing/2014/main" id="{418B37D9-760A-4067-9668-6F6340A90C6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26" name="【消防施設】&#10;一人当たり面積最大値テキスト">
          <a:extLst>
            <a:ext uri="{FF2B5EF4-FFF2-40B4-BE49-F238E27FC236}">
              <a16:creationId xmlns:a16="http://schemas.microsoft.com/office/drawing/2014/main" id="{2A6B1161-DAA9-457E-A588-30DC6AC5C593}"/>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27" name="直線コネクタ 626">
          <a:extLst>
            <a:ext uri="{FF2B5EF4-FFF2-40B4-BE49-F238E27FC236}">
              <a16:creationId xmlns:a16="http://schemas.microsoft.com/office/drawing/2014/main" id="{2E47CAF8-F044-4BAB-8E29-67AE9005A9C2}"/>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28" name="【消防施設】&#10;一人当たり面積平均値テキスト">
          <a:extLst>
            <a:ext uri="{FF2B5EF4-FFF2-40B4-BE49-F238E27FC236}">
              <a16:creationId xmlns:a16="http://schemas.microsoft.com/office/drawing/2014/main" id="{7384741E-21C0-41CB-B692-F42D0E30F998}"/>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29" name="フローチャート: 判断 628">
          <a:extLst>
            <a:ext uri="{FF2B5EF4-FFF2-40B4-BE49-F238E27FC236}">
              <a16:creationId xmlns:a16="http://schemas.microsoft.com/office/drawing/2014/main" id="{54AF5564-EDA3-449F-B4D3-23CC5D066F85}"/>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30" name="フローチャート: 判断 629">
          <a:extLst>
            <a:ext uri="{FF2B5EF4-FFF2-40B4-BE49-F238E27FC236}">
              <a16:creationId xmlns:a16="http://schemas.microsoft.com/office/drawing/2014/main" id="{D4DD3788-FD49-4ED3-B3EF-DDF6D9DB45FE}"/>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31" name="フローチャート: 判断 630">
          <a:extLst>
            <a:ext uri="{FF2B5EF4-FFF2-40B4-BE49-F238E27FC236}">
              <a16:creationId xmlns:a16="http://schemas.microsoft.com/office/drawing/2014/main" id="{20813497-3588-4F27-865A-EA059D59E0D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32" name="フローチャート: 判断 631">
          <a:extLst>
            <a:ext uri="{FF2B5EF4-FFF2-40B4-BE49-F238E27FC236}">
              <a16:creationId xmlns:a16="http://schemas.microsoft.com/office/drawing/2014/main" id="{0C18AE48-D55C-4C8A-A370-08CFBD6D5CF7}"/>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33" name="フローチャート: 判断 632">
          <a:extLst>
            <a:ext uri="{FF2B5EF4-FFF2-40B4-BE49-F238E27FC236}">
              <a16:creationId xmlns:a16="http://schemas.microsoft.com/office/drawing/2014/main" id="{EF13FB4B-7688-469F-B6E3-C0BC1FA9ABC1}"/>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E7162B0F-B77F-4F65-AA49-BC0827FC15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4E9B9381-D7F9-4D8B-AEEC-8A9C7A9D42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DC4A029-2937-4503-A7D0-7C58329E6F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733C91F2-2F45-42A1-93FB-F47E9234B7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95D5CEEC-CC9E-4E8E-8CC6-EF23ACAF11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115315</xdr:rowOff>
    </xdr:from>
    <xdr:to>
      <xdr:col>112</xdr:col>
      <xdr:colOff>38100</xdr:colOff>
      <xdr:row>83</xdr:row>
      <xdr:rowOff>45465</xdr:rowOff>
    </xdr:to>
    <xdr:sp macro="" textlink="">
      <xdr:nvSpPr>
        <xdr:cNvPr id="639" name="楕円 638">
          <a:extLst>
            <a:ext uri="{FF2B5EF4-FFF2-40B4-BE49-F238E27FC236}">
              <a16:creationId xmlns:a16="http://schemas.microsoft.com/office/drawing/2014/main" id="{8BD79B0A-FA2E-4FEF-9933-0ACE9121B128}"/>
            </a:ext>
          </a:extLst>
        </xdr:cNvPr>
        <xdr:cNvSpPr/>
      </xdr:nvSpPr>
      <xdr:spPr>
        <a:xfrm>
          <a:off x="21272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640" name="楕円 639">
          <a:extLst>
            <a:ext uri="{FF2B5EF4-FFF2-40B4-BE49-F238E27FC236}">
              <a16:creationId xmlns:a16="http://schemas.microsoft.com/office/drawing/2014/main" id="{0D55D5F7-C518-4229-BEC2-4C88BE6D256D}"/>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641" name="n_1aveValue【消防施設】&#10;一人当たり面積">
          <a:extLst>
            <a:ext uri="{FF2B5EF4-FFF2-40B4-BE49-F238E27FC236}">
              <a16:creationId xmlns:a16="http://schemas.microsoft.com/office/drawing/2014/main" id="{358A87DA-0819-474D-844D-975532504B3A}"/>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42" name="n_2aveValue【消防施設】&#10;一人当たり面積">
          <a:extLst>
            <a:ext uri="{FF2B5EF4-FFF2-40B4-BE49-F238E27FC236}">
              <a16:creationId xmlns:a16="http://schemas.microsoft.com/office/drawing/2014/main" id="{B98913DF-BD77-4591-AE8A-D0FDB133D3F2}"/>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43" name="n_3aveValue【消防施設】&#10;一人当たり面積">
          <a:extLst>
            <a:ext uri="{FF2B5EF4-FFF2-40B4-BE49-F238E27FC236}">
              <a16:creationId xmlns:a16="http://schemas.microsoft.com/office/drawing/2014/main" id="{8BAFB6CC-C430-4497-9138-EF2C7EA23E49}"/>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44" name="n_4aveValue【消防施設】&#10;一人当たり面積">
          <a:extLst>
            <a:ext uri="{FF2B5EF4-FFF2-40B4-BE49-F238E27FC236}">
              <a16:creationId xmlns:a16="http://schemas.microsoft.com/office/drawing/2014/main" id="{4A2850E7-B199-4855-91A5-D68E7046AFDE}"/>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61992</xdr:rowOff>
    </xdr:from>
    <xdr:ext cx="469744" cy="259045"/>
    <xdr:sp macro="" textlink="">
      <xdr:nvSpPr>
        <xdr:cNvPr id="645" name="n_1mainValue【消防施設】&#10;一人当たり面積">
          <a:extLst>
            <a:ext uri="{FF2B5EF4-FFF2-40B4-BE49-F238E27FC236}">
              <a16:creationId xmlns:a16="http://schemas.microsoft.com/office/drawing/2014/main" id="{F11A80A4-921E-468D-9CFD-B39297D6B1A2}"/>
            </a:ext>
          </a:extLst>
        </xdr:cNvPr>
        <xdr:cNvSpPr txBox="1"/>
      </xdr:nvSpPr>
      <xdr:spPr>
        <a:xfrm>
          <a:off x="21075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646" name="n_3mainValue【消防施設】&#10;一人当たり面積">
          <a:extLst>
            <a:ext uri="{FF2B5EF4-FFF2-40B4-BE49-F238E27FC236}">
              <a16:creationId xmlns:a16="http://schemas.microsoft.com/office/drawing/2014/main" id="{F807C5F6-E237-4973-BCD8-4E0CF0CB46BB}"/>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466FEB37-35B6-407C-8482-067DDE63EE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7935E3FD-CC10-4A37-8931-E6DD4D3D89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D45868B6-2020-488D-8EBA-049F72EA4E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881D3FD8-F657-4F84-9A73-EE9BB1F0F1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E27A0562-041B-44E4-A1A4-B59061263D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CE929807-DA9C-4706-83B7-3BB901A843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27D649D4-6A53-4B47-A81A-39897709CB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916CF7F3-A8CC-4A6C-B96D-8EC3393735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89CD47A3-7B75-4B75-9575-49537FCCE8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744FA81E-0D87-4420-AD80-E2ADDDAF52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7536775E-971F-4DE8-8C69-9887254366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CEAF1956-C6D3-4F33-87E6-431E870E0D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7E600C54-1E29-4F6E-B82A-954377F10C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40471551-9BE9-4711-95A4-D14ECB8665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3F8940DA-BA84-47E9-808F-24FE4DC095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2D620719-9EAB-4BAF-8682-52DEB7BB3E8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28CFBD9F-DC52-48D2-86AE-3E32B92940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C4E42CE8-8B68-4AFE-A290-11456980FB7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6D73083E-4FE4-436A-9CBD-E1CCB3BA96E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1CF84611-156F-4F7A-A0F7-B412CF69F96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9EB754C3-0412-472B-B44E-501FA87F2A5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AEA24D7A-5FB4-4D07-8EB1-4485E7FAD5E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B5EE2EAF-0BAE-4443-97FF-47BF77655A7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A066A39-77F9-47B1-9F1C-07AD3A9D77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a:extLst>
            <a:ext uri="{FF2B5EF4-FFF2-40B4-BE49-F238E27FC236}">
              <a16:creationId xmlns:a16="http://schemas.microsoft.com/office/drawing/2014/main" id="{E8DCE398-DEF4-491F-A6E4-C61586BCDA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72" name="直線コネクタ 671">
          <a:extLst>
            <a:ext uri="{FF2B5EF4-FFF2-40B4-BE49-F238E27FC236}">
              <a16:creationId xmlns:a16="http://schemas.microsoft.com/office/drawing/2014/main" id="{1976DD07-EA68-4E44-98D1-099E45783D8A}"/>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3" name="【庁舎】&#10;有形固定資産減価償却率最小値テキスト">
          <a:extLst>
            <a:ext uri="{FF2B5EF4-FFF2-40B4-BE49-F238E27FC236}">
              <a16:creationId xmlns:a16="http://schemas.microsoft.com/office/drawing/2014/main" id="{3EB66F3E-42C7-4895-8438-3170A891F47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4" name="直線コネクタ 673">
          <a:extLst>
            <a:ext uri="{FF2B5EF4-FFF2-40B4-BE49-F238E27FC236}">
              <a16:creationId xmlns:a16="http://schemas.microsoft.com/office/drawing/2014/main" id="{CE5AFABD-73D4-4F5A-A734-77ABE9A097A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75" name="【庁舎】&#10;有形固定資産減価償却率最大値テキスト">
          <a:extLst>
            <a:ext uri="{FF2B5EF4-FFF2-40B4-BE49-F238E27FC236}">
              <a16:creationId xmlns:a16="http://schemas.microsoft.com/office/drawing/2014/main" id="{D24ACE64-BAD5-4898-B937-734B87DFF8D1}"/>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76" name="直線コネクタ 675">
          <a:extLst>
            <a:ext uri="{FF2B5EF4-FFF2-40B4-BE49-F238E27FC236}">
              <a16:creationId xmlns:a16="http://schemas.microsoft.com/office/drawing/2014/main" id="{BB33E7E1-A34E-4419-A98F-4680AABCFC95}"/>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77" name="【庁舎】&#10;有形固定資産減価償却率平均値テキスト">
          <a:extLst>
            <a:ext uri="{FF2B5EF4-FFF2-40B4-BE49-F238E27FC236}">
              <a16:creationId xmlns:a16="http://schemas.microsoft.com/office/drawing/2014/main" id="{C976FB02-F267-4467-8F0E-58337BD22D0B}"/>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78" name="フローチャート: 判断 677">
          <a:extLst>
            <a:ext uri="{FF2B5EF4-FFF2-40B4-BE49-F238E27FC236}">
              <a16:creationId xmlns:a16="http://schemas.microsoft.com/office/drawing/2014/main" id="{79E35BFC-8862-4922-B198-3065CB4A6CD2}"/>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79" name="フローチャート: 判断 678">
          <a:extLst>
            <a:ext uri="{FF2B5EF4-FFF2-40B4-BE49-F238E27FC236}">
              <a16:creationId xmlns:a16="http://schemas.microsoft.com/office/drawing/2014/main" id="{A8825681-33AD-4978-8469-14F8701DAFC3}"/>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80" name="フローチャート: 判断 679">
          <a:extLst>
            <a:ext uri="{FF2B5EF4-FFF2-40B4-BE49-F238E27FC236}">
              <a16:creationId xmlns:a16="http://schemas.microsoft.com/office/drawing/2014/main" id="{853C6958-C235-4720-8372-CC6028D8C10D}"/>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81" name="フローチャート: 判断 680">
          <a:extLst>
            <a:ext uri="{FF2B5EF4-FFF2-40B4-BE49-F238E27FC236}">
              <a16:creationId xmlns:a16="http://schemas.microsoft.com/office/drawing/2014/main" id="{E235044A-DE1B-448C-967B-230AFDA57A02}"/>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82" name="フローチャート: 判断 681">
          <a:extLst>
            <a:ext uri="{FF2B5EF4-FFF2-40B4-BE49-F238E27FC236}">
              <a16:creationId xmlns:a16="http://schemas.microsoft.com/office/drawing/2014/main" id="{8EB56396-DC69-4449-B07D-2DA1A16A132E}"/>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2860659-E9C2-4388-88B5-6EDE451C06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7D4C43E-B946-44F0-899F-46517B9857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7B322DB-9613-4A8A-889B-1AF5947A71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999DFFF5-BE54-49F2-93BA-C465C13024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BF1870F2-C2C5-4976-91A3-97BE01F1D3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688" name="楕円 687">
          <a:extLst>
            <a:ext uri="{FF2B5EF4-FFF2-40B4-BE49-F238E27FC236}">
              <a16:creationId xmlns:a16="http://schemas.microsoft.com/office/drawing/2014/main" id="{43E0879E-AACE-4315-8F63-B73A90089EA0}"/>
            </a:ext>
          </a:extLst>
        </xdr:cNvPr>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689" name="楕円 688">
          <a:extLst>
            <a:ext uri="{FF2B5EF4-FFF2-40B4-BE49-F238E27FC236}">
              <a16:creationId xmlns:a16="http://schemas.microsoft.com/office/drawing/2014/main" id="{8EA392DE-BEC7-4444-A341-6EDBC50C6E5F}"/>
            </a:ext>
          </a:extLst>
        </xdr:cNvPr>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690" name="n_1aveValue【庁舎】&#10;有形固定資産減価償却率">
          <a:extLst>
            <a:ext uri="{FF2B5EF4-FFF2-40B4-BE49-F238E27FC236}">
              <a16:creationId xmlns:a16="http://schemas.microsoft.com/office/drawing/2014/main" id="{ED4E160D-273B-4C9F-8D86-4D81F82A1FA9}"/>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1" name="n_2aveValue【庁舎】&#10;有形固定資産減価償却率">
          <a:extLst>
            <a:ext uri="{FF2B5EF4-FFF2-40B4-BE49-F238E27FC236}">
              <a16:creationId xmlns:a16="http://schemas.microsoft.com/office/drawing/2014/main" id="{07BF2CD7-7CFE-450A-ADD7-0CD9759B0461}"/>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692" name="n_3aveValue【庁舎】&#10;有形固定資産減価償却率">
          <a:extLst>
            <a:ext uri="{FF2B5EF4-FFF2-40B4-BE49-F238E27FC236}">
              <a16:creationId xmlns:a16="http://schemas.microsoft.com/office/drawing/2014/main" id="{B5789AF3-D6BD-47E5-8175-C7BB2EEE8678}"/>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93" name="n_4aveValue【庁舎】&#10;有形固定資産減価償却率">
          <a:extLst>
            <a:ext uri="{FF2B5EF4-FFF2-40B4-BE49-F238E27FC236}">
              <a16:creationId xmlns:a16="http://schemas.microsoft.com/office/drawing/2014/main" id="{D7344402-CB7B-4A4F-A8D9-CC330C22B65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1" cy="259045"/>
    <xdr:sp macro="" textlink="">
      <xdr:nvSpPr>
        <xdr:cNvPr id="694" name="n_1mainValue【庁舎】&#10;有形固定資産減価償却率">
          <a:extLst>
            <a:ext uri="{FF2B5EF4-FFF2-40B4-BE49-F238E27FC236}">
              <a16:creationId xmlns:a16="http://schemas.microsoft.com/office/drawing/2014/main" id="{76CCFDED-8FE4-41E8-B9C7-4D464C4A250B}"/>
            </a:ext>
          </a:extLst>
        </xdr:cNvPr>
        <xdr:cNvSpPr txBox="1"/>
      </xdr:nvSpPr>
      <xdr:spPr>
        <a:xfrm>
          <a:off x="15266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695" name="n_3mainValue【庁舎】&#10;有形固定資産減価償却率">
          <a:extLst>
            <a:ext uri="{FF2B5EF4-FFF2-40B4-BE49-F238E27FC236}">
              <a16:creationId xmlns:a16="http://schemas.microsoft.com/office/drawing/2014/main" id="{428A9B1C-D65D-4E46-80B7-0E0BFE994E66}"/>
            </a:ext>
          </a:extLst>
        </xdr:cNvPr>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8F245CE1-C645-4556-A4D0-BCB28F6243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33D96010-8B3E-442B-AD56-07015ABF57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536277D0-9A70-4F68-8308-70194F2DEB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60C3D95-3ECA-4925-91C7-DD52D60557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6AFA8BCB-482C-4918-A1E0-DE511B576E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5F473266-16C0-4EC5-83AC-394CBFF146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1A8473B8-A383-40D2-9703-E1A25D6AA7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C630CE5E-AFCC-4E51-996C-0450FF0ED8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19D318B-91DA-46CF-907C-4AE04974C2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3779E3FD-60FD-44C8-8B71-9FC3DB0FBB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A9EE869B-AC38-47EE-B888-E6977F51F1B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E3292E17-3A7B-43EC-855A-A95C7DCC026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77ADCF2-0A75-4C11-9B03-5BED2C381E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94F65BD9-D532-42D3-A58A-5BA4D07EAD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3787D2AD-855B-4BB7-8882-24EDBEED48C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6CF5C26B-42C3-4BC8-BA7A-56FA1225A6B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8E54DB62-1D32-4F76-8673-7FCE430FF83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7AD5DD3C-0EF9-4C77-AA16-995FF3C2FD5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C23C43E5-5948-4688-9331-1A536E75159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154FDC54-EEF0-4436-A935-1CDBCFDCCA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73378CF4-19D5-4973-806C-DC214E6020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CDBE2E47-8D62-4D9A-8550-EAB0916A65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BD091B52-251C-487F-9CAF-7F0E50DFDC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19" name="直線コネクタ 718">
          <a:extLst>
            <a:ext uri="{FF2B5EF4-FFF2-40B4-BE49-F238E27FC236}">
              <a16:creationId xmlns:a16="http://schemas.microsoft.com/office/drawing/2014/main" id="{50917AC8-F7A5-4363-AE39-CE5111B7084F}"/>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20" name="【庁舎】&#10;一人当たり面積最小値テキスト">
          <a:extLst>
            <a:ext uri="{FF2B5EF4-FFF2-40B4-BE49-F238E27FC236}">
              <a16:creationId xmlns:a16="http://schemas.microsoft.com/office/drawing/2014/main" id="{9B48B7EA-3655-4AE9-994B-B6834EAE633F}"/>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21" name="直線コネクタ 720">
          <a:extLst>
            <a:ext uri="{FF2B5EF4-FFF2-40B4-BE49-F238E27FC236}">
              <a16:creationId xmlns:a16="http://schemas.microsoft.com/office/drawing/2014/main" id="{E6F0CCD4-30C5-4442-A418-9340CE74C391}"/>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22" name="【庁舎】&#10;一人当たり面積最大値テキスト">
          <a:extLst>
            <a:ext uri="{FF2B5EF4-FFF2-40B4-BE49-F238E27FC236}">
              <a16:creationId xmlns:a16="http://schemas.microsoft.com/office/drawing/2014/main" id="{E81F2B40-1A0D-42F0-B6B3-B047CB390C88}"/>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23" name="直線コネクタ 722">
          <a:extLst>
            <a:ext uri="{FF2B5EF4-FFF2-40B4-BE49-F238E27FC236}">
              <a16:creationId xmlns:a16="http://schemas.microsoft.com/office/drawing/2014/main" id="{C6639058-53A5-47B7-AE26-780B422F899E}"/>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24" name="【庁舎】&#10;一人当たり面積平均値テキスト">
          <a:extLst>
            <a:ext uri="{FF2B5EF4-FFF2-40B4-BE49-F238E27FC236}">
              <a16:creationId xmlns:a16="http://schemas.microsoft.com/office/drawing/2014/main" id="{93A18789-FD86-4F39-8F45-5F8C90B03128}"/>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25" name="フローチャート: 判断 724">
          <a:extLst>
            <a:ext uri="{FF2B5EF4-FFF2-40B4-BE49-F238E27FC236}">
              <a16:creationId xmlns:a16="http://schemas.microsoft.com/office/drawing/2014/main" id="{3363D89B-D7F9-4793-ACBB-4E5161ECF0A8}"/>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26" name="フローチャート: 判断 725">
          <a:extLst>
            <a:ext uri="{FF2B5EF4-FFF2-40B4-BE49-F238E27FC236}">
              <a16:creationId xmlns:a16="http://schemas.microsoft.com/office/drawing/2014/main" id="{E30F99F2-8F20-494D-8C47-1EA6130C603A}"/>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27" name="フローチャート: 判断 726">
          <a:extLst>
            <a:ext uri="{FF2B5EF4-FFF2-40B4-BE49-F238E27FC236}">
              <a16:creationId xmlns:a16="http://schemas.microsoft.com/office/drawing/2014/main" id="{93364FF5-E7F2-405D-95ED-85E611EC5B49}"/>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28" name="フローチャート: 判断 727">
          <a:extLst>
            <a:ext uri="{FF2B5EF4-FFF2-40B4-BE49-F238E27FC236}">
              <a16:creationId xmlns:a16="http://schemas.microsoft.com/office/drawing/2014/main" id="{76627F97-AA97-4E3D-B63D-FBF1FEE459F2}"/>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29" name="フローチャート: 判断 728">
          <a:extLst>
            <a:ext uri="{FF2B5EF4-FFF2-40B4-BE49-F238E27FC236}">
              <a16:creationId xmlns:a16="http://schemas.microsoft.com/office/drawing/2014/main" id="{64A24738-0C08-4AE6-8BB7-5423910110DA}"/>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1B079A4-4E54-448A-BD3D-01159BE7B0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71968C0-7AEA-4B89-BD8C-1F096F6B94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C5C0695-15B4-4CE9-8A8F-690E2908F8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6E6F563-C304-478D-90E4-40CA181582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93235FA-CA2E-4947-9954-ADC076D14F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735" name="楕円 734">
          <a:extLst>
            <a:ext uri="{FF2B5EF4-FFF2-40B4-BE49-F238E27FC236}">
              <a16:creationId xmlns:a16="http://schemas.microsoft.com/office/drawing/2014/main" id="{E1650E7E-797B-4843-A2BE-5C1527ED4889}"/>
            </a:ext>
          </a:extLst>
        </xdr:cNvPr>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736" name="楕円 735">
          <a:extLst>
            <a:ext uri="{FF2B5EF4-FFF2-40B4-BE49-F238E27FC236}">
              <a16:creationId xmlns:a16="http://schemas.microsoft.com/office/drawing/2014/main" id="{336C2B01-4BED-47F6-940B-A784E729A5F5}"/>
            </a:ext>
          </a:extLst>
        </xdr:cNvPr>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139082</xdr:rowOff>
    </xdr:from>
    <xdr:ext cx="469744" cy="259045"/>
    <xdr:sp macro="" textlink="">
      <xdr:nvSpPr>
        <xdr:cNvPr id="737" name="n_1aveValue【庁舎】&#10;一人当たり面積">
          <a:extLst>
            <a:ext uri="{FF2B5EF4-FFF2-40B4-BE49-F238E27FC236}">
              <a16:creationId xmlns:a16="http://schemas.microsoft.com/office/drawing/2014/main" id="{656D351F-19AA-4521-ABFA-CFA97341D562}"/>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38" name="n_2aveValue【庁舎】&#10;一人当たり面積">
          <a:extLst>
            <a:ext uri="{FF2B5EF4-FFF2-40B4-BE49-F238E27FC236}">
              <a16:creationId xmlns:a16="http://schemas.microsoft.com/office/drawing/2014/main" id="{56829E25-FF54-470F-8E75-38C2AAFEA1E6}"/>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39" name="n_3aveValue【庁舎】&#10;一人当たり面積">
          <a:extLst>
            <a:ext uri="{FF2B5EF4-FFF2-40B4-BE49-F238E27FC236}">
              <a16:creationId xmlns:a16="http://schemas.microsoft.com/office/drawing/2014/main" id="{66513CA7-5CE3-44C7-B21F-F0F6F18D325C}"/>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40" name="n_4aveValue【庁舎】&#10;一人当たり面積">
          <a:extLst>
            <a:ext uri="{FF2B5EF4-FFF2-40B4-BE49-F238E27FC236}">
              <a16:creationId xmlns:a16="http://schemas.microsoft.com/office/drawing/2014/main" id="{72D0961B-7360-4246-B498-05D049B84D8A}"/>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2557</xdr:rowOff>
    </xdr:from>
    <xdr:ext cx="469744" cy="259045"/>
    <xdr:sp macro="" textlink="">
      <xdr:nvSpPr>
        <xdr:cNvPr id="741" name="n_1mainValue【庁舎】&#10;一人当たり面積">
          <a:extLst>
            <a:ext uri="{FF2B5EF4-FFF2-40B4-BE49-F238E27FC236}">
              <a16:creationId xmlns:a16="http://schemas.microsoft.com/office/drawing/2014/main" id="{8A8CB04A-361C-4F06-BFB3-8AAADA493D5A}"/>
            </a:ext>
          </a:extLst>
        </xdr:cNvPr>
        <xdr:cNvSpPr txBox="1"/>
      </xdr:nvSpPr>
      <xdr:spPr>
        <a:xfrm>
          <a:off x="21075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742" name="n_3mainValue【庁舎】&#10;一人当たり面積">
          <a:extLst>
            <a:ext uri="{FF2B5EF4-FFF2-40B4-BE49-F238E27FC236}">
              <a16:creationId xmlns:a16="http://schemas.microsoft.com/office/drawing/2014/main" id="{F924AAFE-7537-4DD0-B81B-9E616C86C0D3}"/>
            </a:ext>
          </a:extLst>
        </xdr:cNvPr>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11917A84-46DA-43F2-BA40-69307B5EDB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9A8F38B6-425B-48C7-B788-EB3049FFE3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6CC2C3AE-6113-4479-A089-BBCD028626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体育館・プール、福祉施設、消防施設など類似団体と比較して有形固定資産減価償却率が高くなっている施設が多い。低くなっている施設は図書館、市民会館である。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令和３年度に個別施設計画を見直す予定であり、同計画に基づいて老朽化対策に取り組んでいく。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税収等の基準財政収入額が少ないことから、類似団体平均を下回っているが、徐々に改善傾向がみられる。</a:t>
          </a:r>
        </a:p>
        <a:p>
          <a:r>
            <a:rPr kumimoji="1" lang="ja-JP" altLang="en-US" sz="1300">
              <a:latin typeface="ＭＳ Ｐゴシック" panose="020B0600070205080204" pitchFamily="50" charset="-128"/>
              <a:ea typeface="ＭＳ Ｐゴシック" panose="020B0600070205080204" pitchFamily="50" charset="-128"/>
            </a:rPr>
            <a:t>　今後も、企業誘致などの政策による「税収の増」と徴収体制の強化などによる「税収の確保」という２つの側面から財政基盤の強化を図り、財政力指数の改善に努める。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分母（経常一般財源）は、子ども・子育て支援臨時交付金や固定資産税の増により、総額で約</a:t>
          </a:r>
          <a:r>
            <a:rPr kumimoji="1" lang="en-US" altLang="ja-JP" sz="1300">
              <a:latin typeface="ＭＳ Ｐゴシック" panose="020B0600070205080204" pitchFamily="50" charset="-128"/>
              <a:ea typeface="ＭＳ Ｐゴシック" panose="020B0600070205080204" pitchFamily="50" charset="-128"/>
            </a:rPr>
            <a:t>2,800</a:t>
          </a:r>
          <a:r>
            <a:rPr kumimoji="1" lang="ja-JP" altLang="en-US" sz="1300">
              <a:latin typeface="ＭＳ Ｐゴシック" panose="020B0600070205080204" pitchFamily="50" charset="-128"/>
              <a:ea typeface="ＭＳ Ｐゴシック" panose="020B0600070205080204" pitchFamily="50" charset="-128"/>
            </a:rPr>
            <a:t>万円の増となった。分子（経常経費充当一般財源）は、広域ごみ処理施設整備事業の元金償還、小規模保育所開設に伴う運営費負担金の増、総額で約</a:t>
          </a:r>
          <a:r>
            <a:rPr kumimoji="1" lang="en-US" altLang="ja-JP" sz="1300">
              <a:latin typeface="ＭＳ Ｐゴシック" panose="020B0600070205080204" pitchFamily="50" charset="-128"/>
              <a:ea typeface="ＭＳ Ｐゴシック" panose="020B0600070205080204" pitchFamily="50" charset="-128"/>
            </a:rPr>
            <a:t>9,100</a:t>
          </a:r>
          <a:r>
            <a:rPr kumimoji="1" lang="ja-JP" altLang="en-US" sz="1300">
              <a:latin typeface="ＭＳ Ｐゴシック" panose="020B0600070205080204" pitchFamily="50" charset="-128"/>
              <a:ea typeface="ＭＳ Ｐゴシック" panose="020B0600070205080204" pitchFamily="50" charset="-128"/>
            </a:rPr>
            <a:t>万円の増となった。その結果、経常収支比率は前年度に比べ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類似団体と比較し、経常収支比率が高止まりし、さらに悪化傾向にあることから、今後はより一層、事務事業の削減・見直しを進め、これまで以上に経常経費の抑制に努める。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776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145415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776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65</xdr:row>
      <xdr:rowOff>145415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9662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123825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9152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の平均値を上回っているが、物件費については類似団体の平均値を下回っている。今後も引き続き、予算枠配分方式等による物件費の抑制や定員適正化計画に基づく職員数の適正化を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24330</xdr:rowOff>
    </xdr:from>
    <xdr:to>
      <xdr:col>23</xdr:col>
      <xdr:colOff>133350</xdr:colOff>
      <xdr:row>83</xdr:row>
      <xdr:rowOff>67218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4680"/>
          <a:ext cx="838200" cy="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9892</xdr:rowOff>
    </xdr:from>
    <xdr:to>
      <xdr:col>19</xdr:col>
      <xdr:colOff>133350</xdr:colOff>
      <xdr:row>83</xdr:row>
      <xdr:rowOff>24330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40242"/>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9892</xdr:rowOff>
    </xdr:from>
    <xdr:to>
      <xdr:col>15</xdr:col>
      <xdr:colOff>82550</xdr:colOff>
      <xdr:row>83</xdr:row>
      <xdr:rowOff>53688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40242"/>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22375</xdr:rowOff>
    </xdr:from>
    <xdr:to>
      <xdr:col>11</xdr:col>
      <xdr:colOff>31750</xdr:colOff>
      <xdr:row>83</xdr:row>
      <xdr:rowOff>53688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2725"/>
          <a:ext cx="889000" cy="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16418</xdr:rowOff>
    </xdr:from>
    <xdr:to>
      <xdr:col>23</xdr:col>
      <xdr:colOff>184150</xdr:colOff>
      <xdr:row>83</xdr:row>
      <xdr:rowOff>118018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32945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9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144980</xdr:rowOff>
    </xdr:from>
    <xdr:to>
      <xdr:col>19</xdr:col>
      <xdr:colOff>184150</xdr:colOff>
      <xdr:row>83</xdr:row>
      <xdr:rowOff>75130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85307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130542</xdr:rowOff>
    </xdr:from>
    <xdr:to>
      <xdr:col>15</xdr:col>
      <xdr:colOff>133350</xdr:colOff>
      <xdr:row>83</xdr:row>
      <xdr:rowOff>60692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70869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5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2888</xdr:rowOff>
    </xdr:from>
    <xdr:to>
      <xdr:col>11</xdr:col>
      <xdr:colOff>82550</xdr:colOff>
      <xdr:row>83</xdr:row>
      <xdr:rowOff>104488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114665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0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143025</xdr:rowOff>
    </xdr:from>
    <xdr:to>
      <xdr:col>7</xdr:col>
      <xdr:colOff>31750</xdr:colOff>
      <xdr:row>83</xdr:row>
      <xdr:rowOff>73175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83352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年以降、主査以上の昇任について試験制度を導入し、昇給運用の適正化を進めてきたため、類似団体の平均を下回っている。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99786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2922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83</xdr:row>
      <xdr:rowOff>116114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3622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148771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155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状況が続いているが、主な原因は同規模団体に比べて土木業務及び文化財業務が充実していることや、学校・幼稚園数が多い事などが挙げられる。定員適正化計画を基に、今後も職員数の適正化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41819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9165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12519</xdr:rowOff>
    </xdr:from>
    <xdr:to>
      <xdr:col>77</xdr:col>
      <xdr:colOff>44450</xdr:colOff>
      <xdr:row>61</xdr:row>
      <xdr:rowOff>41819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096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28031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7096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28031</xdr:rowOff>
    </xdr:from>
    <xdr:to>
      <xdr:col>68</xdr:col>
      <xdr:colOff>152400</xdr:colOff>
      <xdr:row>61</xdr:row>
      <xdr:rowOff>36649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8648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125928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162469</xdr:rowOff>
    </xdr:from>
    <xdr:to>
      <xdr:col>77</xdr:col>
      <xdr:colOff>95250</xdr:colOff>
      <xdr:row>61</xdr:row>
      <xdr:rowOff>92619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77396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3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48096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148681</xdr:rowOff>
    </xdr:from>
    <xdr:to>
      <xdr:col>68</xdr:col>
      <xdr:colOff>203200</xdr:colOff>
      <xdr:row>61</xdr:row>
      <xdr:rowOff>78831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63608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令和元年度は広域ごみ処理施設建設事業に係る地方債の償還が増加したことなどから、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ポイント増加した。今後、実質公債費比率は高止まりすることが予想される。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このような現状を鑑み、特定財源の確保や財源的に有利な起債を活用、さらに公共施設の整備に係る基金を作るなど、より一層計画的な事業の実施を行い、実質公債費比率の上昇の抑制に努める。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105833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1825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17356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132504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60113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大型事業であった青垣生涯学習センター建設事業の地方債の残高は減ってきたが、令和元年度は中学校給食施設建設、一般下水路整備事業、道路新設改良事業等に伴う地方債の借入を行ったため、全体としては前年から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ポイント上昇という結果になった。</a:t>
          </a:r>
        </a:p>
        <a:p>
          <a:r>
            <a:rPr kumimoji="1" lang="ja-JP" altLang="en-US" sz="1300">
              <a:latin typeface="ＭＳ Ｐゴシック" panose="020B0600070205080204" pitchFamily="50" charset="-128"/>
              <a:ea typeface="ＭＳ Ｐゴシック" panose="020B0600070205080204" pitchFamily="50" charset="-128"/>
            </a:rPr>
            <a:t>　今後、一般下水路整備事業、道路新設改良事業に伴う地方債の増加等により将来負担比率の上昇が見込まれることから、税収の強化や特定財源の確保など、財政の健全化に取り組む必要がある。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110732</xdr:rowOff>
    </xdr:from>
    <xdr:to>
      <xdr:col>81</xdr:col>
      <xdr:colOff>44450</xdr:colOff>
      <xdr:row>18</xdr:row>
      <xdr:rowOff>142905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9683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69366</xdr:rowOff>
    </xdr:from>
    <xdr:to>
      <xdr:col>77</xdr:col>
      <xdr:colOff>44450</xdr:colOff>
      <xdr:row>18</xdr:row>
      <xdr:rowOff>110732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15546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165463</xdr:rowOff>
    </xdr:from>
    <xdr:to>
      <xdr:col>72</xdr:col>
      <xdr:colOff>203200</xdr:colOff>
      <xdr:row>18</xdr:row>
      <xdr:rowOff>69366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37213"/>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165463</xdr:rowOff>
    </xdr:from>
    <xdr:to>
      <xdr:col>68</xdr:col>
      <xdr:colOff>152400</xdr:colOff>
      <xdr:row>16</xdr:row>
      <xdr:rowOff>19292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372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92105</xdr:rowOff>
    </xdr:from>
    <xdr:to>
      <xdr:col>81</xdr:col>
      <xdr:colOff>95250</xdr:colOff>
      <xdr:row>19</xdr:row>
      <xdr:rowOff>22255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64182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5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59932</xdr:rowOff>
    </xdr:from>
    <xdr:to>
      <xdr:col>77</xdr:col>
      <xdr:colOff>95250</xdr:colOff>
      <xdr:row>18</xdr:row>
      <xdr:rowOff>161532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146309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3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18566</xdr:rowOff>
    </xdr:from>
    <xdr:to>
      <xdr:col>73</xdr:col>
      <xdr:colOff>44450</xdr:colOff>
      <xdr:row>18</xdr:row>
      <xdr:rowOff>120166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104943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114663</xdr:rowOff>
    </xdr:from>
    <xdr:to>
      <xdr:col>68</xdr:col>
      <xdr:colOff>203200</xdr:colOff>
      <xdr:row>16</xdr:row>
      <xdr:rowOff>44813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29590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139942</xdr:rowOff>
    </xdr:from>
    <xdr:to>
      <xdr:col>64</xdr:col>
      <xdr:colOff>152400</xdr:colOff>
      <xdr:row>16</xdr:row>
      <xdr:rowOff>70092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54869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時間外勤務の抑制や、適正化計画に基づく職員数の適正化に取り組んでいることから、前年度から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ポイント近く減少した。</a:t>
          </a:r>
        </a:p>
        <a:p>
          <a:r>
            <a:rPr kumimoji="1" lang="ja-JP" altLang="en-US" sz="1300">
              <a:latin typeface="ＭＳ Ｐゴシック" panose="020B0600070205080204" pitchFamily="50" charset="-128"/>
              <a:ea typeface="ＭＳ Ｐゴシック" panose="020B0600070205080204" pitchFamily="50" charset="-128"/>
            </a:rPr>
            <a:t>　今後も、業務改善による時間外勤務の抑制や、定員適正化計画を基に職員数の適正化を図ることで、人件費全体の抑制に努める。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学校給食業務委託料の増加が主な要因であり、前年度と比較し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ポイント上昇したものの、類似団体と比較すると、抑えられている。</a:t>
          </a:r>
        </a:p>
        <a:p>
          <a:r>
            <a:rPr kumimoji="1" lang="ja-JP" altLang="en-US" sz="1300">
              <a:latin typeface="ＭＳ Ｐゴシック" panose="020B0600070205080204" pitchFamily="50" charset="-128"/>
              <a:ea typeface="ＭＳ Ｐゴシック" panose="020B0600070205080204" pitchFamily="50" charset="-128"/>
            </a:rPr>
            <a:t>　今後も予算枠配分方式等の歳出を抑制する取組により、コストの削減に努める。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自立支援介護・訓練等給付費負担金、更生医療費給付金、保育所等運営費負担金などの伸びにより、前年度に比べ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今後も少子高齢化等の社会情勢を鑑み、社会保障制度の拡充など、扶助費に係る経費は増加していくと見込まれる中、適正な支出に努める必要がある。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23585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59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129722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ポイントの上昇になっているが、類似団体と比較すると抑えられている。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今後も繰出金等の抑制に取り組み、一般会計の負担額を減らしていくように努める。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xdr:rowOff>
    </xdr:from>
    <xdr:to>
      <xdr:col>82</xdr:col>
      <xdr:colOff>107950</xdr:colOff>
      <xdr:row>56</xdr:row>
      <xdr:rowOff>41275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04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xdr:rowOff>
    </xdr:from>
    <xdr:to>
      <xdr:col>78</xdr:col>
      <xdr:colOff>69850</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04375"/>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22225</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663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22225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0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123825</xdr:rowOff>
    </xdr:from>
    <xdr:to>
      <xdr:col>78</xdr:col>
      <xdr:colOff>120650</xdr:colOff>
      <xdr:row>56</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64152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142875</xdr:rowOff>
    </xdr:from>
    <xdr:to>
      <xdr:col>69</xdr:col>
      <xdr:colOff>142875</xdr:colOff>
      <xdr:row>58</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57802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ポイント減少になっており、今後も団体等に対する補助金や協議会等の負担金について、事業効果や目的、団体の状況等を精査し、内容の見直しや終期の設定、補助金の統合及び廃止・縮減に努める。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192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38</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952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51562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159004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大型事業の増加により前年度に比べ、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また、広域ごみ処理施設建設事業や道の駅建設工事、中学校給食施設建設、治水対策事業等の大型事業の償還が増えてきていることから、今後比率の上昇を抑えるよう計画的な地方債の新規発行に努める。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4086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58420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4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ポイント上昇となり、依然、類似団体を上回っている状態である。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今後は、より一層特定財源の確保や経費の削減に努め、財政の健全化を図っていく。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549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040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30987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989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84361</xdr:rowOff>
    </xdr:from>
    <xdr:to>
      <xdr:col>29</xdr:col>
      <xdr:colOff>127000</xdr:colOff>
      <xdr:row>17</xdr:row>
      <xdr:rowOff>89618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46636"/>
          <a:ext cx="6477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84361</xdr:rowOff>
    </xdr:from>
    <xdr:to>
      <xdr:col>26</xdr:col>
      <xdr:colOff>50800</xdr:colOff>
      <xdr:row>17</xdr:row>
      <xdr:rowOff>109458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6636"/>
          <a:ext cx="698500" cy="2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104151</xdr:rowOff>
    </xdr:from>
    <xdr:to>
      <xdr:col>22</xdr:col>
      <xdr:colOff>114300</xdr:colOff>
      <xdr:row>17</xdr:row>
      <xdr:rowOff>109458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66426"/>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104151</xdr:rowOff>
    </xdr:from>
    <xdr:to>
      <xdr:col>18</xdr:col>
      <xdr:colOff>177800</xdr:colOff>
      <xdr:row>17</xdr:row>
      <xdr:rowOff>108266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66426"/>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38818</xdr:rowOff>
    </xdr:from>
    <xdr:to>
      <xdr:col>29</xdr:col>
      <xdr:colOff>177800</xdr:colOff>
      <xdr:row>17</xdr:row>
      <xdr:rowOff>140418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55345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33561</xdr:rowOff>
    </xdr:from>
    <xdr:to>
      <xdr:col>26</xdr:col>
      <xdr:colOff>101600</xdr:colOff>
      <xdr:row>17</xdr:row>
      <xdr:rowOff>135161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145338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58658</xdr:rowOff>
    </xdr:from>
    <xdr:to>
      <xdr:col>22</xdr:col>
      <xdr:colOff>165100</xdr:colOff>
      <xdr:row>17</xdr:row>
      <xdr:rowOff>160258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170435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53351</xdr:rowOff>
    </xdr:from>
    <xdr:to>
      <xdr:col>19</xdr:col>
      <xdr:colOff>38100</xdr:colOff>
      <xdr:row>17</xdr:row>
      <xdr:rowOff>154951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165128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57466</xdr:rowOff>
    </xdr:from>
    <xdr:to>
      <xdr:col>15</xdr:col>
      <xdr:colOff>101600</xdr:colOff>
      <xdr:row>17</xdr:row>
      <xdr:rowOff>159066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169243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39838</xdr:rowOff>
    </xdr:from>
    <xdr:to>
      <xdr:col>29</xdr:col>
      <xdr:colOff>127000</xdr:colOff>
      <xdr:row>35</xdr:row>
      <xdr:rowOff>172002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50188"/>
          <a:ext cx="647700" cy="13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158972</xdr:rowOff>
    </xdr:from>
    <xdr:to>
      <xdr:col>26</xdr:col>
      <xdr:colOff>50800</xdr:colOff>
      <xdr:row>35</xdr:row>
      <xdr:rowOff>172002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6932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158972</xdr:rowOff>
    </xdr:from>
    <xdr:to>
      <xdr:col>22</xdr:col>
      <xdr:colOff>114300</xdr:colOff>
      <xdr:row>35</xdr:row>
      <xdr:rowOff>248680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69322"/>
          <a:ext cx="698500" cy="8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248680</xdr:rowOff>
    </xdr:from>
    <xdr:to>
      <xdr:col>18</xdr:col>
      <xdr:colOff>177800</xdr:colOff>
      <xdr:row>35</xdr:row>
      <xdr:rowOff>325359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59030"/>
          <a:ext cx="698500" cy="7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331938</xdr:rowOff>
    </xdr:from>
    <xdr:to>
      <xdr:col>29</xdr:col>
      <xdr:colOff>177800</xdr:colOff>
      <xdr:row>35</xdr:row>
      <xdr:rowOff>90638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177015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4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121202</xdr:rowOff>
    </xdr:from>
    <xdr:to>
      <xdr:col>26</xdr:col>
      <xdr:colOff>101600</xdr:colOff>
      <xdr:row>35</xdr:row>
      <xdr:rowOff>222802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3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232979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0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108172</xdr:rowOff>
    </xdr:from>
    <xdr:to>
      <xdr:col>22</xdr:col>
      <xdr:colOff>165100</xdr:colOff>
      <xdr:row>35</xdr:row>
      <xdr:rowOff>209772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219949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197880</xdr:rowOff>
    </xdr:from>
    <xdr:to>
      <xdr:col>19</xdr:col>
      <xdr:colOff>38100</xdr:colOff>
      <xdr:row>35</xdr:row>
      <xdr:rowOff>299480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309657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274559</xdr:rowOff>
    </xdr:from>
    <xdr:to>
      <xdr:col>15</xdr:col>
      <xdr:colOff>101600</xdr:colOff>
      <xdr:row>36</xdr:row>
      <xdr:rowOff>33259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35420</xdr:rowOff>
    </xdr:from>
    <xdr:to>
      <xdr:col>24</xdr:col>
      <xdr:colOff>63500</xdr:colOff>
      <xdr:row>37</xdr:row>
      <xdr:rowOff>41516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907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35420</xdr:rowOff>
    </xdr:from>
    <xdr:to>
      <xdr:col>19</xdr:col>
      <xdr:colOff>177800</xdr:colOff>
      <xdr:row>37</xdr:row>
      <xdr:rowOff>50774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907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44050</xdr:rowOff>
    </xdr:from>
    <xdr:to>
      <xdr:col>15</xdr:col>
      <xdr:colOff>50800</xdr:colOff>
      <xdr:row>37</xdr:row>
      <xdr:rowOff>50774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87700"/>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35344</xdr:rowOff>
    </xdr:from>
    <xdr:to>
      <xdr:col>10</xdr:col>
      <xdr:colOff>114300</xdr:colOff>
      <xdr:row>37</xdr:row>
      <xdr:rowOff>44050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8994"/>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162166</xdr:rowOff>
    </xdr:from>
    <xdr:to>
      <xdr:col>24</xdr:col>
      <xdr:colOff>114300</xdr:colOff>
      <xdr:row>37</xdr:row>
      <xdr:rowOff>92316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156070</xdr:rowOff>
    </xdr:from>
    <xdr:to>
      <xdr:col>20</xdr:col>
      <xdr:colOff>38100</xdr:colOff>
      <xdr:row>37</xdr:row>
      <xdr:rowOff>86220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102747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171424</xdr:rowOff>
    </xdr:from>
    <xdr:to>
      <xdr:col>15</xdr:col>
      <xdr:colOff>101600</xdr:colOff>
      <xdr:row>37</xdr:row>
      <xdr:rowOff>101574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118101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164700</xdr:rowOff>
    </xdr:from>
    <xdr:to>
      <xdr:col>10</xdr:col>
      <xdr:colOff>165100</xdr:colOff>
      <xdr:row>37</xdr:row>
      <xdr:rowOff>94850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111377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155994</xdr:rowOff>
    </xdr:from>
    <xdr:to>
      <xdr:col>6</xdr:col>
      <xdr:colOff>38100</xdr:colOff>
      <xdr:row>37</xdr:row>
      <xdr:rowOff>86144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102671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51880</xdr:rowOff>
    </xdr:from>
    <xdr:to>
      <xdr:col>24</xdr:col>
      <xdr:colOff>63500</xdr:colOff>
      <xdr:row>57</xdr:row>
      <xdr:rowOff>112750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4530"/>
          <a:ext cx="838200" cy="6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112750</xdr:rowOff>
    </xdr:from>
    <xdr:to>
      <xdr:col>19</xdr:col>
      <xdr:colOff>177800</xdr:colOff>
      <xdr:row>57</xdr:row>
      <xdr:rowOff>131483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5400"/>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66649</xdr:rowOff>
    </xdr:from>
    <xdr:to>
      <xdr:col>15</xdr:col>
      <xdr:colOff>50800</xdr:colOff>
      <xdr:row>57</xdr:row>
      <xdr:rowOff>131483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9299"/>
          <a:ext cx="889000" cy="6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66649</xdr:rowOff>
    </xdr:from>
    <xdr:to>
      <xdr:col>10</xdr:col>
      <xdr:colOff>114300</xdr:colOff>
      <xdr:row>57</xdr:row>
      <xdr:rowOff>125400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9299"/>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xdr:rowOff>
    </xdr:from>
    <xdr:to>
      <xdr:col>24</xdr:col>
      <xdr:colOff>114300</xdr:colOff>
      <xdr:row>57</xdr:row>
      <xdr:rowOff>102680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150957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61950</xdr:rowOff>
    </xdr:from>
    <xdr:to>
      <xdr:col>20</xdr:col>
      <xdr:colOff>38100</xdr:colOff>
      <xdr:row>57</xdr:row>
      <xdr:rowOff>163550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154677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80683</xdr:rowOff>
    </xdr:from>
    <xdr:to>
      <xdr:col>15</xdr:col>
      <xdr:colOff>101600</xdr:colOff>
      <xdr:row>58</xdr:row>
      <xdr:rowOff>10833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15849</xdr:rowOff>
    </xdr:from>
    <xdr:to>
      <xdr:col>10</xdr:col>
      <xdr:colOff>165100</xdr:colOff>
      <xdr:row>57</xdr:row>
      <xdr:rowOff>117449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108576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74600</xdr:rowOff>
    </xdr:from>
    <xdr:to>
      <xdr:col>6</xdr:col>
      <xdr:colOff>38100</xdr:colOff>
      <xdr:row>58</xdr:row>
      <xdr:rowOff>4750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167327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102152</xdr:rowOff>
    </xdr:from>
    <xdr:to>
      <xdr:col>24</xdr:col>
      <xdr:colOff>63500</xdr:colOff>
      <xdr:row>77</xdr:row>
      <xdr:rowOff>109982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03802"/>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75978</xdr:rowOff>
    </xdr:from>
    <xdr:to>
      <xdr:col>19</xdr:col>
      <xdr:colOff>177800</xdr:colOff>
      <xdr:row>77</xdr:row>
      <xdr:rowOff>109982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77628"/>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65063</xdr:rowOff>
    </xdr:from>
    <xdr:to>
      <xdr:col>15</xdr:col>
      <xdr:colOff>50800</xdr:colOff>
      <xdr:row>77</xdr:row>
      <xdr:rowOff>75978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6713"/>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39058</xdr:rowOff>
    </xdr:from>
    <xdr:to>
      <xdr:col>10</xdr:col>
      <xdr:colOff>114300</xdr:colOff>
      <xdr:row>77</xdr:row>
      <xdr:rowOff>65063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40708"/>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51352</xdr:rowOff>
    </xdr:from>
    <xdr:to>
      <xdr:col>24</xdr:col>
      <xdr:colOff>114300</xdr:colOff>
      <xdr:row>77</xdr:row>
      <xdr:rowOff>152952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137729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59182</xdr:rowOff>
    </xdr:from>
    <xdr:to>
      <xdr:col>20</xdr:col>
      <xdr:colOff>38100</xdr:colOff>
      <xdr:row>77</xdr:row>
      <xdr:rowOff>160782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151909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25178</xdr:rowOff>
    </xdr:from>
    <xdr:to>
      <xdr:col>15</xdr:col>
      <xdr:colOff>101600</xdr:colOff>
      <xdr:row>77</xdr:row>
      <xdr:rowOff>126778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117905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14263</xdr:rowOff>
    </xdr:from>
    <xdr:to>
      <xdr:col>10</xdr:col>
      <xdr:colOff>165100</xdr:colOff>
      <xdr:row>77</xdr:row>
      <xdr:rowOff>115863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106990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159708</xdr:rowOff>
    </xdr:from>
    <xdr:to>
      <xdr:col>6</xdr:col>
      <xdr:colOff>38100</xdr:colOff>
      <xdr:row>77</xdr:row>
      <xdr:rowOff>89858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141267</xdr:rowOff>
    </xdr:from>
    <xdr:to>
      <xdr:col>24</xdr:col>
      <xdr:colOff>63500</xdr:colOff>
      <xdr:row>97</xdr:row>
      <xdr:rowOff>52032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00467"/>
          <a:ext cx="8382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52032</xdr:rowOff>
    </xdr:from>
    <xdr:to>
      <xdr:col>19</xdr:col>
      <xdr:colOff>177800</xdr:colOff>
      <xdr:row>97</xdr:row>
      <xdr:rowOff>62188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8268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62188</xdr:rowOff>
    </xdr:from>
    <xdr:to>
      <xdr:col>15</xdr:col>
      <xdr:colOff>50800</xdr:colOff>
      <xdr:row>97</xdr:row>
      <xdr:rowOff>80983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2838"/>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80983</xdr:rowOff>
    </xdr:from>
    <xdr:to>
      <xdr:col>10</xdr:col>
      <xdr:colOff>114300</xdr:colOff>
      <xdr:row>97</xdr:row>
      <xdr:rowOff>150216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1633"/>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90467</xdr:rowOff>
    </xdr:from>
    <xdr:to>
      <xdr:col>24</xdr:col>
      <xdr:colOff>114300</xdr:colOff>
      <xdr:row>97</xdr:row>
      <xdr:rowOff>20617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68894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1232</xdr:rowOff>
    </xdr:from>
    <xdr:to>
      <xdr:col>20</xdr:col>
      <xdr:colOff>38100</xdr:colOff>
      <xdr:row>97</xdr:row>
      <xdr:rowOff>102832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93959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11388</xdr:rowOff>
    </xdr:from>
    <xdr:to>
      <xdr:col>15</xdr:col>
      <xdr:colOff>101600</xdr:colOff>
      <xdr:row>97</xdr:row>
      <xdr:rowOff>112988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30183</xdr:rowOff>
    </xdr:from>
    <xdr:to>
      <xdr:col>10</xdr:col>
      <xdr:colOff>165100</xdr:colOff>
      <xdr:row>97</xdr:row>
      <xdr:rowOff>131783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122910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99416</xdr:rowOff>
    </xdr:from>
    <xdr:to>
      <xdr:col>6</xdr:col>
      <xdr:colOff>38100</xdr:colOff>
      <xdr:row>98</xdr:row>
      <xdr:rowOff>29566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20693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119474</xdr:rowOff>
    </xdr:from>
    <xdr:to>
      <xdr:col>55</xdr:col>
      <xdr:colOff>0</xdr:colOff>
      <xdr:row>36</xdr:row>
      <xdr:rowOff>243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20224"/>
          <a:ext cx="8382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38430</xdr:rowOff>
    </xdr:from>
    <xdr:to>
      <xdr:col>50</xdr:col>
      <xdr:colOff>114300</xdr:colOff>
      <xdr:row>35</xdr:row>
      <xdr:rowOff>119474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39180"/>
          <a:ext cx="889000" cy="8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38430</xdr:rowOff>
    </xdr:from>
    <xdr:to>
      <xdr:col>45</xdr:col>
      <xdr:colOff>177800</xdr:colOff>
      <xdr:row>35</xdr:row>
      <xdr:rowOff>84705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39180"/>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84705</xdr:rowOff>
    </xdr:from>
    <xdr:to>
      <xdr:col>41</xdr:col>
      <xdr:colOff>50800</xdr:colOff>
      <xdr:row>36</xdr:row>
      <xdr:rowOff>105312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85455"/>
          <a:ext cx="889000" cy="19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120893</xdr:rowOff>
    </xdr:from>
    <xdr:to>
      <xdr:col>55</xdr:col>
      <xdr:colOff>50800</xdr:colOff>
      <xdr:row>36</xdr:row>
      <xdr:rowOff>51043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143770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68674</xdr:rowOff>
    </xdr:from>
    <xdr:to>
      <xdr:col>50</xdr:col>
      <xdr:colOff>165100</xdr:colOff>
      <xdr:row>35</xdr:row>
      <xdr:rowOff>170274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15351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159080</xdr:rowOff>
    </xdr:from>
    <xdr:to>
      <xdr:col>46</xdr:col>
      <xdr:colOff>38100</xdr:colOff>
      <xdr:row>35</xdr:row>
      <xdr:rowOff>89230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105757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33905</xdr:rowOff>
    </xdr:from>
    <xdr:to>
      <xdr:col>41</xdr:col>
      <xdr:colOff>101600</xdr:colOff>
      <xdr:row>35</xdr:row>
      <xdr:rowOff>135505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152032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54512</xdr:rowOff>
    </xdr:from>
    <xdr:to>
      <xdr:col>36</xdr:col>
      <xdr:colOff>165100</xdr:colOff>
      <xdr:row>36</xdr:row>
      <xdr:rowOff>156112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2878</xdr:rowOff>
    </xdr:from>
    <xdr:to>
      <xdr:col>55</xdr:col>
      <xdr:colOff>0</xdr:colOff>
      <xdr:row>58</xdr:row>
      <xdr:rowOff>54131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6978"/>
          <a:ext cx="83820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130005</xdr:rowOff>
    </xdr:from>
    <xdr:to>
      <xdr:col>50</xdr:col>
      <xdr:colOff>114300</xdr:colOff>
      <xdr:row>58</xdr:row>
      <xdr:rowOff>54131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2655"/>
          <a:ext cx="889000" cy="9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130005</xdr:rowOff>
    </xdr:from>
    <xdr:to>
      <xdr:col>45</xdr:col>
      <xdr:colOff>177800</xdr:colOff>
      <xdr:row>58</xdr:row>
      <xdr:rowOff>62667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2655"/>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21344</xdr:rowOff>
    </xdr:from>
    <xdr:to>
      <xdr:col>41</xdr:col>
      <xdr:colOff>50800</xdr:colOff>
      <xdr:row>58</xdr:row>
      <xdr:rowOff>62667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5444"/>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123528</xdr:rowOff>
    </xdr:from>
    <xdr:to>
      <xdr:col>55</xdr:col>
      <xdr:colOff>50800</xdr:colOff>
      <xdr:row>58</xdr:row>
      <xdr:rowOff>53678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82905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3331</xdr:rowOff>
    </xdr:from>
    <xdr:to>
      <xdr:col>50</xdr:col>
      <xdr:colOff>165100</xdr:colOff>
      <xdr:row>58</xdr:row>
      <xdr:rowOff>104931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96058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79205</xdr:rowOff>
    </xdr:from>
    <xdr:to>
      <xdr:col>46</xdr:col>
      <xdr:colOff>38100</xdr:colOff>
      <xdr:row>58</xdr:row>
      <xdr:rowOff>9355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25882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11867</xdr:rowOff>
    </xdr:from>
    <xdr:to>
      <xdr:col>41</xdr:col>
      <xdr:colOff>101600</xdr:colOff>
      <xdr:row>58</xdr:row>
      <xdr:rowOff>113467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104594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141994</xdr:rowOff>
    </xdr:from>
    <xdr:to>
      <xdr:col>36</xdr:col>
      <xdr:colOff>165100</xdr:colOff>
      <xdr:row>58</xdr:row>
      <xdr:rowOff>72144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88671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102674</xdr:rowOff>
    </xdr:from>
    <xdr:to>
      <xdr:col>55</xdr:col>
      <xdr:colOff>0</xdr:colOff>
      <xdr:row>78</xdr:row>
      <xdr:rowOff>119179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75774"/>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33468</xdr:rowOff>
    </xdr:from>
    <xdr:to>
      <xdr:col>50</xdr:col>
      <xdr:colOff>114300</xdr:colOff>
      <xdr:row>78</xdr:row>
      <xdr:rowOff>119179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06568"/>
          <a:ext cx="889000" cy="8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33468</xdr:rowOff>
    </xdr:from>
    <xdr:to>
      <xdr:col>45</xdr:col>
      <xdr:colOff>177800</xdr:colOff>
      <xdr:row>78</xdr:row>
      <xdr:rowOff>129536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06568"/>
          <a:ext cx="8890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60700</xdr:rowOff>
    </xdr:from>
    <xdr:to>
      <xdr:col>41</xdr:col>
      <xdr:colOff>50800</xdr:colOff>
      <xdr:row>78</xdr:row>
      <xdr:rowOff>129536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33800"/>
          <a:ext cx="889000" cy="6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51874</xdr:rowOff>
    </xdr:from>
    <xdr:to>
      <xdr:col>55</xdr:col>
      <xdr:colOff>50800</xdr:colOff>
      <xdr:row>78</xdr:row>
      <xdr:rowOff>153474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11251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68379</xdr:rowOff>
    </xdr:from>
    <xdr:to>
      <xdr:col>50</xdr:col>
      <xdr:colOff>165100</xdr:colOff>
      <xdr:row>78</xdr:row>
      <xdr:rowOff>169979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161106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154118</xdr:rowOff>
    </xdr:from>
    <xdr:to>
      <xdr:col>46</xdr:col>
      <xdr:colOff>38100</xdr:colOff>
      <xdr:row>78</xdr:row>
      <xdr:rowOff>84268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100795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78736</xdr:rowOff>
    </xdr:from>
    <xdr:to>
      <xdr:col>41</xdr:col>
      <xdr:colOff>101600</xdr:colOff>
      <xdr:row>79</xdr:row>
      <xdr:rowOff>8886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9900</xdr:rowOff>
    </xdr:from>
    <xdr:to>
      <xdr:col>36</xdr:col>
      <xdr:colOff>165100</xdr:colOff>
      <xdr:row>78</xdr:row>
      <xdr:rowOff>111500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128027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121389</xdr:rowOff>
    </xdr:from>
    <xdr:to>
      <xdr:col>55</xdr:col>
      <xdr:colOff>0</xdr:colOff>
      <xdr:row>98</xdr:row>
      <xdr:rowOff>41883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52039"/>
          <a:ext cx="838200" cy="9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10747</xdr:rowOff>
    </xdr:from>
    <xdr:to>
      <xdr:col>50</xdr:col>
      <xdr:colOff>114300</xdr:colOff>
      <xdr:row>98</xdr:row>
      <xdr:rowOff>41883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12847"/>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10747</xdr:rowOff>
    </xdr:from>
    <xdr:to>
      <xdr:col>45</xdr:col>
      <xdr:colOff>177800</xdr:colOff>
      <xdr:row>98</xdr:row>
      <xdr:rowOff>94490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12847"/>
          <a:ext cx="889000" cy="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94490</xdr:rowOff>
    </xdr:from>
    <xdr:to>
      <xdr:col>41</xdr:col>
      <xdr:colOff>50800</xdr:colOff>
      <xdr:row>98</xdr:row>
      <xdr:rowOff>149095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96590"/>
          <a:ext cx="889000" cy="5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70589</xdr:rowOff>
    </xdr:from>
    <xdr:to>
      <xdr:col>55</xdr:col>
      <xdr:colOff>50800</xdr:colOff>
      <xdr:row>98</xdr:row>
      <xdr:rowOff>739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93466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162533</xdr:rowOff>
    </xdr:from>
    <xdr:to>
      <xdr:col>50</xdr:col>
      <xdr:colOff>165100</xdr:colOff>
      <xdr:row>98</xdr:row>
      <xdr:rowOff>92683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83810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131397</xdr:rowOff>
    </xdr:from>
    <xdr:to>
      <xdr:col>46</xdr:col>
      <xdr:colOff>38100</xdr:colOff>
      <xdr:row>98</xdr:row>
      <xdr:rowOff>61547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78074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43690</xdr:rowOff>
    </xdr:from>
    <xdr:to>
      <xdr:col>41</xdr:col>
      <xdr:colOff>101600</xdr:colOff>
      <xdr:row>98</xdr:row>
      <xdr:rowOff>145290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136417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98295</xdr:rowOff>
    </xdr:from>
    <xdr:to>
      <xdr:col>36</xdr:col>
      <xdr:colOff>165100</xdr:colOff>
      <xdr:row>99</xdr:row>
      <xdr:rowOff>28445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19572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43104</xdr:rowOff>
    </xdr:from>
    <xdr:to>
      <xdr:col>85</xdr:col>
      <xdr:colOff>127000</xdr:colOff>
      <xdr:row>76</xdr:row>
      <xdr:rowOff>79235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73304"/>
          <a:ext cx="8382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79235</xdr:rowOff>
    </xdr:from>
    <xdr:to>
      <xdr:col>81</xdr:col>
      <xdr:colOff>50800</xdr:colOff>
      <xdr:row>76</xdr:row>
      <xdr:rowOff>91390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09435"/>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79414</xdr:rowOff>
    </xdr:from>
    <xdr:to>
      <xdr:col>76</xdr:col>
      <xdr:colOff>114300</xdr:colOff>
      <xdr:row>76</xdr:row>
      <xdr:rowOff>91390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09614"/>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79414</xdr:rowOff>
    </xdr:from>
    <xdr:to>
      <xdr:col>71</xdr:col>
      <xdr:colOff>177800</xdr:colOff>
      <xdr:row>76</xdr:row>
      <xdr:rowOff>85434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0961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163754</xdr:rowOff>
    </xdr:from>
    <xdr:to>
      <xdr:col>85</xdr:col>
      <xdr:colOff>177800</xdr:colOff>
      <xdr:row>76</xdr:row>
      <xdr:rowOff>93904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15181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28435</xdr:rowOff>
    </xdr:from>
    <xdr:to>
      <xdr:col>81</xdr:col>
      <xdr:colOff>101600</xdr:colOff>
      <xdr:row>76</xdr:row>
      <xdr:rowOff>130035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146562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40590</xdr:rowOff>
    </xdr:from>
    <xdr:to>
      <xdr:col>76</xdr:col>
      <xdr:colOff>165100</xdr:colOff>
      <xdr:row>76</xdr:row>
      <xdr:rowOff>142190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158716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28614</xdr:rowOff>
    </xdr:from>
    <xdr:to>
      <xdr:col>72</xdr:col>
      <xdr:colOff>38100</xdr:colOff>
      <xdr:row>76</xdr:row>
      <xdr:rowOff>130214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146740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34634</xdr:rowOff>
    </xdr:from>
    <xdr:to>
      <xdr:col>67</xdr:col>
      <xdr:colOff>101600</xdr:colOff>
      <xdr:row>76</xdr:row>
      <xdr:rowOff>136234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152760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115303</xdr:rowOff>
    </xdr:from>
    <xdr:to>
      <xdr:col>85</xdr:col>
      <xdr:colOff>127000</xdr:colOff>
      <xdr:row>99</xdr:row>
      <xdr:rowOff>25857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17403"/>
          <a:ext cx="838200" cy="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660</xdr:rowOff>
    </xdr:from>
    <xdr:to>
      <xdr:col>81</xdr:col>
      <xdr:colOff>50800</xdr:colOff>
      <xdr:row>98</xdr:row>
      <xdr:rowOff>115303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02760"/>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660</xdr:rowOff>
    </xdr:from>
    <xdr:to>
      <xdr:col>76</xdr:col>
      <xdr:colOff>114300</xdr:colOff>
      <xdr:row>99</xdr:row>
      <xdr:rowOff>16218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0276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95441</xdr:rowOff>
    </xdr:from>
    <xdr:to>
      <xdr:col>71</xdr:col>
      <xdr:colOff>177800</xdr:colOff>
      <xdr:row>99</xdr:row>
      <xdr:rowOff>16218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97541"/>
          <a:ext cx="889000" cy="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146507</xdr:rowOff>
    </xdr:from>
    <xdr:to>
      <xdr:col>85</xdr:col>
      <xdr:colOff>177800</xdr:colOff>
      <xdr:row>99</xdr:row>
      <xdr:rowOff>76657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61434</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6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64503</xdr:rowOff>
    </xdr:from>
    <xdr:to>
      <xdr:col>81</xdr:col>
      <xdr:colOff>101600</xdr:colOff>
      <xdr:row>98</xdr:row>
      <xdr:rowOff>166103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157230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5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121310</xdr:rowOff>
    </xdr:from>
    <xdr:to>
      <xdr:col>76</xdr:col>
      <xdr:colOff>165100</xdr:colOff>
      <xdr:row>98</xdr:row>
      <xdr:rowOff>51460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67987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136868</xdr:rowOff>
    </xdr:from>
    <xdr:to>
      <xdr:col>72</xdr:col>
      <xdr:colOff>38100</xdr:colOff>
      <xdr:row>99</xdr:row>
      <xdr:rowOff>67018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58145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44641</xdr:rowOff>
    </xdr:from>
    <xdr:to>
      <xdr:col>67</xdr:col>
      <xdr:colOff>101600</xdr:colOff>
      <xdr:row>98</xdr:row>
      <xdr:rowOff>146241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137368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136042</xdr:rowOff>
    </xdr:from>
    <xdr:to>
      <xdr:col>116</xdr:col>
      <xdr:colOff>63500</xdr:colOff>
      <xdr:row>37</xdr:row>
      <xdr:rowOff>138043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479692"/>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136042</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479692"/>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87243</xdr:rowOff>
    </xdr:from>
    <xdr:to>
      <xdr:col>116</xdr:col>
      <xdr:colOff>114300</xdr:colOff>
      <xdr:row>38</xdr:row>
      <xdr:rowOff>17393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85242</xdr:rowOff>
    </xdr:from>
    <xdr:to>
      <xdr:col>112</xdr:col>
      <xdr:colOff>38100</xdr:colOff>
      <xdr:row>38</xdr:row>
      <xdr:rowOff>15393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6519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138054</xdr:rowOff>
    </xdr:from>
    <xdr:to>
      <xdr:col>116</xdr:col>
      <xdr:colOff>63500</xdr:colOff>
      <xdr:row>58</xdr:row>
      <xdr:rowOff>139014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2154"/>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138054</xdr:rowOff>
    </xdr:from>
    <xdr:to>
      <xdr:col>111</xdr:col>
      <xdr:colOff>177800</xdr:colOff>
      <xdr:row>58</xdr:row>
      <xdr:rowOff>138785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8215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137368</xdr:rowOff>
    </xdr:from>
    <xdr:to>
      <xdr:col>107</xdr:col>
      <xdr:colOff>50800</xdr:colOff>
      <xdr:row>58</xdr:row>
      <xdr:rowOff>138785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146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137368</xdr:rowOff>
    </xdr:from>
    <xdr:to>
      <xdr:col>102</xdr:col>
      <xdr:colOff>114300</xdr:colOff>
      <xdr:row>58</xdr:row>
      <xdr:rowOff>138419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8146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88214</xdr:rowOff>
    </xdr:from>
    <xdr:to>
      <xdr:col>116</xdr:col>
      <xdr:colOff>114300</xdr:colOff>
      <xdr:row>59</xdr:row>
      <xdr:rowOff>18364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13932"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87254</xdr:rowOff>
    </xdr:from>
    <xdr:to>
      <xdr:col>112</xdr:col>
      <xdr:colOff>38100</xdr:colOff>
      <xdr:row>59</xdr:row>
      <xdr:rowOff>17404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12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86568</xdr:rowOff>
    </xdr:from>
    <xdr:to>
      <xdr:col>102</xdr:col>
      <xdr:colOff>165100</xdr:colOff>
      <xdr:row>59</xdr:row>
      <xdr:rowOff>16718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7845</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87619</xdr:rowOff>
    </xdr:from>
    <xdr:to>
      <xdr:col>98</xdr:col>
      <xdr:colOff>38100</xdr:colOff>
      <xdr:row>59</xdr:row>
      <xdr:rowOff>17769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8896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133437</xdr:rowOff>
    </xdr:from>
    <xdr:to>
      <xdr:col>116</xdr:col>
      <xdr:colOff>63500</xdr:colOff>
      <xdr:row>76</xdr:row>
      <xdr:rowOff>154673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163637"/>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72537</xdr:rowOff>
    </xdr:from>
    <xdr:to>
      <xdr:col>111</xdr:col>
      <xdr:colOff>177800</xdr:colOff>
      <xdr:row>76</xdr:row>
      <xdr:rowOff>133437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759837"/>
          <a:ext cx="889000" cy="40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72537</xdr:rowOff>
    </xdr:from>
    <xdr:to>
      <xdr:col>107</xdr:col>
      <xdr:colOff>50800</xdr:colOff>
      <xdr:row>74</xdr:row>
      <xdr:rowOff>125458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759837"/>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125458</xdr:rowOff>
    </xdr:from>
    <xdr:to>
      <xdr:col>102</xdr:col>
      <xdr:colOff>114300</xdr:colOff>
      <xdr:row>75</xdr:row>
      <xdr:rowOff>19548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812758"/>
          <a:ext cx="889000" cy="6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103873</xdr:rowOff>
    </xdr:from>
    <xdr:to>
      <xdr:col>116</xdr:col>
      <xdr:colOff>114300</xdr:colOff>
      <xdr:row>77</xdr:row>
      <xdr:rowOff>34023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1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82300</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82637</xdr:rowOff>
    </xdr:from>
    <xdr:to>
      <xdr:col>112</xdr:col>
      <xdr:colOff>38100</xdr:colOff>
      <xdr:row>77</xdr:row>
      <xdr:rowOff>12787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3914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21737</xdr:rowOff>
    </xdr:from>
    <xdr:to>
      <xdr:col>107</xdr:col>
      <xdr:colOff>101600</xdr:colOff>
      <xdr:row>74</xdr:row>
      <xdr:rowOff>123337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7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139864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74658</xdr:rowOff>
    </xdr:from>
    <xdr:to>
      <xdr:col>102</xdr:col>
      <xdr:colOff>165100</xdr:colOff>
      <xdr:row>75</xdr:row>
      <xdr:rowOff>4808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7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21335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140198</xdr:rowOff>
    </xdr:from>
    <xdr:to>
      <xdr:col>98</xdr:col>
      <xdr:colOff>38100</xdr:colOff>
      <xdr:row>75</xdr:row>
      <xdr:rowOff>70348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86875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前年度と比較して補助費等が減少しているのは、社会福祉協議会への補助金や国保中央病院組合負担金等が減少したことによる。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普通建設事業が前年度と比較して大きく増加しているのは、中学校給食施設等整備事業が大きく増加したことによる。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義務的経費について、人件費は横ばい推移し、扶助費や公債費は増加幅が大きくなっており、近年の社会情勢、普通建設事業の増に伴う地方債の増から今後も増加していく見込みである。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このような状況を鑑み、普通建設事業についてはより計画的に実行できるよう、公共施設の整備基金を作るなどの取組を行い、公債費を抑制し、財政の健全化を図っていく。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31,890
31,633
21.09
12,541,384
12,078,420
389,496
7,062,518
13,300,349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105737</xdr:rowOff>
    </xdr:from>
    <xdr:to>
      <xdr:col>24</xdr:col>
      <xdr:colOff>63500</xdr:colOff>
      <xdr:row>35</xdr:row>
      <xdr:rowOff>140680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06487"/>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105737</xdr:rowOff>
    </xdr:from>
    <xdr:to>
      <xdr:col>19</xdr:col>
      <xdr:colOff>177800</xdr:colOff>
      <xdr:row>35</xdr:row>
      <xdr:rowOff>152763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06487"/>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143945</xdr:rowOff>
    </xdr:from>
    <xdr:to>
      <xdr:col>15</xdr:col>
      <xdr:colOff>50800</xdr:colOff>
      <xdr:row>35</xdr:row>
      <xdr:rowOff>152763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469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98878</xdr:rowOff>
    </xdr:from>
    <xdr:to>
      <xdr:col>10</xdr:col>
      <xdr:colOff>114300</xdr:colOff>
      <xdr:row>35</xdr:row>
      <xdr:rowOff>143945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962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89880</xdr:rowOff>
    </xdr:from>
    <xdr:to>
      <xdr:col>24</xdr:col>
      <xdr:colOff>114300</xdr:colOff>
      <xdr:row>36</xdr:row>
      <xdr:rowOff>20030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4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54937</xdr:rowOff>
    </xdr:from>
    <xdr:to>
      <xdr:col>20</xdr:col>
      <xdr:colOff>38100</xdr:colOff>
      <xdr:row>35</xdr:row>
      <xdr:rowOff>156537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3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101963</xdr:rowOff>
    </xdr:from>
    <xdr:to>
      <xdr:col>15</xdr:col>
      <xdr:colOff>101600</xdr:colOff>
      <xdr:row>36</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93145</xdr:rowOff>
    </xdr:from>
    <xdr:to>
      <xdr:col>10</xdr:col>
      <xdr:colOff>165100</xdr:colOff>
      <xdr:row>36</xdr:row>
      <xdr:rowOff>23295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39822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166205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138111</xdr:rowOff>
    </xdr:from>
    <xdr:to>
      <xdr:col>24</xdr:col>
      <xdr:colOff>63500</xdr:colOff>
      <xdr:row>58</xdr:row>
      <xdr:rowOff>163354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82211"/>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33053</xdr:rowOff>
    </xdr:from>
    <xdr:to>
      <xdr:col>19</xdr:col>
      <xdr:colOff>177800</xdr:colOff>
      <xdr:row>58</xdr:row>
      <xdr:rowOff>138111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77153"/>
          <a:ext cx="889000" cy="10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33053</xdr:rowOff>
    </xdr:from>
    <xdr:to>
      <xdr:col>15</xdr:col>
      <xdr:colOff>50800</xdr:colOff>
      <xdr:row>58</xdr:row>
      <xdr:rowOff>165325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77153"/>
          <a:ext cx="889000" cy="1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103059</xdr:rowOff>
    </xdr:from>
    <xdr:to>
      <xdr:col>10</xdr:col>
      <xdr:colOff>114300</xdr:colOff>
      <xdr:row>58</xdr:row>
      <xdr:rowOff>165325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47159"/>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112554</xdr:rowOff>
    </xdr:from>
    <xdr:to>
      <xdr:col>24</xdr:col>
      <xdr:colOff>114300</xdr:colOff>
      <xdr:row>59</xdr:row>
      <xdr:rowOff>42704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27481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87311</xdr:rowOff>
    </xdr:from>
    <xdr:to>
      <xdr:col>20</xdr:col>
      <xdr:colOff>38100</xdr:colOff>
      <xdr:row>59</xdr:row>
      <xdr:rowOff>17461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153703</xdr:rowOff>
    </xdr:from>
    <xdr:to>
      <xdr:col>15</xdr:col>
      <xdr:colOff>101600</xdr:colOff>
      <xdr:row>58</xdr:row>
      <xdr:rowOff>83853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74980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114525</xdr:rowOff>
    </xdr:from>
    <xdr:to>
      <xdr:col>10</xdr:col>
      <xdr:colOff>165100</xdr:colOff>
      <xdr:row>59</xdr:row>
      <xdr:rowOff>44675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35802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52259</xdr:rowOff>
    </xdr:from>
    <xdr:to>
      <xdr:col>6</xdr:col>
      <xdr:colOff>38100</xdr:colOff>
      <xdr:row>58</xdr:row>
      <xdr:rowOff>153859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144986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32689</xdr:rowOff>
    </xdr:from>
    <xdr:to>
      <xdr:col>24</xdr:col>
      <xdr:colOff>63500</xdr:colOff>
      <xdr:row>77</xdr:row>
      <xdr:rowOff>53823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34339"/>
          <a:ext cx="8382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53823</xdr:rowOff>
    </xdr:from>
    <xdr:to>
      <xdr:col>19</xdr:col>
      <xdr:colOff>177800</xdr:colOff>
      <xdr:row>77</xdr:row>
      <xdr:rowOff>101194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55473"/>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101194</xdr:rowOff>
    </xdr:from>
    <xdr:to>
      <xdr:col>15</xdr:col>
      <xdr:colOff>50800</xdr:colOff>
      <xdr:row>77</xdr:row>
      <xdr:rowOff>138658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02844"/>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135179</xdr:rowOff>
    </xdr:from>
    <xdr:to>
      <xdr:col>10</xdr:col>
      <xdr:colOff>114300</xdr:colOff>
      <xdr:row>77</xdr:row>
      <xdr:rowOff>138658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36829"/>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153339</xdr:rowOff>
    </xdr:from>
    <xdr:to>
      <xdr:col>24</xdr:col>
      <xdr:colOff>114300</xdr:colOff>
      <xdr:row>77</xdr:row>
      <xdr:rowOff>83489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131766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6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3023</xdr:rowOff>
    </xdr:from>
    <xdr:to>
      <xdr:col>20</xdr:col>
      <xdr:colOff>38100</xdr:colOff>
      <xdr:row>77</xdr:row>
      <xdr:rowOff>104623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95750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9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50394</xdr:rowOff>
    </xdr:from>
    <xdr:to>
      <xdr:col>15</xdr:col>
      <xdr:colOff>101600</xdr:colOff>
      <xdr:row>77</xdr:row>
      <xdr:rowOff>151994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143121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87858</xdr:rowOff>
    </xdr:from>
    <xdr:to>
      <xdr:col>10</xdr:col>
      <xdr:colOff>165100</xdr:colOff>
      <xdr:row>78</xdr:row>
      <xdr:rowOff>18008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9135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84379</xdr:rowOff>
    </xdr:from>
    <xdr:to>
      <xdr:col>6</xdr:col>
      <xdr:colOff>38100</xdr:colOff>
      <xdr:row>78</xdr:row>
      <xdr:rowOff>14529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5656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7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126637</xdr:rowOff>
    </xdr:from>
    <xdr:to>
      <xdr:col>24</xdr:col>
      <xdr:colOff>63500</xdr:colOff>
      <xdr:row>98</xdr:row>
      <xdr:rowOff>43149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757287"/>
          <a:ext cx="8382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11374</xdr:rowOff>
    </xdr:from>
    <xdr:to>
      <xdr:col>19</xdr:col>
      <xdr:colOff>177800</xdr:colOff>
      <xdr:row>97</xdr:row>
      <xdr:rowOff>126637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299124"/>
          <a:ext cx="889000" cy="4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11374</xdr:rowOff>
    </xdr:from>
    <xdr:to>
      <xdr:col>15</xdr:col>
      <xdr:colOff>50800</xdr:colOff>
      <xdr:row>95</xdr:row>
      <xdr:rowOff>83138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299124"/>
          <a:ext cx="889000" cy="7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130687</xdr:rowOff>
    </xdr:from>
    <xdr:to>
      <xdr:col>10</xdr:col>
      <xdr:colOff>114300</xdr:colOff>
      <xdr:row>95</xdr:row>
      <xdr:rowOff>83138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246987"/>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163799</xdr:rowOff>
    </xdr:from>
    <xdr:to>
      <xdr:col>24</xdr:col>
      <xdr:colOff>114300</xdr:colOff>
      <xdr:row>98</xdr:row>
      <xdr:rowOff>93949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15226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75837</xdr:rowOff>
    </xdr:from>
    <xdr:to>
      <xdr:col>20</xdr:col>
      <xdr:colOff>38100</xdr:colOff>
      <xdr:row>98</xdr:row>
      <xdr:rowOff>5987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22514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132024</xdr:rowOff>
    </xdr:from>
    <xdr:to>
      <xdr:col>15</xdr:col>
      <xdr:colOff>101600</xdr:colOff>
      <xdr:row>95</xdr:row>
      <xdr:rowOff>62174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2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78701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0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32338</xdr:rowOff>
    </xdr:from>
    <xdr:to>
      <xdr:col>10</xdr:col>
      <xdr:colOff>165100</xdr:colOff>
      <xdr:row>95</xdr:row>
      <xdr:rowOff>133938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150465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0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79887</xdr:rowOff>
    </xdr:from>
    <xdr:to>
      <xdr:col>6</xdr:col>
      <xdr:colOff>38100</xdr:colOff>
      <xdr:row>95</xdr:row>
      <xdr:rowOff>10037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1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26564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59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158641</xdr:rowOff>
    </xdr:from>
    <xdr:to>
      <xdr:col>55</xdr:col>
      <xdr:colOff>0</xdr:colOff>
      <xdr:row>38</xdr:row>
      <xdr:rowOff>158968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7374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158968</xdr:rowOff>
    </xdr:from>
    <xdr:to>
      <xdr:col>50</xdr:col>
      <xdr:colOff>114300</xdr:colOff>
      <xdr:row>38</xdr:row>
      <xdr:rowOff>159620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67406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113901</xdr:rowOff>
    </xdr:from>
    <xdr:to>
      <xdr:col>45</xdr:col>
      <xdr:colOff>177800</xdr:colOff>
      <xdr:row>38</xdr:row>
      <xdr:rowOff>159620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2900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113901</xdr:rowOff>
    </xdr:from>
    <xdr:to>
      <xdr:col>41</xdr:col>
      <xdr:colOff>50800</xdr:colOff>
      <xdr:row>38</xdr:row>
      <xdr:rowOff>139700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62900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107841</xdr:rowOff>
    </xdr:from>
    <xdr:to>
      <xdr:col>55</xdr:col>
      <xdr:colOff>50800</xdr:colOff>
      <xdr:row>39</xdr:row>
      <xdr:rowOff>37991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108168</xdr:rowOff>
    </xdr:from>
    <xdr:to>
      <xdr:col>50</xdr:col>
      <xdr:colOff>165100</xdr:colOff>
      <xdr:row>39</xdr:row>
      <xdr:rowOff>38318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29445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108820</xdr:rowOff>
    </xdr:from>
    <xdr:to>
      <xdr:col>46</xdr:col>
      <xdr:colOff>38100</xdr:colOff>
      <xdr:row>39</xdr:row>
      <xdr:rowOff>38970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30097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63101</xdr:rowOff>
    </xdr:from>
    <xdr:to>
      <xdr:col>41</xdr:col>
      <xdr:colOff>101600</xdr:colOff>
      <xdr:row>38</xdr:row>
      <xdr:rowOff>164701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9778</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10177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91025</xdr:rowOff>
    </xdr:from>
    <xdr:to>
      <xdr:col>55</xdr:col>
      <xdr:colOff>0</xdr:colOff>
      <xdr:row>58</xdr:row>
      <xdr:rowOff>166887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035125"/>
          <a:ext cx="8382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91025</xdr:rowOff>
    </xdr:from>
    <xdr:to>
      <xdr:col>50</xdr:col>
      <xdr:colOff>114300</xdr:colOff>
      <xdr:row>58</xdr:row>
      <xdr:rowOff>153024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035125"/>
          <a:ext cx="889000" cy="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152616</xdr:rowOff>
    </xdr:from>
    <xdr:to>
      <xdr:col>45</xdr:col>
      <xdr:colOff>177800</xdr:colOff>
      <xdr:row>58</xdr:row>
      <xdr:rowOff>153024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09671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152616</xdr:rowOff>
    </xdr:from>
    <xdr:to>
      <xdr:col>41</xdr:col>
      <xdr:colOff>50800</xdr:colOff>
      <xdr:row>59</xdr:row>
      <xdr:rowOff>10868</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096716"/>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116087</xdr:rowOff>
    </xdr:from>
    <xdr:to>
      <xdr:col>55</xdr:col>
      <xdr:colOff>50800</xdr:colOff>
      <xdr:row>59</xdr:row>
      <xdr:rowOff>46237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31665</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40225</xdr:rowOff>
    </xdr:from>
    <xdr:to>
      <xdr:col>50</xdr:col>
      <xdr:colOff>165100</xdr:colOff>
      <xdr:row>58</xdr:row>
      <xdr:rowOff>141825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132952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100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102224</xdr:rowOff>
    </xdr:from>
    <xdr:to>
      <xdr:col>46</xdr:col>
      <xdr:colOff>38100</xdr:colOff>
      <xdr:row>59</xdr:row>
      <xdr:rowOff>32374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23501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101816</xdr:rowOff>
    </xdr:from>
    <xdr:to>
      <xdr:col>41</xdr:col>
      <xdr:colOff>101600</xdr:colOff>
      <xdr:row>59</xdr:row>
      <xdr:rowOff>31966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23093</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131518</xdr:rowOff>
    </xdr:from>
    <xdr:to>
      <xdr:col>36</xdr:col>
      <xdr:colOff>165100</xdr:colOff>
      <xdr:row>59</xdr:row>
      <xdr:rowOff>61668</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52795</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70641</xdr:rowOff>
    </xdr:from>
    <xdr:to>
      <xdr:col>55</xdr:col>
      <xdr:colOff>0</xdr:colOff>
      <xdr:row>79</xdr:row>
      <xdr:rowOff>83955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15191"/>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82431</xdr:rowOff>
    </xdr:from>
    <xdr:to>
      <xdr:col>50</xdr:col>
      <xdr:colOff>114300</xdr:colOff>
      <xdr:row>79</xdr:row>
      <xdr:rowOff>83955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6269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81843</xdr:rowOff>
    </xdr:from>
    <xdr:to>
      <xdr:col>45</xdr:col>
      <xdr:colOff>177800</xdr:colOff>
      <xdr:row>79</xdr:row>
      <xdr:rowOff>82431</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26393"/>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64295</xdr:rowOff>
    </xdr:from>
    <xdr:to>
      <xdr:col>41</xdr:col>
      <xdr:colOff>50800</xdr:colOff>
      <xdr:row>79</xdr:row>
      <xdr:rowOff>81843</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08845"/>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19841</xdr:rowOff>
    </xdr:from>
    <xdr:to>
      <xdr:col>55</xdr:col>
      <xdr:colOff>50800</xdr:colOff>
      <xdr:row>79</xdr:row>
      <xdr:rowOff>121441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33155</xdr:rowOff>
    </xdr:from>
    <xdr:to>
      <xdr:col>50</xdr:col>
      <xdr:colOff>165100</xdr:colOff>
      <xdr:row>79</xdr:row>
      <xdr:rowOff>134755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125882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7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31631</xdr:rowOff>
    </xdr:from>
    <xdr:to>
      <xdr:col>46</xdr:col>
      <xdr:colOff>38100</xdr:colOff>
      <xdr:row>79</xdr:row>
      <xdr:rowOff>133231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124358</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31043</xdr:rowOff>
    </xdr:from>
    <xdr:to>
      <xdr:col>41</xdr:col>
      <xdr:colOff>101600</xdr:colOff>
      <xdr:row>79</xdr:row>
      <xdr:rowOff>132643</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123770</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6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13495</xdr:rowOff>
    </xdr:from>
    <xdr:to>
      <xdr:col>36</xdr:col>
      <xdr:colOff>165100</xdr:colOff>
      <xdr:row>79</xdr:row>
      <xdr:rowOff>115095</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106222</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5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30978</xdr:rowOff>
    </xdr:from>
    <xdr:to>
      <xdr:col>55</xdr:col>
      <xdr:colOff>0</xdr:colOff>
      <xdr:row>98</xdr:row>
      <xdr:rowOff>52167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33078"/>
          <a:ext cx="838200" cy="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170718</xdr:rowOff>
    </xdr:from>
    <xdr:to>
      <xdr:col>50</xdr:col>
      <xdr:colOff>114300</xdr:colOff>
      <xdr:row>98</xdr:row>
      <xdr:rowOff>52167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01368"/>
          <a:ext cx="889000" cy="5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170718</xdr:rowOff>
    </xdr:from>
    <xdr:to>
      <xdr:col>45</xdr:col>
      <xdr:colOff>177800</xdr:colOff>
      <xdr:row>98</xdr:row>
      <xdr:rowOff>32564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01368"/>
          <a:ext cx="889000" cy="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32564</xdr:rowOff>
    </xdr:from>
    <xdr:to>
      <xdr:col>41</xdr:col>
      <xdr:colOff>50800</xdr:colOff>
      <xdr:row>98</xdr:row>
      <xdr:rowOff>67782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34664"/>
          <a:ext cx="8890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151628</xdr:rowOff>
    </xdr:from>
    <xdr:to>
      <xdr:col>55</xdr:col>
      <xdr:colOff>50800</xdr:colOff>
      <xdr:row>98</xdr:row>
      <xdr:rowOff>81778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111005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1367</xdr:rowOff>
    </xdr:from>
    <xdr:to>
      <xdr:col>50</xdr:col>
      <xdr:colOff>165100</xdr:colOff>
      <xdr:row>98</xdr:row>
      <xdr:rowOff>102967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94094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119918</xdr:rowOff>
    </xdr:from>
    <xdr:to>
      <xdr:col>46</xdr:col>
      <xdr:colOff>38100</xdr:colOff>
      <xdr:row>98</xdr:row>
      <xdr:rowOff>50068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66595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153214</xdr:rowOff>
    </xdr:from>
    <xdr:to>
      <xdr:col>41</xdr:col>
      <xdr:colOff>101600</xdr:colOff>
      <xdr:row>98</xdr:row>
      <xdr:rowOff>83364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99891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16982</xdr:rowOff>
    </xdr:from>
    <xdr:to>
      <xdr:col>36</xdr:col>
      <xdr:colOff>165100</xdr:colOff>
      <xdr:row>98</xdr:row>
      <xdr:rowOff>118582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109709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57099</xdr:rowOff>
    </xdr:from>
    <xdr:to>
      <xdr:col>85</xdr:col>
      <xdr:colOff>127000</xdr:colOff>
      <xdr:row>37</xdr:row>
      <xdr:rowOff>122060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400749"/>
          <a:ext cx="8382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57099</xdr:rowOff>
    </xdr:from>
    <xdr:to>
      <xdr:col>81</xdr:col>
      <xdr:colOff>50800</xdr:colOff>
      <xdr:row>37</xdr:row>
      <xdr:rowOff>132842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400749"/>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132842</xdr:rowOff>
    </xdr:from>
    <xdr:to>
      <xdr:col>76</xdr:col>
      <xdr:colOff>114300</xdr:colOff>
      <xdr:row>37</xdr:row>
      <xdr:rowOff>148844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76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148844</xdr:rowOff>
    </xdr:from>
    <xdr:to>
      <xdr:col>71</xdr:col>
      <xdr:colOff>177800</xdr:colOff>
      <xdr:row>37</xdr:row>
      <xdr:rowOff>153111</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9249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71260</xdr:rowOff>
    </xdr:from>
    <xdr:to>
      <xdr:col>85</xdr:col>
      <xdr:colOff>177800</xdr:colOff>
      <xdr:row>38</xdr:row>
      <xdr:rowOff>1409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14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49687</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3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6299</xdr:rowOff>
    </xdr:from>
    <xdr:to>
      <xdr:col>81</xdr:col>
      <xdr:colOff>101600</xdr:colOff>
      <xdr:row>37</xdr:row>
      <xdr:rowOff>107899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124426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82042</xdr:rowOff>
    </xdr:from>
    <xdr:to>
      <xdr:col>76</xdr:col>
      <xdr:colOff>165100</xdr:colOff>
      <xdr:row>38</xdr:row>
      <xdr:rowOff>12192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28719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2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98044</xdr:rowOff>
    </xdr:from>
    <xdr:to>
      <xdr:col>72</xdr:col>
      <xdr:colOff>38100</xdr:colOff>
      <xdr:row>38</xdr:row>
      <xdr:rowOff>28194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19321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102311</xdr:rowOff>
    </xdr:from>
    <xdr:to>
      <xdr:col>67</xdr:col>
      <xdr:colOff>101600</xdr:colOff>
      <xdr:row>38</xdr:row>
      <xdr:rowOff>32462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45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48988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2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20338</xdr:rowOff>
    </xdr:from>
    <xdr:to>
      <xdr:col>85</xdr:col>
      <xdr:colOff>127000</xdr:colOff>
      <xdr:row>58</xdr:row>
      <xdr:rowOff>86545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92988"/>
          <a:ext cx="838200" cy="2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26935</xdr:rowOff>
    </xdr:from>
    <xdr:to>
      <xdr:col>81</xdr:col>
      <xdr:colOff>50800</xdr:colOff>
      <xdr:row>58</xdr:row>
      <xdr:rowOff>86545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799585"/>
          <a:ext cx="889000" cy="2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26935</xdr:rowOff>
    </xdr:from>
    <xdr:to>
      <xdr:col>76</xdr:col>
      <xdr:colOff>114300</xdr:colOff>
      <xdr:row>58</xdr:row>
      <xdr:rowOff>161047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799585"/>
          <a:ext cx="889000" cy="3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161047</xdr:rowOff>
    </xdr:from>
    <xdr:to>
      <xdr:col>71</xdr:col>
      <xdr:colOff>177800</xdr:colOff>
      <xdr:row>59</xdr:row>
      <xdr:rowOff>1201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05147"/>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140988</xdr:rowOff>
    </xdr:from>
    <xdr:to>
      <xdr:col>85</xdr:col>
      <xdr:colOff>177800</xdr:colOff>
      <xdr:row>57</xdr:row>
      <xdr:rowOff>71138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163865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9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35745</xdr:rowOff>
    </xdr:from>
    <xdr:to>
      <xdr:col>81</xdr:col>
      <xdr:colOff>101600</xdr:colOff>
      <xdr:row>58</xdr:row>
      <xdr:rowOff>137345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153872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147585</xdr:rowOff>
    </xdr:from>
    <xdr:to>
      <xdr:col>76</xdr:col>
      <xdr:colOff>165100</xdr:colOff>
      <xdr:row>57</xdr:row>
      <xdr:rowOff>77735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7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94262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5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110247</xdr:rowOff>
    </xdr:from>
    <xdr:to>
      <xdr:col>72</xdr:col>
      <xdr:colOff>38100</xdr:colOff>
      <xdr:row>59</xdr:row>
      <xdr:rowOff>40397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31524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121851</xdr:rowOff>
    </xdr:from>
    <xdr:to>
      <xdr:col>67</xdr:col>
      <xdr:colOff>101600</xdr:colOff>
      <xdr:row>59</xdr:row>
      <xdr:rowOff>52001</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43128</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43104</xdr:rowOff>
    </xdr:from>
    <xdr:to>
      <xdr:col>85</xdr:col>
      <xdr:colOff>127000</xdr:colOff>
      <xdr:row>96</xdr:row>
      <xdr:rowOff>79235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502304"/>
          <a:ext cx="8382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79235</xdr:rowOff>
    </xdr:from>
    <xdr:to>
      <xdr:col>81</xdr:col>
      <xdr:colOff>50800</xdr:colOff>
      <xdr:row>96</xdr:row>
      <xdr:rowOff>91390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538435"/>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79414</xdr:rowOff>
    </xdr:from>
    <xdr:to>
      <xdr:col>76</xdr:col>
      <xdr:colOff>114300</xdr:colOff>
      <xdr:row>96</xdr:row>
      <xdr:rowOff>91390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38614"/>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79414</xdr:rowOff>
    </xdr:from>
    <xdr:to>
      <xdr:col>71</xdr:col>
      <xdr:colOff>177800</xdr:colOff>
      <xdr:row>96</xdr:row>
      <xdr:rowOff>85434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3861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163754</xdr:rowOff>
    </xdr:from>
    <xdr:to>
      <xdr:col>85</xdr:col>
      <xdr:colOff>177800</xdr:colOff>
      <xdr:row>96</xdr:row>
      <xdr:rowOff>93904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15181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28435</xdr:rowOff>
    </xdr:from>
    <xdr:to>
      <xdr:col>81</xdr:col>
      <xdr:colOff>101600</xdr:colOff>
      <xdr:row>96</xdr:row>
      <xdr:rowOff>130035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146562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2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40590</xdr:rowOff>
    </xdr:from>
    <xdr:to>
      <xdr:col>76</xdr:col>
      <xdr:colOff>165100</xdr:colOff>
      <xdr:row>96</xdr:row>
      <xdr:rowOff>142190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158717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2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28614</xdr:rowOff>
    </xdr:from>
    <xdr:to>
      <xdr:col>72</xdr:col>
      <xdr:colOff>38100</xdr:colOff>
      <xdr:row>96</xdr:row>
      <xdr:rowOff>130214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146741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2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34634</xdr:rowOff>
    </xdr:from>
    <xdr:to>
      <xdr:col>67</xdr:col>
      <xdr:colOff>101600</xdr:colOff>
      <xdr:row>96</xdr:row>
      <xdr:rowOff>136234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152761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2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令和元年度については、ほぼすべての目的別において類似団体に近い歳出となっている。</a:t>
          </a:r>
        </a:p>
        <a:p>
          <a:r>
            <a:rPr kumimoji="1" lang="ja-JP" altLang="en-US" sz="1300">
              <a:latin typeface="ＭＳ Ｐゴシック" panose="020B0600070205080204" pitchFamily="50" charset="-128"/>
              <a:ea typeface="ＭＳ Ｐゴシック" panose="020B0600070205080204" pitchFamily="50" charset="-128"/>
            </a:rPr>
            <a:t>　土木費が前年度と比較して増加しているのは、道路新設改良事業、一般下水路整備事業を拡充したからである。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教育費が前年度と比較して増加しているのは、学校施設空調整備事業、中学校給食施設等整備事業を実施したからである。</a:t>
          </a:r>
        </a:p>
        <a:p>
          <a:r>
            <a:rPr kumimoji="1" lang="ja-JP" altLang="en-US" sz="1300">
              <a:latin typeface="ＭＳ Ｐゴシック" panose="020B0600070205080204" pitchFamily="50" charset="-128"/>
              <a:ea typeface="ＭＳ Ｐゴシック" panose="020B0600070205080204" pitchFamily="50" charset="-128"/>
            </a:rPr>
            <a:t>　少子高齢化や教育の充実などの社会情勢や国の施策を鑑みると、今後も民生費や教育費の増加が見込まれる。全体のバランスを考え、適切なコスト管理に努める。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年度については実質単年度収支が黒字となっていたが、令和元年度は普通建設事業や公債費の増加等があったため、赤字となった。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一般会計・特別会計のすべ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G-0046.TOWN-TAWARAMOTO\AppData\Local\Temp\Temp1_&#12304;&#36001;&#25919;&#29366;&#27841;&#36039;&#26009;&#38598;&#12305;_293636_&#30000;&#21407;&#26412;&#30010;_2019.zip\&#12304;&#36001;&#25919;&#29366;&#27841;&#36039;&#26009;&#38598;&#12305;_293636_&#30000;&#21407;&#2641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36.9</v>
          </cell>
          <cell r="CN51">
            <v>76.900000000000006</v>
          </cell>
        </row>
        <row r="53">
          <cell r="BX53">
            <v>66.099999999999994</v>
          </cell>
          <cell r="CN53">
            <v>68.099999999999994</v>
          </cell>
        </row>
        <row r="55">
          <cell r="AN55" t="str">
            <v>類似団体内平均値</v>
          </cell>
          <cell r="BX55">
            <v>21</v>
          </cell>
          <cell r="CN55">
            <v>18.3</v>
          </cell>
        </row>
        <row r="57">
          <cell r="BX57">
            <v>56.1</v>
          </cell>
          <cell r="CN57">
            <v>59.4</v>
          </cell>
        </row>
        <row r="72">
          <cell r="BP72" t="str">
            <v>H27</v>
          </cell>
          <cell r="BX72" t="str">
            <v>H28</v>
          </cell>
          <cell r="CF72" t="str">
            <v>H29</v>
          </cell>
          <cell r="CN72" t="str">
            <v>H30</v>
          </cell>
          <cell r="CV72" t="str">
            <v>R01</v>
          </cell>
        </row>
        <row r="73">
          <cell r="AN73" t="str">
            <v>当該団体値</v>
          </cell>
          <cell r="BP73">
            <v>39.1</v>
          </cell>
          <cell r="BX73">
            <v>36.9</v>
          </cell>
          <cell r="CF73">
            <v>73.3</v>
          </cell>
          <cell r="CN73">
            <v>76.900000000000006</v>
          </cell>
          <cell r="CV73">
            <v>79.7</v>
          </cell>
        </row>
        <row r="75">
          <cell r="BP75">
            <v>6</v>
          </cell>
          <cell r="BX75">
            <v>6.3</v>
          </cell>
          <cell r="CF75">
            <v>7.2</v>
          </cell>
          <cell r="CN75">
            <v>7.9</v>
          </cell>
          <cell r="CV75">
            <v>9</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12541384</v>
      </c>
      <c r="BO4" s="431"/>
      <c r="BP4" s="431"/>
      <c r="BQ4" s="431"/>
      <c r="BR4" s="431"/>
      <c r="BS4" s="431"/>
      <c r="BT4" s="431"/>
      <c r="BU4" s="432"/>
      <c r="BV4" s="430">
        <v>12041934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5.5</v>
      </c>
      <c r="CU4" s="437"/>
      <c r="CV4" s="437"/>
      <c r="CW4" s="437"/>
      <c r="CX4" s="437"/>
      <c r="CY4" s="437"/>
      <c r="CZ4" s="437"/>
      <c r="DA4" s="438"/>
      <c r="DB4" s="436">
        <v>9.1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12078420</v>
      </c>
      <c r="BO5" s="468"/>
      <c r="BP5" s="468"/>
      <c r="BQ5" s="468"/>
      <c r="BR5" s="468"/>
      <c r="BS5" s="468"/>
      <c r="BT5" s="468"/>
      <c r="BU5" s="469"/>
      <c r="BV5" s="467">
        <v>11382886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99.6</v>
      </c>
      <c r="CU5" s="465"/>
      <c r="CV5" s="465"/>
      <c r="CW5" s="465"/>
      <c r="CX5" s="465"/>
      <c r="CY5" s="465"/>
      <c r="CZ5" s="465"/>
      <c r="DA5" s="466"/>
      <c r="DB5" s="464">
        <v>98</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462964</v>
      </c>
      <c r="BO6" s="468"/>
      <c r="BP6" s="468"/>
      <c r="BQ6" s="468"/>
      <c r="BR6" s="468"/>
      <c r="BS6" s="468"/>
      <c r="BT6" s="468"/>
      <c r="BU6" s="469"/>
      <c r="BV6" s="467">
        <v>659048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105</v>
      </c>
      <c r="CU6" s="505"/>
      <c r="CV6" s="505"/>
      <c r="CW6" s="505"/>
      <c r="CX6" s="505"/>
      <c r="CY6" s="505"/>
      <c r="CZ6" s="505"/>
      <c r="DA6" s="506"/>
      <c r="DB6" s="504">
        <v>104.4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73468</v>
      </c>
      <c r="BO7" s="468"/>
      <c r="BP7" s="468"/>
      <c r="BQ7" s="468"/>
      <c r="BR7" s="468"/>
      <c r="BS7" s="468"/>
      <c r="BT7" s="468"/>
      <c r="BU7" s="469"/>
      <c r="BV7" s="467">
        <v>13446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7062518</v>
      </c>
      <c r="CU7" s="468"/>
      <c r="CV7" s="468"/>
      <c r="CW7" s="468"/>
      <c r="CX7" s="468"/>
      <c r="CY7" s="468"/>
      <c r="CZ7" s="468"/>
      <c r="DA7" s="469"/>
      <c r="DB7" s="467">
        <v>7111037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389496</v>
      </c>
      <c r="BO8" s="468"/>
      <c r="BP8" s="468"/>
      <c r="BQ8" s="468"/>
      <c r="BR8" s="468"/>
      <c r="BS8" s="468"/>
      <c r="BT8" s="468"/>
      <c r="BU8" s="469"/>
      <c r="BV8" s="467">
        <v>645602</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0.57999999999999996</v>
      </c>
      <c r="CU8" s="508"/>
      <c r="CV8" s="508"/>
      <c r="CW8" s="508"/>
      <c r="CX8" s="508"/>
      <c r="CY8" s="508"/>
      <c r="CZ8" s="508"/>
      <c r="DA8" s="509"/>
      <c r="DB8" s="507">
        <v>0.57999999999999996</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31691</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-256106</v>
      </c>
      <c r="BO9" s="468"/>
      <c r="BP9" s="468"/>
      <c r="BQ9" s="468"/>
      <c r="BR9" s="468"/>
      <c r="BS9" s="468"/>
      <c r="BT9" s="468"/>
      <c r="BU9" s="469"/>
      <c r="BV9" s="467">
        <v>300468</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120</v>
      </c>
      <c r="M10" s="497"/>
      <c r="N10" s="497"/>
      <c r="O10" s="497"/>
      <c r="P10" s="497"/>
      <c r="Q10" s="498"/>
      <c r="R10" s="518">
        <v>32121</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851</v>
      </c>
      <c r="BO10" s="468"/>
      <c r="BP10" s="468"/>
      <c r="BQ10" s="468"/>
      <c r="BR10" s="468"/>
      <c r="BS10" s="468"/>
      <c r="BT10" s="468"/>
      <c r="BU10" s="469"/>
      <c r="BV10" s="467">
        <v>885</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c r="A12" s="187"/>
      <c r="B12" s="527" t="s">
        <v>133</v>
      </c>
      <c r="C12" s="528"/>
      <c r="D12" s="528"/>
      <c r="E12" s="528"/>
      <c r="F12" s="528"/>
      <c r="G12" s="528"/>
      <c r="H12" s="528"/>
      <c r="I12" s="528"/>
      <c r="J12" s="528"/>
      <c r="K12" s="529"/>
      <c r="L12" s="536" t="s">
        <v>134</v>
      </c>
      <c r="M12" s="537"/>
      <c r="N12" s="537"/>
      <c r="O12" s="537"/>
      <c r="P12" s="537"/>
      <c r="Q12" s="538"/>
      <c r="R12" s="539">
        <v>31890</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166200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141</v>
      </c>
      <c r="CU12" s="508"/>
      <c r="CV12" s="508"/>
      <c r="CW12" s="508"/>
      <c r="CX12" s="508"/>
      <c r="CY12" s="508"/>
      <c r="CZ12" s="508"/>
      <c r="DA12" s="509"/>
      <c r="DB12" s="507" t="s">
        <v>142</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143</v>
      </c>
      <c r="N13" s="559"/>
      <c r="O13" s="559"/>
      <c r="P13" s="559"/>
      <c r="Q13" s="560"/>
      <c r="R13" s="551">
        <v>31633</v>
      </c>
      <c r="S13" s="552"/>
      <c r="T13" s="552"/>
      <c r="U13" s="552"/>
      <c r="V13" s="553"/>
      <c r="W13" s="483" t="s">
        <v>144</v>
      </c>
      <c r="X13" s="484"/>
      <c r="Y13" s="484"/>
      <c r="Z13" s="484"/>
      <c r="AA13" s="484"/>
      <c r="AB13" s="474"/>
      <c r="AC13" s="518">
        <v>486</v>
      </c>
      <c r="AD13" s="519"/>
      <c r="AE13" s="519"/>
      <c r="AF13" s="519"/>
      <c r="AG13" s="561"/>
      <c r="AH13" s="518">
        <v>498</v>
      </c>
      <c r="AI13" s="519"/>
      <c r="AJ13" s="519"/>
      <c r="AK13" s="519"/>
      <c r="AL13" s="520"/>
      <c r="AM13" s="496" t="s">
        <v>145</v>
      </c>
      <c r="AN13" s="497"/>
      <c r="AO13" s="497"/>
      <c r="AP13" s="497"/>
      <c r="AQ13" s="497"/>
      <c r="AR13" s="497"/>
      <c r="AS13" s="497"/>
      <c r="AT13" s="498"/>
      <c r="AU13" s="499" t="s">
        <v>146</v>
      </c>
      <c r="AV13" s="500"/>
      <c r="AW13" s="500"/>
      <c r="AX13" s="500"/>
      <c r="AY13" s="501" t="s">
        <v>147</v>
      </c>
      <c r="AZ13" s="502"/>
      <c r="BA13" s="502"/>
      <c r="BB13" s="502"/>
      <c r="BC13" s="502"/>
      <c r="BD13" s="502"/>
      <c r="BE13" s="502"/>
      <c r="BF13" s="502"/>
      <c r="BG13" s="502"/>
      <c r="BH13" s="502"/>
      <c r="BI13" s="502"/>
      <c r="BJ13" s="502"/>
      <c r="BK13" s="502"/>
      <c r="BL13" s="502"/>
      <c r="BM13" s="503"/>
      <c r="BN13" s="467">
        <v>-255255</v>
      </c>
      <c r="BO13" s="468"/>
      <c r="BP13" s="468"/>
      <c r="BQ13" s="468"/>
      <c r="BR13" s="468"/>
      <c r="BS13" s="468"/>
      <c r="BT13" s="468"/>
      <c r="BU13" s="469"/>
      <c r="BV13" s="467">
        <v>135153</v>
      </c>
      <c r="BW13" s="468"/>
      <c r="BX13" s="468"/>
      <c r="BY13" s="468"/>
      <c r="BZ13" s="468"/>
      <c r="CA13" s="468"/>
      <c r="CB13" s="468"/>
      <c r="CC13" s="469"/>
      <c r="CD13" s="470" t="s">
        <v>148</v>
      </c>
      <c r="CE13" s="471"/>
      <c r="CF13" s="471"/>
      <c r="CG13" s="471"/>
      <c r="CH13" s="471"/>
      <c r="CI13" s="471"/>
      <c r="CJ13" s="471"/>
      <c r="CK13" s="471"/>
      <c r="CL13" s="471"/>
      <c r="CM13" s="471"/>
      <c r="CN13" s="471"/>
      <c r="CO13" s="471"/>
      <c r="CP13" s="471"/>
      <c r="CQ13" s="471"/>
      <c r="CR13" s="471"/>
      <c r="CS13" s="472"/>
      <c r="CT13" s="464">
        <v>9</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149</v>
      </c>
      <c r="M14" s="549"/>
      <c r="N14" s="549"/>
      <c r="O14" s="549"/>
      <c r="P14" s="549"/>
      <c r="Q14" s="550"/>
      <c r="R14" s="551">
        <v>31967</v>
      </c>
      <c r="S14" s="552"/>
      <c r="T14" s="552"/>
      <c r="U14" s="552"/>
      <c r="V14" s="553"/>
      <c r="W14" s="457"/>
      <c r="X14" s="458"/>
      <c r="Y14" s="458"/>
      <c r="Z14" s="458"/>
      <c r="AA14" s="458"/>
      <c r="AB14" s="447"/>
      <c r="AC14" s="554">
        <v>3.6</v>
      </c>
      <c r="AD14" s="555"/>
      <c r="AE14" s="555"/>
      <c r="AF14" s="555"/>
      <c r="AG14" s="556"/>
      <c r="AH14" s="554">
        <v>3.7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150</v>
      </c>
      <c r="CE14" s="563"/>
      <c r="CF14" s="563"/>
      <c r="CG14" s="563"/>
      <c r="CH14" s="563"/>
      <c r="CI14" s="563"/>
      <c r="CJ14" s="563"/>
      <c r="CK14" s="563"/>
      <c r="CL14" s="563"/>
      <c r="CM14" s="563"/>
      <c r="CN14" s="563"/>
      <c r="CO14" s="563"/>
      <c r="CP14" s="563"/>
      <c r="CQ14" s="563"/>
      <c r="CR14" s="563"/>
      <c r="CS14" s="564"/>
      <c r="CT14" s="565">
        <v>79.7</v>
      </c>
      <c r="CU14" s="566"/>
      <c r="CV14" s="566"/>
      <c r="CW14" s="566"/>
      <c r="CX14" s="566"/>
      <c r="CY14" s="566"/>
      <c r="CZ14" s="566"/>
      <c r="DA14" s="567"/>
      <c r="DB14" s="565">
        <v>76.900000000000006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151</v>
      </c>
      <c r="N15" s="559"/>
      <c r="O15" s="559"/>
      <c r="P15" s="559"/>
      <c r="Q15" s="560"/>
      <c r="R15" s="551">
        <v>31732</v>
      </c>
      <c r="S15" s="552"/>
      <c r="T15" s="552"/>
      <c r="U15" s="552"/>
      <c r="V15" s="553"/>
      <c r="W15" s="483" t="s">
        <v>152</v>
      </c>
      <c r="X15" s="484"/>
      <c r="Y15" s="484"/>
      <c r="Z15" s="484"/>
      <c r="AA15" s="484"/>
      <c r="AB15" s="474"/>
      <c r="AC15" s="518">
        <v>3691</v>
      </c>
      <c r="AD15" s="519"/>
      <c r="AE15" s="519"/>
      <c r="AF15" s="519"/>
      <c r="AG15" s="561"/>
      <c r="AH15" s="518">
        <v>3695</v>
      </c>
      <c r="AI15" s="519"/>
      <c r="AJ15" s="519"/>
      <c r="AK15" s="519"/>
      <c r="AL15" s="520"/>
      <c r="AM15" s="496"/>
      <c r="AN15" s="497"/>
      <c r="AO15" s="497"/>
      <c r="AP15" s="497"/>
      <c r="AQ15" s="497"/>
      <c r="AR15" s="497"/>
      <c r="AS15" s="497"/>
      <c r="AT15" s="498"/>
      <c r="AU15" s="499"/>
      <c r="AV15" s="500"/>
      <c r="AW15" s="500"/>
      <c r="AX15" s="500"/>
      <c r="AY15" s="427" t="s">
        <v>153</v>
      </c>
      <c r="AZ15" s="428"/>
      <c r="BA15" s="428"/>
      <c r="BB15" s="428"/>
      <c r="BC15" s="428"/>
      <c r="BD15" s="428"/>
      <c r="BE15" s="428"/>
      <c r="BF15" s="428"/>
      <c r="BG15" s="428"/>
      <c r="BH15" s="428"/>
      <c r="BI15" s="428"/>
      <c r="BJ15" s="428"/>
      <c r="BK15" s="428"/>
      <c r="BL15" s="428"/>
      <c r="BM15" s="429"/>
      <c r="BN15" s="430">
        <v>3351675</v>
      </c>
      <c r="BO15" s="431"/>
      <c r="BP15" s="431"/>
      <c r="BQ15" s="431"/>
      <c r="BR15" s="431"/>
      <c r="BS15" s="431"/>
      <c r="BT15" s="431"/>
      <c r="BU15" s="432"/>
      <c r="BV15" s="430">
        <v>3342540</v>
      </c>
      <c r="BW15" s="431"/>
      <c r="BX15" s="431"/>
      <c r="BY15" s="431"/>
      <c r="BZ15" s="431"/>
      <c r="CA15" s="431"/>
      <c r="CB15" s="431"/>
      <c r="CC15" s="432"/>
      <c r="CD15" s="568" t="s">
        <v>154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155</v>
      </c>
      <c r="M16" s="579"/>
      <c r="N16" s="579"/>
      <c r="O16" s="579"/>
      <c r="P16" s="579"/>
      <c r="Q16" s="580"/>
      <c r="R16" s="571" t="s">
        <v>156</v>
      </c>
      <c r="S16" s="572"/>
      <c r="T16" s="572"/>
      <c r="U16" s="572"/>
      <c r="V16" s="573"/>
      <c r="W16" s="457"/>
      <c r="X16" s="458"/>
      <c r="Y16" s="458"/>
      <c r="Z16" s="458"/>
      <c r="AA16" s="458"/>
      <c r="AB16" s="447"/>
      <c r="AC16" s="554">
        <v>27.2</v>
      </c>
      <c r="AD16" s="555"/>
      <c r="AE16" s="555"/>
      <c r="AF16" s="555"/>
      <c r="AG16" s="556"/>
      <c r="AH16" s="554">
        <v>27.7</v>
      </c>
      <c r="AI16" s="555"/>
      <c r="AJ16" s="555"/>
      <c r="AK16" s="555"/>
      <c r="AL16" s="557"/>
      <c r="AM16" s="496"/>
      <c r="AN16" s="497"/>
      <c r="AO16" s="497"/>
      <c r="AP16" s="497"/>
      <c r="AQ16" s="497"/>
      <c r="AR16" s="497"/>
      <c r="AS16" s="497"/>
      <c r="AT16" s="498"/>
      <c r="AU16" s="499"/>
      <c r="AV16" s="500"/>
      <c r="AW16" s="500"/>
      <c r="AX16" s="500"/>
      <c r="AY16" s="501" t="s">
        <v>157</v>
      </c>
      <c r="AZ16" s="502"/>
      <c r="BA16" s="502"/>
      <c r="BB16" s="502"/>
      <c r="BC16" s="502"/>
      <c r="BD16" s="502"/>
      <c r="BE16" s="502"/>
      <c r="BF16" s="502"/>
      <c r="BG16" s="502"/>
      <c r="BH16" s="502"/>
      <c r="BI16" s="502"/>
      <c r="BJ16" s="502"/>
      <c r="BK16" s="502"/>
      <c r="BL16" s="502"/>
      <c r="BM16" s="503"/>
      <c r="BN16" s="467">
        <v>5779209</v>
      </c>
      <c r="BO16" s="468"/>
      <c r="BP16" s="468"/>
      <c r="BQ16" s="468"/>
      <c r="BR16" s="468"/>
      <c r="BS16" s="468"/>
      <c r="BT16" s="468"/>
      <c r="BU16" s="469"/>
      <c r="BV16" s="467">
        <v>5751535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158</v>
      </c>
      <c r="N17" s="575"/>
      <c r="O17" s="575"/>
      <c r="P17" s="575"/>
      <c r="Q17" s="576"/>
      <c r="R17" s="571" t="s">
        <v>159</v>
      </c>
      <c r="S17" s="572"/>
      <c r="T17" s="572"/>
      <c r="U17" s="572"/>
      <c r="V17" s="573"/>
      <c r="W17" s="483" t="s">
        <v>160</v>
      </c>
      <c r="X17" s="484"/>
      <c r="Y17" s="484"/>
      <c r="Z17" s="484"/>
      <c r="AA17" s="484"/>
      <c r="AB17" s="474"/>
      <c r="AC17" s="518">
        <v>9370</v>
      </c>
      <c r="AD17" s="519"/>
      <c r="AE17" s="519"/>
      <c r="AF17" s="519"/>
      <c r="AG17" s="561"/>
      <c r="AH17" s="518">
        <v>9145</v>
      </c>
      <c r="AI17" s="519"/>
      <c r="AJ17" s="519"/>
      <c r="AK17" s="519"/>
      <c r="AL17" s="520"/>
      <c r="AM17" s="496"/>
      <c r="AN17" s="497"/>
      <c r="AO17" s="497"/>
      <c r="AP17" s="497"/>
      <c r="AQ17" s="497"/>
      <c r="AR17" s="497"/>
      <c r="AS17" s="497"/>
      <c r="AT17" s="498"/>
      <c r="AU17" s="499"/>
      <c r="AV17" s="500"/>
      <c r="AW17" s="500"/>
      <c r="AX17" s="500"/>
      <c r="AY17" s="501" t="s">
        <v>161</v>
      </c>
      <c r="AZ17" s="502"/>
      <c r="BA17" s="502"/>
      <c r="BB17" s="502"/>
      <c r="BC17" s="502"/>
      <c r="BD17" s="502"/>
      <c r="BE17" s="502"/>
      <c r="BF17" s="502"/>
      <c r="BG17" s="502"/>
      <c r="BH17" s="502"/>
      <c r="BI17" s="502"/>
      <c r="BJ17" s="502"/>
      <c r="BK17" s="502"/>
      <c r="BL17" s="502"/>
      <c r="BM17" s="503"/>
      <c r="BN17" s="467">
        <v>4274019</v>
      </c>
      <c r="BO17" s="468"/>
      <c r="BP17" s="468"/>
      <c r="BQ17" s="468"/>
      <c r="BR17" s="468"/>
      <c r="BS17" s="468"/>
      <c r="BT17" s="468"/>
      <c r="BU17" s="469"/>
      <c r="BV17" s="467">
        <v>4256968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162</v>
      </c>
      <c r="C18" s="510"/>
      <c r="D18" s="510"/>
      <c r="E18" s="582"/>
      <c r="F18" s="582"/>
      <c r="G18" s="582"/>
      <c r="H18" s="582"/>
      <c r="I18" s="582"/>
      <c r="J18" s="582"/>
      <c r="K18" s="582"/>
      <c r="L18" s="583">
        <v>21.09</v>
      </c>
      <c r="M18" s="583"/>
      <c r="N18" s="583"/>
      <c r="O18" s="583"/>
      <c r="P18" s="583"/>
      <c r="Q18" s="583"/>
      <c r="R18" s="584"/>
      <c r="S18" s="584"/>
      <c r="T18" s="584"/>
      <c r="U18" s="584"/>
      <c r="V18" s="585"/>
      <c r="W18" s="485"/>
      <c r="X18" s="486"/>
      <c r="Y18" s="486"/>
      <c r="Z18" s="486"/>
      <c r="AA18" s="486"/>
      <c r="AB18" s="477"/>
      <c r="AC18" s="586">
        <v>69.2</v>
      </c>
      <c r="AD18" s="587"/>
      <c r="AE18" s="587"/>
      <c r="AF18" s="587"/>
      <c r="AG18" s="588"/>
      <c r="AH18" s="586">
        <v>68.599999999999994</v>
      </c>
      <c r="AI18" s="587"/>
      <c r="AJ18" s="587"/>
      <c r="AK18" s="587"/>
      <c r="AL18" s="589"/>
      <c r="AM18" s="496"/>
      <c r="AN18" s="497"/>
      <c r="AO18" s="497"/>
      <c r="AP18" s="497"/>
      <c r="AQ18" s="497"/>
      <c r="AR18" s="497"/>
      <c r="AS18" s="497"/>
      <c r="AT18" s="498"/>
      <c r="AU18" s="499"/>
      <c r="AV18" s="500"/>
      <c r="AW18" s="500"/>
      <c r="AX18" s="500"/>
      <c r="AY18" s="501" t="s">
        <v>163</v>
      </c>
      <c r="AZ18" s="502"/>
      <c r="BA18" s="502"/>
      <c r="BB18" s="502"/>
      <c r="BC18" s="502"/>
      <c r="BD18" s="502"/>
      <c r="BE18" s="502"/>
      <c r="BF18" s="502"/>
      <c r="BG18" s="502"/>
      <c r="BH18" s="502"/>
      <c r="BI18" s="502"/>
      <c r="BJ18" s="502"/>
      <c r="BK18" s="502"/>
      <c r="BL18" s="502"/>
      <c r="BM18" s="503"/>
      <c r="BN18" s="467">
        <v>7118739</v>
      </c>
      <c r="BO18" s="468"/>
      <c r="BP18" s="468"/>
      <c r="BQ18" s="468"/>
      <c r="BR18" s="468"/>
      <c r="BS18" s="468"/>
      <c r="BT18" s="468"/>
      <c r="BU18" s="469"/>
      <c r="BV18" s="467">
        <v>7027246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164</v>
      </c>
      <c r="C19" s="510"/>
      <c r="D19" s="510"/>
      <c r="E19" s="582"/>
      <c r="F19" s="582"/>
      <c r="G19" s="582"/>
      <c r="H19" s="582"/>
      <c r="I19" s="582"/>
      <c r="J19" s="582"/>
      <c r="K19" s="582"/>
      <c r="L19" s="590">
        <v>1503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165</v>
      </c>
      <c r="AZ19" s="502"/>
      <c r="BA19" s="502"/>
      <c r="BB19" s="502"/>
      <c r="BC19" s="502"/>
      <c r="BD19" s="502"/>
      <c r="BE19" s="502"/>
      <c r="BF19" s="502"/>
      <c r="BG19" s="502"/>
      <c r="BH19" s="502"/>
      <c r="BI19" s="502"/>
      <c r="BJ19" s="502"/>
      <c r="BK19" s="502"/>
      <c r="BL19" s="502"/>
      <c r="BM19" s="503"/>
      <c r="BN19" s="467">
        <v>8508952</v>
      </c>
      <c r="BO19" s="468"/>
      <c r="BP19" s="468"/>
      <c r="BQ19" s="468"/>
      <c r="BR19" s="468"/>
      <c r="BS19" s="468"/>
      <c r="BT19" s="468"/>
      <c r="BU19" s="469"/>
      <c r="BV19" s="467">
        <v>8759101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166</v>
      </c>
      <c r="C20" s="510"/>
      <c r="D20" s="510"/>
      <c r="E20" s="582"/>
      <c r="F20" s="582"/>
      <c r="G20" s="582"/>
      <c r="H20" s="582"/>
      <c r="I20" s="582"/>
      <c r="J20" s="582"/>
      <c r="K20" s="582"/>
      <c r="L20" s="590">
        <v>11463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168</v>
      </c>
      <c r="C22" s="605"/>
      <c r="D22" s="606"/>
      <c r="E22" s="479" t="s">
        <v>1</v>
      </c>
      <c r="F22" s="484"/>
      <c r="G22" s="484"/>
      <c r="H22" s="484"/>
      <c r="I22" s="484"/>
      <c r="J22" s="484"/>
      <c r="K22" s="474"/>
      <c r="L22" s="479" t="s">
        <v>169</v>
      </c>
      <c r="M22" s="484"/>
      <c r="N22" s="484"/>
      <c r="O22" s="484"/>
      <c r="P22" s="474"/>
      <c r="Q22" s="613" t="s">
        <v>170</v>
      </c>
      <c r="R22" s="614"/>
      <c r="S22" s="614"/>
      <c r="T22" s="614"/>
      <c r="U22" s="614"/>
      <c r="V22" s="615"/>
      <c r="W22" s="619" t="s">
        <v>171</v>
      </c>
      <c r="X22" s="605"/>
      <c r="Y22" s="606"/>
      <c r="Z22" s="479" t="s">
        <v>1</v>
      </c>
      <c r="AA22" s="484"/>
      <c r="AB22" s="484"/>
      <c r="AC22" s="484"/>
      <c r="AD22" s="484"/>
      <c r="AE22" s="484"/>
      <c r="AF22" s="484"/>
      <c r="AG22" s="474"/>
      <c r="AH22" s="632" t="s">
        <v>172</v>
      </c>
      <c r="AI22" s="484"/>
      <c r="AJ22" s="484"/>
      <c r="AK22" s="484"/>
      <c r="AL22" s="474"/>
      <c r="AM22" s="632" t="s">
        <v>173</v>
      </c>
      <c r="AN22" s="633"/>
      <c r="AO22" s="633"/>
      <c r="AP22" s="633"/>
      <c r="AQ22" s="633"/>
      <c r="AR22" s="634"/>
      <c r="AS22" s="613" t="s">
        <v>170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174</v>
      </c>
      <c r="AZ23" s="428"/>
      <c r="BA23" s="428"/>
      <c r="BB23" s="428"/>
      <c r="BC23" s="428"/>
      <c r="BD23" s="428"/>
      <c r="BE23" s="428"/>
      <c r="BF23" s="428"/>
      <c r="BG23" s="428"/>
      <c r="BH23" s="428"/>
      <c r="BI23" s="428"/>
      <c r="BJ23" s="428"/>
      <c r="BK23" s="428"/>
      <c r="BL23" s="428"/>
      <c r="BM23" s="429"/>
      <c r="BN23" s="467">
        <v>13300349</v>
      </c>
      <c r="BO23" s="468"/>
      <c r="BP23" s="468"/>
      <c r="BQ23" s="468"/>
      <c r="BR23" s="468"/>
      <c r="BS23" s="468"/>
      <c r="BT23" s="468"/>
      <c r="BU23" s="469"/>
      <c r="BV23" s="467">
        <v>12976457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175</v>
      </c>
      <c r="F24" s="497"/>
      <c r="G24" s="497"/>
      <c r="H24" s="497"/>
      <c r="I24" s="497"/>
      <c r="J24" s="497"/>
      <c r="K24" s="498"/>
      <c r="L24" s="518">
        <v>1</v>
      </c>
      <c r="M24" s="519"/>
      <c r="N24" s="519"/>
      <c r="O24" s="519"/>
      <c r="P24" s="561"/>
      <c r="Q24" s="518">
        <v>8800</v>
      </c>
      <c r="R24" s="519"/>
      <c r="S24" s="519"/>
      <c r="T24" s="519"/>
      <c r="U24" s="519"/>
      <c r="V24" s="561"/>
      <c r="W24" s="620"/>
      <c r="X24" s="608"/>
      <c r="Y24" s="609"/>
      <c r="Z24" s="517" t="s">
        <v>176</v>
      </c>
      <c r="AA24" s="497"/>
      <c r="AB24" s="497"/>
      <c r="AC24" s="497"/>
      <c r="AD24" s="497"/>
      <c r="AE24" s="497"/>
      <c r="AF24" s="497"/>
      <c r="AG24" s="498"/>
      <c r="AH24" s="518">
        <v>206</v>
      </c>
      <c r="AI24" s="519"/>
      <c r="AJ24" s="519"/>
      <c r="AK24" s="519"/>
      <c r="AL24" s="561"/>
      <c r="AM24" s="518">
        <v>594310</v>
      </c>
      <c r="AN24" s="519"/>
      <c r="AO24" s="519"/>
      <c r="AP24" s="519"/>
      <c r="AQ24" s="519"/>
      <c r="AR24" s="561"/>
      <c r="AS24" s="518">
        <v>2885</v>
      </c>
      <c r="AT24" s="519"/>
      <c r="AU24" s="519"/>
      <c r="AV24" s="519"/>
      <c r="AW24" s="519"/>
      <c r="AX24" s="520"/>
      <c r="AY24" s="640" t="s">
        <v>177</v>
      </c>
      <c r="AZ24" s="641"/>
      <c r="BA24" s="641"/>
      <c r="BB24" s="641"/>
      <c r="BC24" s="641"/>
      <c r="BD24" s="641"/>
      <c r="BE24" s="641"/>
      <c r="BF24" s="641"/>
      <c r="BG24" s="641"/>
      <c r="BH24" s="641"/>
      <c r="BI24" s="641"/>
      <c r="BJ24" s="641"/>
      <c r="BK24" s="641"/>
      <c r="BL24" s="641"/>
      <c r="BM24" s="642"/>
      <c r="BN24" s="467">
        <v>7354930</v>
      </c>
      <c r="BO24" s="468"/>
      <c r="BP24" s="468"/>
      <c r="BQ24" s="468"/>
      <c r="BR24" s="468"/>
      <c r="BS24" s="468"/>
      <c r="BT24" s="468"/>
      <c r="BU24" s="469"/>
      <c r="BV24" s="467">
        <v>7551966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178</v>
      </c>
      <c r="F25" s="497"/>
      <c r="G25" s="497"/>
      <c r="H25" s="497"/>
      <c r="I25" s="497"/>
      <c r="J25" s="497"/>
      <c r="K25" s="498"/>
      <c r="L25" s="518">
        <v>1</v>
      </c>
      <c r="M25" s="519"/>
      <c r="N25" s="519"/>
      <c r="O25" s="519"/>
      <c r="P25" s="561"/>
      <c r="Q25" s="518">
        <v>7500</v>
      </c>
      <c r="R25" s="519"/>
      <c r="S25" s="519"/>
      <c r="T25" s="519"/>
      <c r="U25" s="519"/>
      <c r="V25" s="561"/>
      <c r="W25" s="620"/>
      <c r="X25" s="608"/>
      <c r="Y25" s="609"/>
      <c r="Z25" s="517" t="s">
        <v>179</v>
      </c>
      <c r="AA25" s="497"/>
      <c r="AB25" s="497"/>
      <c r="AC25" s="497"/>
      <c r="AD25" s="497"/>
      <c r="AE25" s="497"/>
      <c r="AF25" s="497"/>
      <c r="AG25" s="498"/>
      <c r="AH25" s="518" t="s">
        <v>180</v>
      </c>
      <c r="AI25" s="519"/>
      <c r="AJ25" s="519"/>
      <c r="AK25" s="519"/>
      <c r="AL25" s="561"/>
      <c r="AM25" s="518" t="s">
        <v>181</v>
      </c>
      <c r="AN25" s="519"/>
      <c r="AO25" s="519"/>
      <c r="AP25" s="519"/>
      <c r="AQ25" s="519"/>
      <c r="AR25" s="561"/>
      <c r="AS25" s="518" t="s">
        <v>142</v>
      </c>
      <c r="AT25" s="519"/>
      <c r="AU25" s="519"/>
      <c r="AV25" s="519"/>
      <c r="AW25" s="519"/>
      <c r="AX25" s="520"/>
      <c r="AY25" s="427" t="s">
        <v>182</v>
      </c>
      <c r="AZ25" s="428"/>
      <c r="BA25" s="428"/>
      <c r="BB25" s="428"/>
      <c r="BC25" s="428"/>
      <c r="BD25" s="428"/>
      <c r="BE25" s="428"/>
      <c r="BF25" s="428"/>
      <c r="BG25" s="428"/>
      <c r="BH25" s="428"/>
      <c r="BI25" s="428"/>
      <c r="BJ25" s="428"/>
      <c r="BK25" s="428"/>
      <c r="BL25" s="428"/>
      <c r="BM25" s="429"/>
      <c r="BN25" s="430">
        <v>471246</v>
      </c>
      <c r="BO25" s="431"/>
      <c r="BP25" s="431"/>
      <c r="BQ25" s="431"/>
      <c r="BR25" s="431"/>
      <c r="BS25" s="431"/>
      <c r="BT25" s="431"/>
      <c r="BU25" s="432"/>
      <c r="BV25" s="430">
        <v>1049553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183</v>
      </c>
      <c r="F26" s="497"/>
      <c r="G26" s="497"/>
      <c r="H26" s="497"/>
      <c r="I26" s="497"/>
      <c r="J26" s="497"/>
      <c r="K26" s="498"/>
      <c r="L26" s="518">
        <v>1</v>
      </c>
      <c r="M26" s="519"/>
      <c r="N26" s="519"/>
      <c r="O26" s="519"/>
      <c r="P26" s="561"/>
      <c r="Q26" s="518">
        <v>6300</v>
      </c>
      <c r="R26" s="519"/>
      <c r="S26" s="519"/>
      <c r="T26" s="519"/>
      <c r="U26" s="519"/>
      <c r="V26" s="561"/>
      <c r="W26" s="620"/>
      <c r="X26" s="608"/>
      <c r="Y26" s="609"/>
      <c r="Z26" s="517" t="s">
        <v>184</v>
      </c>
      <c r="AA26" s="630"/>
      <c r="AB26" s="630"/>
      <c r="AC26" s="630"/>
      <c r="AD26" s="630"/>
      <c r="AE26" s="630"/>
      <c r="AF26" s="630"/>
      <c r="AG26" s="631"/>
      <c r="AH26" s="518">
        <v>20</v>
      </c>
      <c r="AI26" s="519"/>
      <c r="AJ26" s="519"/>
      <c r="AK26" s="519"/>
      <c r="AL26" s="561"/>
      <c r="AM26" s="518">
        <v>53320</v>
      </c>
      <c r="AN26" s="519"/>
      <c r="AO26" s="519"/>
      <c r="AP26" s="519"/>
      <c r="AQ26" s="519"/>
      <c r="AR26" s="561"/>
      <c r="AS26" s="518">
        <v>2666</v>
      </c>
      <c r="AT26" s="519"/>
      <c r="AU26" s="519"/>
      <c r="AV26" s="519"/>
      <c r="AW26" s="519"/>
      <c r="AX26" s="520"/>
      <c r="AY26" s="470" t="s">
        <v>185</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141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186</v>
      </c>
      <c r="F27" s="497"/>
      <c r="G27" s="497"/>
      <c r="H27" s="497"/>
      <c r="I27" s="497"/>
      <c r="J27" s="497"/>
      <c r="K27" s="498"/>
      <c r="L27" s="518">
        <v>1</v>
      </c>
      <c r="M27" s="519"/>
      <c r="N27" s="519"/>
      <c r="O27" s="519"/>
      <c r="P27" s="561"/>
      <c r="Q27" s="518">
        <v>3800</v>
      </c>
      <c r="R27" s="519"/>
      <c r="S27" s="519"/>
      <c r="T27" s="519"/>
      <c r="U27" s="519"/>
      <c r="V27" s="561"/>
      <c r="W27" s="620"/>
      <c r="X27" s="608"/>
      <c r="Y27" s="609"/>
      <c r="Z27" s="517" t="s">
        <v>187</v>
      </c>
      <c r="AA27" s="497"/>
      <c r="AB27" s="497"/>
      <c r="AC27" s="497"/>
      <c r="AD27" s="497"/>
      <c r="AE27" s="497"/>
      <c r="AF27" s="497"/>
      <c r="AG27" s="498"/>
      <c r="AH27" s="518">
        <v>25</v>
      </c>
      <c r="AI27" s="519"/>
      <c r="AJ27" s="519"/>
      <c r="AK27" s="519"/>
      <c r="AL27" s="561"/>
      <c r="AM27" s="518">
        <v>84981</v>
      </c>
      <c r="AN27" s="519"/>
      <c r="AO27" s="519"/>
      <c r="AP27" s="519"/>
      <c r="AQ27" s="519"/>
      <c r="AR27" s="561"/>
      <c r="AS27" s="518">
        <v>3399</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t="s">
        <v>132</v>
      </c>
      <c r="BO27" s="644"/>
      <c r="BP27" s="644"/>
      <c r="BQ27" s="644"/>
      <c r="BR27" s="644"/>
      <c r="BS27" s="644"/>
      <c r="BT27" s="644"/>
      <c r="BU27" s="645"/>
      <c r="BV27" s="643" t="s">
        <v>189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190</v>
      </c>
      <c r="F28" s="497"/>
      <c r="G28" s="497"/>
      <c r="H28" s="497"/>
      <c r="I28" s="497"/>
      <c r="J28" s="497"/>
      <c r="K28" s="498"/>
      <c r="L28" s="518">
        <v>1</v>
      </c>
      <c r="M28" s="519"/>
      <c r="N28" s="519"/>
      <c r="O28" s="519"/>
      <c r="P28" s="561"/>
      <c r="Q28" s="518">
        <v>3350</v>
      </c>
      <c r="R28" s="519"/>
      <c r="S28" s="519"/>
      <c r="T28" s="519"/>
      <c r="U28" s="519"/>
      <c r="V28" s="561"/>
      <c r="W28" s="620"/>
      <c r="X28" s="608"/>
      <c r="Y28" s="609"/>
      <c r="Z28" s="517" t="s">
        <v>191</v>
      </c>
      <c r="AA28" s="497"/>
      <c r="AB28" s="497"/>
      <c r="AC28" s="497"/>
      <c r="AD28" s="497"/>
      <c r="AE28" s="497"/>
      <c r="AF28" s="497"/>
      <c r="AG28" s="498"/>
      <c r="AH28" s="518" t="s">
        <v>180</v>
      </c>
      <c r="AI28" s="519"/>
      <c r="AJ28" s="519"/>
      <c r="AK28" s="519"/>
      <c r="AL28" s="561"/>
      <c r="AM28" s="518" t="s">
        <v>192</v>
      </c>
      <c r="AN28" s="519"/>
      <c r="AO28" s="519"/>
      <c r="AP28" s="519"/>
      <c r="AQ28" s="519"/>
      <c r="AR28" s="561"/>
      <c r="AS28" s="518" t="s">
        <v>180</v>
      </c>
      <c r="AT28" s="519"/>
      <c r="AU28" s="519"/>
      <c r="AV28" s="519"/>
      <c r="AW28" s="519"/>
      <c r="AX28" s="520"/>
      <c r="AY28" s="646" t="s">
        <v>193</v>
      </c>
      <c r="AZ28" s="647"/>
      <c r="BA28" s="647"/>
      <c r="BB28" s="648"/>
      <c r="BC28" s="427" t="s">
        <v>48</v>
      </c>
      <c r="BD28" s="428"/>
      <c r="BE28" s="428"/>
      <c r="BF28" s="428"/>
      <c r="BG28" s="428"/>
      <c r="BH28" s="428"/>
      <c r="BI28" s="428"/>
      <c r="BJ28" s="428"/>
      <c r="BK28" s="428"/>
      <c r="BL28" s="428"/>
      <c r="BM28" s="429"/>
      <c r="BN28" s="430">
        <v>1920905</v>
      </c>
      <c r="BO28" s="431"/>
      <c r="BP28" s="431"/>
      <c r="BQ28" s="431"/>
      <c r="BR28" s="431"/>
      <c r="BS28" s="431"/>
      <c r="BT28" s="431"/>
      <c r="BU28" s="432"/>
      <c r="BV28" s="430">
        <v>1920054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194</v>
      </c>
      <c r="F29" s="497"/>
      <c r="G29" s="497"/>
      <c r="H29" s="497"/>
      <c r="I29" s="497"/>
      <c r="J29" s="497"/>
      <c r="K29" s="498"/>
      <c r="L29" s="518">
        <v>12</v>
      </c>
      <c r="M29" s="519"/>
      <c r="N29" s="519"/>
      <c r="O29" s="519"/>
      <c r="P29" s="561"/>
      <c r="Q29" s="518">
        <v>3200</v>
      </c>
      <c r="R29" s="519"/>
      <c r="S29" s="519"/>
      <c r="T29" s="519"/>
      <c r="U29" s="519"/>
      <c r="V29" s="561"/>
      <c r="W29" s="621"/>
      <c r="X29" s="622"/>
      <c r="Y29" s="623"/>
      <c r="Z29" s="517" t="s">
        <v>195</v>
      </c>
      <c r="AA29" s="497"/>
      <c r="AB29" s="497"/>
      <c r="AC29" s="497"/>
      <c r="AD29" s="497"/>
      <c r="AE29" s="497"/>
      <c r="AF29" s="497"/>
      <c r="AG29" s="498"/>
      <c r="AH29" s="518">
        <v>231</v>
      </c>
      <c r="AI29" s="519"/>
      <c r="AJ29" s="519"/>
      <c r="AK29" s="519"/>
      <c r="AL29" s="561"/>
      <c r="AM29" s="518">
        <v>679291</v>
      </c>
      <c r="AN29" s="519"/>
      <c r="AO29" s="519"/>
      <c r="AP29" s="519"/>
      <c r="AQ29" s="519"/>
      <c r="AR29" s="561"/>
      <c r="AS29" s="518">
        <v>2941</v>
      </c>
      <c r="AT29" s="519"/>
      <c r="AU29" s="519"/>
      <c r="AV29" s="519"/>
      <c r="AW29" s="519"/>
      <c r="AX29" s="520"/>
      <c r="AY29" s="649"/>
      <c r="AZ29" s="650"/>
      <c r="BA29" s="650"/>
      <c r="BB29" s="651"/>
      <c r="BC29" s="501" t="s">
        <v>196</v>
      </c>
      <c r="BD29" s="502"/>
      <c r="BE29" s="502"/>
      <c r="BF29" s="502"/>
      <c r="BG29" s="502"/>
      <c r="BH29" s="502"/>
      <c r="BI29" s="502"/>
      <c r="BJ29" s="502"/>
      <c r="BK29" s="502"/>
      <c r="BL29" s="502"/>
      <c r="BM29" s="503"/>
      <c r="BN29" s="467">
        <v>752938</v>
      </c>
      <c r="BO29" s="468"/>
      <c r="BP29" s="468"/>
      <c r="BQ29" s="468"/>
      <c r="BR29" s="468"/>
      <c r="BS29" s="468"/>
      <c r="BT29" s="468"/>
      <c r="BU29" s="469"/>
      <c r="BV29" s="467">
        <v>847477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197</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344382</v>
      </c>
      <c r="BO30" s="644"/>
      <c r="BP30" s="644"/>
      <c r="BQ30" s="644"/>
      <c r="BR30" s="644"/>
      <c r="BS30" s="644"/>
      <c r="BT30" s="644"/>
      <c r="BU30" s="645"/>
      <c r="BV30" s="643">
        <v>337276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204</v>
      </c>
      <c r="D33" s="491"/>
      <c r="E33" s="456" t="s">
        <v>205</v>
      </c>
      <c r="F33" s="456"/>
      <c r="G33" s="456"/>
      <c r="H33" s="456"/>
      <c r="I33" s="456"/>
      <c r="J33" s="456"/>
      <c r="K33" s="456"/>
      <c r="L33" s="456"/>
      <c r="M33" s="456"/>
      <c r="N33" s="456"/>
      <c r="O33" s="456"/>
      <c r="P33" s="456"/>
      <c r="Q33" s="456"/>
      <c r="R33" s="456"/>
      <c r="S33" s="456"/>
      <c r="T33" s="216"/>
      <c r="U33" s="491" t="s">
        <v>204</v>
      </c>
      <c r="V33" s="491"/>
      <c r="W33" s="456" t="s">
        <v>206</v>
      </c>
      <c r="X33" s="456"/>
      <c r="Y33" s="456"/>
      <c r="Z33" s="456"/>
      <c r="AA33" s="456"/>
      <c r="AB33" s="456"/>
      <c r="AC33" s="456"/>
      <c r="AD33" s="456"/>
      <c r="AE33" s="456"/>
      <c r="AF33" s="456"/>
      <c r="AG33" s="456"/>
      <c r="AH33" s="456"/>
      <c r="AI33" s="456"/>
      <c r="AJ33" s="456"/>
      <c r="AK33" s="456"/>
      <c r="AL33" s="216"/>
      <c r="AM33" s="491" t="s">
        <v>207</v>
      </c>
      <c r="AN33" s="491"/>
      <c r="AO33" s="456" t="s">
        <v>208</v>
      </c>
      <c r="AP33" s="456"/>
      <c r="AQ33" s="456"/>
      <c r="AR33" s="456"/>
      <c r="AS33" s="456"/>
      <c r="AT33" s="456"/>
      <c r="AU33" s="456"/>
      <c r="AV33" s="456"/>
      <c r="AW33" s="456"/>
      <c r="AX33" s="456"/>
      <c r="AY33" s="456"/>
      <c r="AZ33" s="456"/>
      <c r="BA33" s="456"/>
      <c r="BB33" s="456"/>
      <c r="BC33" s="456"/>
      <c r="BD33" s="217"/>
      <c r="BE33" s="456" t="s">
        <v>209</v>
      </c>
      <c r="BF33" s="456"/>
      <c r="BG33" s="456" t="s">
        <v>210</v>
      </c>
      <c r="BH33" s="456"/>
      <c r="BI33" s="456"/>
      <c r="BJ33" s="456"/>
      <c r="BK33" s="456"/>
      <c r="BL33" s="456"/>
      <c r="BM33" s="456"/>
      <c r="BN33" s="456"/>
      <c r="BO33" s="456"/>
      <c r="BP33" s="456"/>
      <c r="BQ33" s="456"/>
      <c r="BR33" s="456"/>
      <c r="BS33" s="456"/>
      <c r="BT33" s="456"/>
      <c r="BU33" s="456"/>
      <c r="BV33" s="217"/>
      <c r="BW33" s="491" t="s">
        <v>209</v>
      </c>
      <c r="BX33" s="491"/>
      <c r="BY33" s="456" t="s">
        <v>211</v>
      </c>
      <c r="BZ33" s="456"/>
      <c r="CA33" s="456"/>
      <c r="CB33" s="456"/>
      <c r="CC33" s="456"/>
      <c r="CD33" s="456"/>
      <c r="CE33" s="456"/>
      <c r="CF33" s="456"/>
      <c r="CG33" s="456"/>
      <c r="CH33" s="456"/>
      <c r="CI33" s="456"/>
      <c r="CJ33" s="456"/>
      <c r="CK33" s="456"/>
      <c r="CL33" s="456"/>
      <c r="CM33" s="456"/>
      <c r="CN33" s="216"/>
      <c r="CO33" s="491" t="s">
        <v>212</v>
      </c>
      <c r="CP33" s="491"/>
      <c r="CQ33" s="456" t="s">
        <v>213</v>
      </c>
      <c r="CR33" s="456"/>
      <c r="CS33" s="456"/>
      <c r="CT33" s="456"/>
      <c r="CU33" s="456"/>
      <c r="CV33" s="456"/>
      <c r="CW33" s="456"/>
      <c r="CX33" s="456"/>
      <c r="CY33" s="456"/>
      <c r="CZ33" s="456"/>
      <c r="DA33" s="456"/>
      <c r="DB33" s="456"/>
      <c r="DC33" s="456"/>
      <c r="DD33" s="456"/>
      <c r="DE33" s="456"/>
      <c r="DF33" s="216"/>
      <c r="DG33" s="655" t="s">
        <v>214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奈良県市町村総合事務組合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田原本町土地開発公社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奈良県広域消防組合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奈良広域水質検査センター組合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磯城郡介護認定審査会共同設置特別会計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奈良県住宅新築資金等貸付金回収管理組合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国保中央病院組合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奈良県後期高齢者医療広域連合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やまと広域環境衛生事務組合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215</v>
      </c>
      <c r="C46" s="186"/>
      <c r="D46" s="186"/>
      <c r="E46" s="186" t="s">
        <v>216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219</v>
      </c>
    </row>
    <row r="50" spans="5:5">
      <c r="E50" s="188" t="s">
        <v>220</v>
      </c>
    </row>
    <row r="51" spans="5:5">
      <c r="E51" s="188" t="s">
        <v>221</v>
      </c>
    </row>
    <row r="52" spans="5:5">
      <c r="E52" s="188" t="s">
        <v>222</v>
      </c>
    </row>
    <row r="53" spans="5:5"/>
    <row r="54" spans="5:5"/>
    <row r="55" spans="5:5"/>
    <row r="56" spans="5:5"/>
  </sheetData>
  <sheetProtection algorithmName="SHA-512" hashValue="Une+r/EKve+L7c9slMafZNtXSVZQK8xfdba3/57nnvlc80s1PCNL+hf76pj19Ow9hOjW/KFhdPHnTelngSYVzA==" saltValue="WO3YhGGgkLkDWT7R5VfT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48" t="s">
        <v>575</v>
      </c>
      <c r="D34" s="1248"/>
      <c r="E34" s="1249"/>
      <c r="F34" s="32">
        <v>9.26</v>
      </c>
      <c r="G34" s="33">
        <v>9.9</v>
      </c>
      <c r="H34" s="33">
        <v>9.89</v>
      </c>
      <c r="I34" s="33">
        <v>9.6999999999999993</v>
      </c>
      <c r="J34" s="34">
        <v>9.6199999999999992</v>
      </c>
      <c r="K34" s="22"/>
      <c r="L34" s="22"/>
      <c r="M34" s="22"/>
      <c r="N34" s="22"/>
      <c r="O34" s="22"/>
      <c r="P34" s="22"/>
    </row>
    <row r="35" spans="1:16" ht="39" customHeight="1">
      <c r="A35" s="22"/>
      <c r="B35" s="35"/>
      <c r="C35" s="1242" t="s">
        <v>576</v>
      </c>
      <c r="D35" s="1243"/>
      <c r="E35" s="1244"/>
      <c r="F35" s="36">
        <v>7.12</v>
      </c>
      <c r="G35" s="37">
        <v>8.02</v>
      </c>
      <c r="H35" s="37">
        <v>8.99</v>
      </c>
      <c r="I35" s="37">
        <v>9.27</v>
      </c>
      <c r="J35" s="38">
        <v>8.5500000000000007</v>
      </c>
      <c r="K35" s="22"/>
      <c r="L35" s="22"/>
      <c r="M35" s="22"/>
      <c r="N35" s="22"/>
      <c r="O35" s="22"/>
      <c r="P35" s="22"/>
    </row>
    <row r="36" spans="1:16" ht="39" customHeight="1">
      <c r="A36" s="22"/>
      <c r="B36" s="35"/>
      <c r="C36" s="1242" t="s">
        <v>577</v>
      </c>
      <c r="D36" s="1243"/>
      <c r="E36" s="1244"/>
      <c r="F36" s="36">
        <v>11.07</v>
      </c>
      <c r="G36" s="37">
        <v>6.37</v>
      </c>
      <c r="H36" s="37">
        <v>4.87</v>
      </c>
      <c r="I36" s="37">
        <v>9.07</v>
      </c>
      <c r="J36" s="38">
        <v>5.5</v>
      </c>
      <c r="K36" s="22"/>
      <c r="L36" s="22"/>
      <c r="M36" s="22"/>
      <c r="N36" s="22"/>
      <c r="O36" s="22"/>
      <c r="P36" s="22"/>
    </row>
    <row r="37" spans="1:16" ht="39" customHeight="1">
      <c r="A37" s="22"/>
      <c r="B37" s="35"/>
      <c r="C37" s="1242" t="s">
        <v>578</v>
      </c>
      <c r="D37" s="1243"/>
      <c r="E37" s="1244"/>
      <c r="F37" s="36">
        <v>1.0900000000000001</v>
      </c>
      <c r="G37" s="37">
        <v>1.57</v>
      </c>
      <c r="H37" s="37">
        <v>2.71</v>
      </c>
      <c r="I37" s="37">
        <v>2.23</v>
      </c>
      <c r="J37" s="38">
        <v>1.58</v>
      </c>
      <c r="K37" s="22"/>
      <c r="L37" s="22"/>
      <c r="M37" s="22"/>
      <c r="N37" s="22"/>
      <c r="O37" s="22"/>
      <c r="P37" s="22"/>
    </row>
    <row r="38" spans="1:16" ht="39" customHeight="1">
      <c r="A38" s="22"/>
      <c r="B38" s="35"/>
      <c r="C38" s="1242" t="s">
        <v>579</v>
      </c>
      <c r="D38" s="1243"/>
      <c r="E38" s="1244"/>
      <c r="F38" s="36" t="s">
        <v>525</v>
      </c>
      <c r="G38" s="37" t="s">
        <v>525</v>
      </c>
      <c r="H38" s="37" t="s">
        <v>525</v>
      </c>
      <c r="I38" s="37">
        <v>0.97</v>
      </c>
      <c r="J38" s="38">
        <v>1.32</v>
      </c>
      <c r="K38" s="22"/>
      <c r="L38" s="22"/>
      <c r="M38" s="22"/>
      <c r="N38" s="22"/>
      <c r="O38" s="22"/>
      <c r="P38" s="22"/>
    </row>
    <row r="39" spans="1:16" ht="39" customHeight="1">
      <c r="A39" s="22"/>
      <c r="B39" s="35"/>
      <c r="C39" s="1242" t="s">
        <v>580</v>
      </c>
      <c r="D39" s="1243"/>
      <c r="E39" s="1244"/>
      <c r="F39" s="36">
        <v>0.12</v>
      </c>
      <c r="G39" s="37">
        <v>0</v>
      </c>
      <c r="H39" s="37">
        <v>0.13</v>
      </c>
      <c r="I39" s="37">
        <v>0.13</v>
      </c>
      <c r="J39" s="38">
        <v>0.13</v>
      </c>
      <c r="K39" s="22"/>
      <c r="L39" s="22"/>
      <c r="M39" s="22"/>
      <c r="N39" s="22"/>
      <c r="O39" s="22"/>
      <c r="P39" s="22"/>
    </row>
    <row r="40" spans="1:16" ht="39" customHeight="1">
      <c r="A40" s="22"/>
      <c r="B40" s="35"/>
      <c r="C40" s="1242" t="s">
        <v>581</v>
      </c>
      <c r="D40" s="1243"/>
      <c r="E40" s="1244"/>
      <c r="F40" s="36">
        <v>0.01</v>
      </c>
      <c r="G40" s="37">
        <v>0</v>
      </c>
      <c r="H40" s="37">
        <v>0.01</v>
      </c>
      <c r="I40" s="37">
        <v>0.02</v>
      </c>
      <c r="J40" s="38">
        <v>0.04</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582</v>
      </c>
      <c r="D42" s="1243"/>
      <c r="E42" s="1244"/>
      <c r="F42" s="36" t="s">
        <v>525</v>
      </c>
      <c r="G42" s="37" t="s">
        <v>525</v>
      </c>
      <c r="H42" s="37" t="s">
        <v>525</v>
      </c>
      <c r="I42" s="37" t="s">
        <v>525</v>
      </c>
      <c r="J42" s="38" t="s">
        <v>525</v>
      </c>
      <c r="K42" s="22"/>
      <c r="L42" s="22"/>
      <c r="M42" s="22"/>
      <c r="N42" s="22"/>
      <c r="O42" s="22"/>
      <c r="P42" s="22"/>
    </row>
    <row r="43" spans="1:16" ht="39" customHeight="1" thickBot="1">
      <c r="A43" s="22"/>
      <c r="B43" s="40"/>
      <c r="C43" s="1245" t="s">
        <v>583</v>
      </c>
      <c r="D43" s="1246"/>
      <c r="E43" s="1247"/>
      <c r="F43" s="41">
        <v>0</v>
      </c>
      <c r="G43" s="42">
        <v>0</v>
      </c>
      <c r="H43" s="42">
        <v>1.19</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b/xTDarbZ5alCsPOXR620XCBFyY6RlpeA6jEipbSTYRLUkuHg/G41+NxJdcmFxUwNwDM4gg8qzCgGYPF4aZQ==" saltValue="lENIsZEk4a389RJlwDH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0" t="s">
        <v>11</v>
      </c>
      <c r="C45" s="1251"/>
      <c r="D45" s="58"/>
      <c r="E45" s="1256" t="s">
        <v>12</v>
      </c>
      <c r="F45" s="1256"/>
      <c r="G45" s="1256"/>
      <c r="H45" s="1256"/>
      <c r="I45" s="1256"/>
      <c r="J45" s="1257"/>
      <c r="K45" s="59">
        <v>1211</v>
      </c>
      <c r="L45" s="60">
        <v>1220</v>
      </c>
      <c r="M45" s="60">
        <v>1183</v>
      </c>
      <c r="N45" s="60">
        <v>1207</v>
      </c>
      <c r="O45" s="61">
        <v>1295</v>
      </c>
      <c r="P45" s="48"/>
      <c r="Q45" s="48"/>
      <c r="R45" s="48"/>
      <c r="S45" s="48"/>
      <c r="T45" s="48"/>
      <c r="U45" s="48"/>
    </row>
    <row r="46" spans="1:21" ht="30.75" customHeight="1">
      <c r="A46" s="48"/>
      <c r="B46" s="1252"/>
      <c r="C46" s="1253"/>
      <c r="D46" s="62"/>
      <c r="E46" s="1258" t="s">
        <v>13</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c r="A47" s="48"/>
      <c r="B47" s="1252"/>
      <c r="C47" s="1253"/>
      <c r="D47" s="62"/>
      <c r="E47" s="1258" t="s">
        <v>14</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c r="A48" s="48"/>
      <c r="B48" s="1252"/>
      <c r="C48" s="1253"/>
      <c r="D48" s="62"/>
      <c r="E48" s="1258" t="s">
        <v>15</v>
      </c>
      <c r="F48" s="1258"/>
      <c r="G48" s="1258"/>
      <c r="H48" s="1258"/>
      <c r="I48" s="1258"/>
      <c r="J48" s="1259"/>
      <c r="K48" s="63">
        <v>402</v>
      </c>
      <c r="L48" s="64">
        <v>416</v>
      </c>
      <c r="M48" s="64">
        <v>495</v>
      </c>
      <c r="N48" s="64">
        <v>438</v>
      </c>
      <c r="O48" s="65">
        <v>415</v>
      </c>
      <c r="P48" s="48"/>
      <c r="Q48" s="48"/>
      <c r="R48" s="48"/>
      <c r="S48" s="48"/>
      <c r="T48" s="48"/>
      <c r="U48" s="48"/>
    </row>
    <row r="49" spans="1:21" ht="30.75" customHeight="1">
      <c r="A49" s="48"/>
      <c r="B49" s="1252"/>
      <c r="C49" s="1253"/>
      <c r="D49" s="62"/>
      <c r="E49" s="1258" t="s">
        <v>16</v>
      </c>
      <c r="F49" s="1258"/>
      <c r="G49" s="1258"/>
      <c r="H49" s="1258"/>
      <c r="I49" s="1258"/>
      <c r="J49" s="1259"/>
      <c r="K49" s="63">
        <v>99</v>
      </c>
      <c r="L49" s="64">
        <v>112</v>
      </c>
      <c r="M49" s="64">
        <v>142</v>
      </c>
      <c r="N49" s="64">
        <v>139</v>
      </c>
      <c r="O49" s="65">
        <v>135</v>
      </c>
      <c r="P49" s="48"/>
      <c r="Q49" s="48"/>
      <c r="R49" s="48"/>
      <c r="S49" s="48"/>
      <c r="T49" s="48"/>
      <c r="U49" s="48"/>
    </row>
    <row r="50" spans="1:21" ht="30.75" customHeight="1">
      <c r="A50" s="48"/>
      <c r="B50" s="1252"/>
      <c r="C50" s="1253"/>
      <c r="D50" s="62"/>
      <c r="E50" s="1258" t="s">
        <v>17</v>
      </c>
      <c r="F50" s="1258"/>
      <c r="G50" s="1258"/>
      <c r="H50" s="1258"/>
      <c r="I50" s="1258"/>
      <c r="J50" s="1259"/>
      <c r="K50" s="63" t="s">
        <v>525</v>
      </c>
      <c r="L50" s="64" t="s">
        <v>525</v>
      </c>
      <c r="M50" s="64" t="s">
        <v>525</v>
      </c>
      <c r="N50" s="64" t="s">
        <v>525</v>
      </c>
      <c r="O50" s="65" t="s">
        <v>525</v>
      </c>
      <c r="P50" s="48"/>
      <c r="Q50" s="48"/>
      <c r="R50" s="48"/>
      <c r="S50" s="48"/>
      <c r="T50" s="48"/>
      <c r="U50" s="48"/>
    </row>
    <row r="51" spans="1:21" ht="30.75" customHeight="1">
      <c r="A51" s="48"/>
      <c r="B51" s="1254"/>
      <c r="C51" s="1255"/>
      <c r="D51" s="66"/>
      <c r="E51" s="1258" t="s">
        <v>18</v>
      </c>
      <c r="F51" s="1258"/>
      <c r="G51" s="1258"/>
      <c r="H51" s="1258"/>
      <c r="I51" s="1258"/>
      <c r="J51" s="1259"/>
      <c r="K51" s="63" t="s">
        <v>525</v>
      </c>
      <c r="L51" s="64" t="s">
        <v>525</v>
      </c>
      <c r="M51" s="64" t="s">
        <v>525</v>
      </c>
      <c r="N51" s="64" t="s">
        <v>525</v>
      </c>
      <c r="O51" s="65" t="s">
        <v>525</v>
      </c>
      <c r="P51" s="48"/>
      <c r="Q51" s="48"/>
      <c r="R51" s="48"/>
      <c r="S51" s="48"/>
      <c r="T51" s="48"/>
      <c r="U51" s="48"/>
    </row>
    <row r="52" spans="1:21" ht="30.75" customHeight="1">
      <c r="A52" s="48"/>
      <c r="B52" s="1260" t="s">
        <v>19</v>
      </c>
      <c r="C52" s="1261"/>
      <c r="D52" s="66"/>
      <c r="E52" s="1258" t="s">
        <v>20</v>
      </c>
      <c r="F52" s="1258"/>
      <c r="G52" s="1258"/>
      <c r="H52" s="1258"/>
      <c r="I52" s="1258"/>
      <c r="J52" s="1259"/>
      <c r="K52" s="63">
        <v>1366</v>
      </c>
      <c r="L52" s="64">
        <v>1327</v>
      </c>
      <c r="M52" s="64">
        <v>1312</v>
      </c>
      <c r="N52" s="64">
        <v>1293</v>
      </c>
      <c r="O52" s="65">
        <v>1226</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346</v>
      </c>
      <c r="L53" s="69">
        <v>421</v>
      </c>
      <c r="M53" s="69">
        <v>508</v>
      </c>
      <c r="N53" s="69">
        <v>491</v>
      </c>
      <c r="O53" s="70">
        <v>619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1dwtyqF9onEp7WpwKZkljq95gSTMRD6ncZQKu4+++o2a13O/uSSBNAG+ZfuCBYD+IjIDhdD7fE8XGlKKjRiQ==" saltValue="yEMl7so6yXGsUESpmCdK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76" t="s">
        <v>30</v>
      </c>
      <c r="C41" s="1277"/>
      <c r="D41" s="102"/>
      <c r="E41" s="1282" t="s">
        <v>31</v>
      </c>
      <c r="F41" s="1282"/>
      <c r="G41" s="1282"/>
      <c r="H41" s="1283"/>
      <c r="I41" s="103">
        <v>11013</v>
      </c>
      <c r="J41" s="104">
        <v>11532</v>
      </c>
      <c r="K41" s="104">
        <v>12872</v>
      </c>
      <c r="L41" s="104">
        <v>12976</v>
      </c>
      <c r="M41" s="105">
        <v>13300</v>
      </c>
    </row>
    <row r="42" spans="2:13" ht="27.75" customHeight="1">
      <c r="B42" s="1278"/>
      <c r="C42" s="1279"/>
      <c r="D42" s="106"/>
      <c r="E42" s="1284" t="s">
        <v>32</v>
      </c>
      <c r="F42" s="1284"/>
      <c r="G42" s="1284"/>
      <c r="H42" s="1285"/>
      <c r="I42" s="107">
        <v>209</v>
      </c>
      <c r="J42" s="108" t="s">
        <v>525</v>
      </c>
      <c r="K42" s="108" t="s">
        <v>525</v>
      </c>
      <c r="L42" s="108" t="s">
        <v>525</v>
      </c>
      <c r="M42" s="109" t="s">
        <v>525</v>
      </c>
    </row>
    <row r="43" spans="2:13" ht="27.75" customHeight="1">
      <c r="B43" s="1278"/>
      <c r="C43" s="1279"/>
      <c r="D43" s="106"/>
      <c r="E43" s="1284" t="s">
        <v>33</v>
      </c>
      <c r="F43" s="1284"/>
      <c r="G43" s="1284"/>
      <c r="H43" s="1285"/>
      <c r="I43" s="107">
        <v>7496</v>
      </c>
      <c r="J43" s="108">
        <v>7305</v>
      </c>
      <c r="K43" s="108">
        <v>7908</v>
      </c>
      <c r="L43" s="108">
        <v>8041</v>
      </c>
      <c r="M43" s="109">
        <v>7898</v>
      </c>
    </row>
    <row r="44" spans="2:13" ht="27.75" customHeight="1">
      <c r="B44" s="1278"/>
      <c r="C44" s="1279"/>
      <c r="D44" s="106"/>
      <c r="E44" s="1284" t="s">
        <v>34</v>
      </c>
      <c r="F44" s="1284"/>
      <c r="G44" s="1284"/>
      <c r="H44" s="1285"/>
      <c r="I44" s="107">
        <v>1148</v>
      </c>
      <c r="J44" s="108">
        <v>1064</v>
      </c>
      <c r="K44" s="108">
        <v>1042</v>
      </c>
      <c r="L44" s="108">
        <v>952</v>
      </c>
      <c r="M44" s="109">
        <v>867</v>
      </c>
    </row>
    <row r="45" spans="2:13" ht="27.75" customHeight="1">
      <c r="B45" s="1278"/>
      <c r="C45" s="1279"/>
      <c r="D45" s="106"/>
      <c r="E45" s="1284" t="s">
        <v>35</v>
      </c>
      <c r="F45" s="1284"/>
      <c r="G45" s="1284"/>
      <c r="H45" s="1285"/>
      <c r="I45" s="107">
        <v>2369</v>
      </c>
      <c r="J45" s="108">
        <v>2326</v>
      </c>
      <c r="K45" s="108">
        <v>2245</v>
      </c>
      <c r="L45" s="108">
        <v>2131</v>
      </c>
      <c r="M45" s="109">
        <v>2058</v>
      </c>
    </row>
    <row r="46" spans="2:13" ht="27.75" customHeight="1">
      <c r="B46" s="1278"/>
      <c r="C46" s="1279"/>
      <c r="D46" s="110"/>
      <c r="E46" s="1284" t="s">
        <v>36</v>
      </c>
      <c r="F46" s="1284"/>
      <c r="G46" s="1284"/>
      <c r="H46" s="1285"/>
      <c r="I46" s="107" t="s">
        <v>525</v>
      </c>
      <c r="J46" s="108" t="s">
        <v>525</v>
      </c>
      <c r="K46" s="108" t="s">
        <v>525</v>
      </c>
      <c r="L46" s="108" t="s">
        <v>525</v>
      </c>
      <c r="M46" s="109" t="s">
        <v>525</v>
      </c>
    </row>
    <row r="47" spans="2:13" ht="27.75" customHeight="1">
      <c r="B47" s="1278"/>
      <c r="C47" s="1279"/>
      <c r="D47" s="111"/>
      <c r="E47" s="1286" t="s">
        <v>37</v>
      </c>
      <c r="F47" s="1287"/>
      <c r="G47" s="1287"/>
      <c r="H47" s="1288"/>
      <c r="I47" s="107" t="s">
        <v>525</v>
      </c>
      <c r="J47" s="108" t="s">
        <v>525</v>
      </c>
      <c r="K47" s="108" t="s">
        <v>525</v>
      </c>
      <c r="L47" s="108" t="s">
        <v>525</v>
      </c>
      <c r="M47" s="109" t="s">
        <v>525</v>
      </c>
    </row>
    <row r="48" spans="2:13" ht="27.75" customHeight="1">
      <c r="B48" s="1278"/>
      <c r="C48" s="1279"/>
      <c r="D48" s="106"/>
      <c r="E48" s="1284" t="s">
        <v>38</v>
      </c>
      <c r="F48" s="1284"/>
      <c r="G48" s="1284"/>
      <c r="H48" s="1285"/>
      <c r="I48" s="107" t="s">
        <v>525</v>
      </c>
      <c r="J48" s="108" t="s">
        <v>525</v>
      </c>
      <c r="K48" s="108" t="s">
        <v>525</v>
      </c>
      <c r="L48" s="108" t="s">
        <v>525</v>
      </c>
      <c r="M48" s="109" t="s">
        <v>525</v>
      </c>
    </row>
    <row r="49" spans="2:13" ht="27.75" customHeight="1">
      <c r="B49" s="1280"/>
      <c r="C49" s="1281"/>
      <c r="D49" s="106"/>
      <c r="E49" s="1284" t="s">
        <v>39</v>
      </c>
      <c r="F49" s="1284"/>
      <c r="G49" s="1284"/>
      <c r="H49" s="1285"/>
      <c r="I49" s="107" t="s">
        <v>525</v>
      </c>
      <c r="J49" s="108" t="s">
        <v>525</v>
      </c>
      <c r="K49" s="108" t="s">
        <v>525</v>
      </c>
      <c r="L49" s="108" t="s">
        <v>525</v>
      </c>
      <c r="M49" s="109" t="s">
        <v>525</v>
      </c>
    </row>
    <row r="50" spans="2:13" ht="27.75" customHeight="1">
      <c r="B50" s="1289" t="s">
        <v>40</v>
      </c>
      <c r="C50" s="1290"/>
      <c r="D50" s="112"/>
      <c r="E50" s="1284" t="s">
        <v>41</v>
      </c>
      <c r="F50" s="1284"/>
      <c r="G50" s="1284"/>
      <c r="H50" s="1285"/>
      <c r="I50" s="107">
        <v>3761</v>
      </c>
      <c r="J50" s="108">
        <v>3702</v>
      </c>
      <c r="K50" s="108">
        <v>3170</v>
      </c>
      <c r="L50" s="108">
        <v>3336</v>
      </c>
      <c r="M50" s="109">
        <v>3375</v>
      </c>
    </row>
    <row r="51" spans="2:13" ht="27.75" customHeight="1">
      <c r="B51" s="1278"/>
      <c r="C51" s="1279"/>
      <c r="D51" s="106"/>
      <c r="E51" s="1284" t="s">
        <v>42</v>
      </c>
      <c r="F51" s="1284"/>
      <c r="G51" s="1284"/>
      <c r="H51" s="1285"/>
      <c r="I51" s="107">
        <v>2107</v>
      </c>
      <c r="J51" s="108">
        <v>2011</v>
      </c>
      <c r="K51" s="108">
        <v>2321</v>
      </c>
      <c r="L51" s="108">
        <v>2130</v>
      </c>
      <c r="M51" s="109">
        <v>2146</v>
      </c>
    </row>
    <row r="52" spans="2:13" ht="27.75" customHeight="1">
      <c r="B52" s="1280"/>
      <c r="C52" s="1281"/>
      <c r="D52" s="106"/>
      <c r="E52" s="1284" t="s">
        <v>43</v>
      </c>
      <c r="F52" s="1284"/>
      <c r="G52" s="1284"/>
      <c r="H52" s="1285"/>
      <c r="I52" s="107">
        <v>14049</v>
      </c>
      <c r="J52" s="108">
        <v>14336</v>
      </c>
      <c r="K52" s="108">
        <v>14245</v>
      </c>
      <c r="L52" s="108">
        <v>14053</v>
      </c>
      <c r="M52" s="109">
        <v>13840</v>
      </c>
    </row>
    <row r="53" spans="2:13" ht="27.75" customHeight="1" thickBot="1">
      <c r="B53" s="1291" t="s">
        <v>44</v>
      </c>
      <c r="C53" s="1292"/>
      <c r="D53" s="113"/>
      <c r="E53" s="1293" t="s">
        <v>45</v>
      </c>
      <c r="F53" s="1293"/>
      <c r="G53" s="1293"/>
      <c r="H53" s="1294"/>
      <c r="I53" s="114">
        <v>2317</v>
      </c>
      <c r="J53" s="115">
        <v>2178</v>
      </c>
      <c r="K53" s="115">
        <v>4331</v>
      </c>
      <c r="L53" s="115">
        <v>4581</v>
      </c>
      <c r="M53" s="116">
        <v>4762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bksm7Zf32LuNmQfHq1ldsuCq7QnvCzotZ1SXxTC7v1fZbdHfngmCdewcb5b6SV9MAcxhM0xbOqo3I9QLAh5Iw==" saltValue="4h+65+sVyxtcrcS8Md6w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3" t="s">
        <v>48</v>
      </c>
      <c r="D55" s="1303"/>
      <c r="E55" s="1304"/>
      <c r="F55" s="128">
        <v>2085</v>
      </c>
      <c r="G55" s="128">
        <v>1920</v>
      </c>
      <c r="H55" s="129">
        <v>1921</v>
      </c>
    </row>
    <row r="56" spans="2:8" ht="52.5" customHeight="1">
      <c r="B56" s="130"/>
      <c r="C56" s="1305" t="s">
        <v>49</v>
      </c>
      <c r="D56" s="1305"/>
      <c r="E56" s="1306"/>
      <c r="F56" s="131">
        <v>667</v>
      </c>
      <c r="G56" s="131">
        <v>847</v>
      </c>
      <c r="H56" s="132">
        <v>753</v>
      </c>
    </row>
    <row r="57" spans="2:8" ht="53.25" customHeight="1">
      <c r="B57" s="130"/>
      <c r="C57" s="1307" t="s">
        <v>50</v>
      </c>
      <c r="D57" s="1307"/>
      <c r="E57" s="1308"/>
      <c r="F57" s="133">
        <v>317</v>
      </c>
      <c r="G57" s="133">
        <v>337</v>
      </c>
      <c r="H57" s="134">
        <v>344</v>
      </c>
    </row>
    <row r="58" spans="2:8" ht="45.75" customHeight="1">
      <c r="B58" s="135"/>
      <c r="C58" s="1295" t="s">
        <v>590</v>
      </c>
      <c r="D58" s="1296"/>
      <c r="E58" s="1297"/>
      <c r="F58" s="136">
        <v>278</v>
      </c>
      <c r="G58" s="136">
        <v>278</v>
      </c>
      <c r="H58" s="137">
        <v>278</v>
      </c>
    </row>
    <row r="59" spans="2:8" ht="45.75" customHeight="1">
      <c r="B59" s="135"/>
      <c r="C59" s="1295" t="s">
        <v>591</v>
      </c>
      <c r="D59" s="1296"/>
      <c r="E59" s="1297"/>
      <c r="F59" s="136">
        <v>39</v>
      </c>
      <c r="G59" s="136">
        <v>59</v>
      </c>
      <c r="H59" s="137">
        <v>66</v>
      </c>
    </row>
    <row r="60" spans="2:8" ht="45.75" customHeight="1">
      <c r="B60" s="135"/>
      <c r="C60" s="1295" t="s">
        <v>592</v>
      </c>
      <c r="D60" s="1296"/>
      <c r="E60" s="1297"/>
      <c r="F60" s="136" t="s">
        <v>593</v>
      </c>
      <c r="G60" s="136" t="s">
        <v>593</v>
      </c>
      <c r="H60" s="137">
        <v>0</v>
      </c>
    </row>
    <row r="61" spans="2:8" ht="45.75" customHeight="1">
      <c r="B61" s="135"/>
      <c r="C61" s="1295"/>
      <c r="D61" s="1296"/>
      <c r="E61" s="1297"/>
      <c r="F61" s="136"/>
      <c r="G61" s="136"/>
      <c r="H61" s="137"/>
    </row>
    <row r="62" spans="2:8" ht="45.75" customHeight="1" thickBot="1">
      <c r="B62" s="138"/>
      <c r="C62" s="1298"/>
      <c r="D62" s="1299"/>
      <c r="E62" s="1300"/>
      <c r="F62" s="139"/>
      <c r="G62" s="139"/>
      <c r="H62" s="140"/>
    </row>
    <row r="63" spans="2:8" ht="52.5" customHeight="1" thickBot="1">
      <c r="B63" s="141"/>
      <c r="C63" s="1301" t="s">
        <v>51</v>
      </c>
      <c r="D63" s="1301"/>
      <c r="E63" s="1302"/>
      <c r="F63" s="142">
        <v>3069</v>
      </c>
      <c r="G63" s="142">
        <v>3105</v>
      </c>
      <c r="H63" s="143">
        <v>3018</v>
      </c>
    </row>
    <row r="64" spans="2:8" ht="15" customHeight="1"/>
  </sheetData>
  <sheetProtection algorithmName="SHA-512" hashValue="2TKFSaRe31kAlAzCv3DOQbYeN9GnlbNV4EMgW1NGqOjqP4v83s7Skf+wW40tLc12HtNf19U8mr9qU7H0hKGbWw==" saltValue="CSqEURTzXHZ66rNbCTWz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BF589-1DE6-46EC-B274-7EFA7AD5F7C8}">
  <sheetPr>
    <pageSetUpPr fitToPage="1"/>
  </sheetPr>
  <dimension ref="A1:WZM160"/>
  <sheetViews>
    <sheetView zoomScale="70" zoomScaleNormal="70"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567</v>
      </c>
      <c r="BQ50" s="1322"/>
      <c r="BR50" s="1322"/>
      <c r="BS50" s="1322"/>
      <c r="BT50" s="1322"/>
      <c r="BU50" s="1322"/>
      <c r="BV50" s="1322"/>
      <c r="BW50" s="1322"/>
      <c r="BX50" s="1322" t="s">
        <v>568</v>
      </c>
      <c r="BY50" s="1322"/>
      <c r="BZ50" s="1322"/>
      <c r="CA50" s="1322"/>
      <c r="CB50" s="1322"/>
      <c r="CC50" s="1322"/>
      <c r="CD50" s="1322"/>
      <c r="CE50" s="1322"/>
      <c r="CF50" s="1322" t="s">
        <v>569</v>
      </c>
      <c r="CG50" s="1322"/>
      <c r="CH50" s="1322"/>
      <c r="CI50" s="1322"/>
      <c r="CJ50" s="1322"/>
      <c r="CK50" s="1322"/>
      <c r="CL50" s="1322"/>
      <c r="CM50" s="1322"/>
      <c r="CN50" s="1322" t="s">
        <v>570</v>
      </c>
      <c r="CO50" s="1322"/>
      <c r="CP50" s="1322"/>
      <c r="CQ50" s="1322"/>
      <c r="CR50" s="1322"/>
      <c r="CS50" s="1322"/>
      <c r="CT50" s="1322"/>
      <c r="CU50" s="1322"/>
      <c r="CV50" s="1322" t="s">
        <v>571</v>
      </c>
      <c r="CW50" s="1322"/>
      <c r="CX50" s="1322"/>
      <c r="CY50" s="1322"/>
      <c r="CZ50" s="1322"/>
      <c r="DA50" s="1322"/>
      <c r="DB50" s="1322"/>
      <c r="DC50" s="1322"/>
    </row>
    <row r="51" spans="1:109" ht="13.5" customHeight="1">
      <c r="B51" s="395"/>
      <c r="G51" s="1329"/>
      <c r="H51" s="1329"/>
      <c r="I51" s="1327"/>
      <c r="J51" s="1327"/>
      <c r="K51" s="1325"/>
      <c r="L51" s="1325"/>
      <c r="M51" s="1325"/>
      <c r="N51" s="1325"/>
      <c r="AM51" s="404"/>
      <c r="AN51" s="1326" t="s">
        <v>609</v>
      </c>
      <c r="AO51" s="1326"/>
      <c r="AP51" s="1326"/>
      <c r="AQ51" s="1326"/>
      <c r="AR51" s="1326"/>
      <c r="AS51" s="1326"/>
      <c r="AT51" s="1326"/>
      <c r="AU51" s="1326"/>
      <c r="AV51" s="1326"/>
      <c r="AW51" s="1326"/>
      <c r="AX51" s="1326"/>
      <c r="AY51" s="1326"/>
      <c r="AZ51" s="1326"/>
      <c r="BA51" s="1326"/>
      <c r="BB51" s="1326" t="s">
        <v>610</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v>36.9</v>
      </c>
      <c r="BY51" s="1324"/>
      <c r="BZ51" s="1324"/>
      <c r="CA51" s="1324"/>
      <c r="CB51" s="1324"/>
      <c r="CC51" s="1324"/>
      <c r="CD51" s="1324"/>
      <c r="CE51" s="1324"/>
      <c r="CF51" s="1323"/>
      <c r="CG51" s="1324"/>
      <c r="CH51" s="1324"/>
      <c r="CI51" s="1324"/>
      <c r="CJ51" s="1324"/>
      <c r="CK51" s="1324"/>
      <c r="CL51" s="1324"/>
      <c r="CM51" s="1324"/>
      <c r="CN51" s="1324">
        <v>76.900000000000006</v>
      </c>
      <c r="CO51" s="1324"/>
      <c r="CP51" s="1324"/>
      <c r="CQ51" s="1324"/>
      <c r="CR51" s="1324"/>
      <c r="CS51" s="1324"/>
      <c r="CT51" s="1324"/>
      <c r="CU51" s="1324"/>
      <c r="CV51" s="1323"/>
      <c r="CW51" s="1324"/>
      <c r="CX51" s="1324"/>
      <c r="CY51" s="1324"/>
      <c r="CZ51" s="1324"/>
      <c r="DA51" s="1324"/>
      <c r="DB51" s="1324"/>
      <c r="DC51" s="1324"/>
    </row>
    <row r="52" spans="1:109">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611</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66.099999999999994</v>
      </c>
      <c r="BY53" s="1324"/>
      <c r="BZ53" s="1324"/>
      <c r="CA53" s="1324"/>
      <c r="CB53" s="1324"/>
      <c r="CC53" s="1324"/>
      <c r="CD53" s="1324"/>
      <c r="CE53" s="1324"/>
      <c r="CF53" s="1323"/>
      <c r="CG53" s="1324"/>
      <c r="CH53" s="1324"/>
      <c r="CI53" s="1324"/>
      <c r="CJ53" s="1324"/>
      <c r="CK53" s="1324"/>
      <c r="CL53" s="1324"/>
      <c r="CM53" s="1324"/>
      <c r="CN53" s="1324">
        <v>68.099999999999994</v>
      </c>
      <c r="CO53" s="1324"/>
      <c r="CP53" s="1324"/>
      <c r="CQ53" s="1324"/>
      <c r="CR53" s="1324"/>
      <c r="CS53" s="1324"/>
      <c r="CT53" s="1324"/>
      <c r="CU53" s="1324"/>
      <c r="CV53" s="1323"/>
      <c r="CW53" s="1324"/>
      <c r="CX53" s="1324"/>
      <c r="CY53" s="1324"/>
      <c r="CZ53" s="1324"/>
      <c r="DA53" s="1324"/>
      <c r="DB53" s="1324"/>
      <c r="DC53" s="1324"/>
    </row>
    <row r="54" spans="1:109">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c r="A55" s="403"/>
      <c r="B55" s="395"/>
      <c r="G55" s="1318"/>
      <c r="H55" s="1318"/>
      <c r="I55" s="1318"/>
      <c r="J55" s="1318"/>
      <c r="K55" s="1325"/>
      <c r="L55" s="1325"/>
      <c r="M55" s="1325"/>
      <c r="N55" s="1325"/>
      <c r="AN55" s="1322" t="s">
        <v>612</v>
      </c>
      <c r="AO55" s="1322"/>
      <c r="AP55" s="1322"/>
      <c r="AQ55" s="1322"/>
      <c r="AR55" s="1322"/>
      <c r="AS55" s="1322"/>
      <c r="AT55" s="1322"/>
      <c r="AU55" s="1322"/>
      <c r="AV55" s="1322"/>
      <c r="AW55" s="1322"/>
      <c r="AX55" s="1322"/>
      <c r="AY55" s="1322"/>
      <c r="AZ55" s="1322"/>
      <c r="BA55" s="1322"/>
      <c r="BB55" s="1326" t="s">
        <v>610</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21</v>
      </c>
      <c r="BY55" s="1324"/>
      <c r="BZ55" s="1324"/>
      <c r="CA55" s="1324"/>
      <c r="CB55" s="1324"/>
      <c r="CC55" s="1324"/>
      <c r="CD55" s="1324"/>
      <c r="CE55" s="1324"/>
      <c r="CF55" s="1323"/>
      <c r="CG55" s="1324"/>
      <c r="CH55" s="1324"/>
      <c r="CI55" s="1324"/>
      <c r="CJ55" s="1324"/>
      <c r="CK55" s="1324"/>
      <c r="CL55" s="1324"/>
      <c r="CM55" s="1324"/>
      <c r="CN55" s="1324">
        <v>18.3</v>
      </c>
      <c r="CO55" s="1324"/>
      <c r="CP55" s="1324"/>
      <c r="CQ55" s="1324"/>
      <c r="CR55" s="1324"/>
      <c r="CS55" s="1324"/>
      <c r="CT55" s="1324"/>
      <c r="CU55" s="1324"/>
      <c r="CV55" s="1323"/>
      <c r="CW55" s="1324"/>
      <c r="CX55" s="1324"/>
      <c r="CY55" s="1324"/>
      <c r="CZ55" s="1324"/>
      <c r="DA55" s="1324"/>
      <c r="DB55" s="1324"/>
      <c r="DC55" s="1324"/>
    </row>
    <row r="56" spans="1:109">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611</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56.1</v>
      </c>
      <c r="BY57" s="1324"/>
      <c r="BZ57" s="1324"/>
      <c r="CA57" s="1324"/>
      <c r="CB57" s="1324"/>
      <c r="CC57" s="1324"/>
      <c r="CD57" s="1324"/>
      <c r="CE57" s="1324"/>
      <c r="CF57" s="1323"/>
      <c r="CG57" s="1324"/>
      <c r="CH57" s="1324"/>
      <c r="CI57" s="1324"/>
      <c r="CJ57" s="1324"/>
      <c r="CK57" s="1324"/>
      <c r="CL57" s="1324"/>
      <c r="CM57" s="1324"/>
      <c r="CN57" s="1324">
        <v>59.4</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613</v>
      </c>
    </row>
    <row r="64" spans="1:109">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567</v>
      </c>
      <c r="BQ72" s="1322"/>
      <c r="BR72" s="1322"/>
      <c r="BS72" s="1322"/>
      <c r="BT72" s="1322"/>
      <c r="BU72" s="1322"/>
      <c r="BV72" s="1322"/>
      <c r="BW72" s="1322"/>
      <c r="BX72" s="1322" t="s">
        <v>568</v>
      </c>
      <c r="BY72" s="1322"/>
      <c r="BZ72" s="1322"/>
      <c r="CA72" s="1322"/>
      <c r="CB72" s="1322"/>
      <c r="CC72" s="1322"/>
      <c r="CD72" s="1322"/>
      <c r="CE72" s="1322"/>
      <c r="CF72" s="1322" t="s">
        <v>569</v>
      </c>
      <c r="CG72" s="1322"/>
      <c r="CH72" s="1322"/>
      <c r="CI72" s="1322"/>
      <c r="CJ72" s="1322"/>
      <c r="CK72" s="1322"/>
      <c r="CL72" s="1322"/>
      <c r="CM72" s="1322"/>
      <c r="CN72" s="1322" t="s">
        <v>570</v>
      </c>
      <c r="CO72" s="1322"/>
      <c r="CP72" s="1322"/>
      <c r="CQ72" s="1322"/>
      <c r="CR72" s="1322"/>
      <c r="CS72" s="1322"/>
      <c r="CT72" s="1322"/>
      <c r="CU72" s="1322"/>
      <c r="CV72" s="1322" t="s">
        <v>571</v>
      </c>
      <c r="CW72" s="1322"/>
      <c r="CX72" s="1322"/>
      <c r="CY72" s="1322"/>
      <c r="CZ72" s="1322"/>
      <c r="DA72" s="1322"/>
      <c r="DB72" s="1322"/>
      <c r="DC72" s="1322"/>
    </row>
    <row r="73" spans="2:107">
      <c r="B73" s="395"/>
      <c r="G73" s="1329"/>
      <c r="H73" s="1329"/>
      <c r="I73" s="1329"/>
      <c r="J73" s="1329"/>
      <c r="K73" s="1330"/>
      <c r="L73" s="1330"/>
      <c r="M73" s="1330"/>
      <c r="N73" s="1330"/>
      <c r="AM73" s="404"/>
      <c r="AN73" s="1326" t="s">
        <v>609</v>
      </c>
      <c r="AO73" s="1326"/>
      <c r="AP73" s="1326"/>
      <c r="AQ73" s="1326"/>
      <c r="AR73" s="1326"/>
      <c r="AS73" s="1326"/>
      <c r="AT73" s="1326"/>
      <c r="AU73" s="1326"/>
      <c r="AV73" s="1326"/>
      <c r="AW73" s="1326"/>
      <c r="AX73" s="1326"/>
      <c r="AY73" s="1326"/>
      <c r="AZ73" s="1326"/>
      <c r="BA73" s="1326"/>
      <c r="BB73" s="1326" t="s">
        <v>610</v>
      </c>
      <c r="BC73" s="1326"/>
      <c r="BD73" s="1326"/>
      <c r="BE73" s="1326"/>
      <c r="BF73" s="1326"/>
      <c r="BG73" s="1326"/>
      <c r="BH73" s="1326"/>
      <c r="BI73" s="1326"/>
      <c r="BJ73" s="1326"/>
      <c r="BK73" s="1326"/>
      <c r="BL73" s="1326"/>
      <c r="BM73" s="1326"/>
      <c r="BN73" s="1326"/>
      <c r="BO73" s="1326"/>
      <c r="BP73" s="1324">
        <v>39.1</v>
      </c>
      <c r="BQ73" s="1324"/>
      <c r="BR73" s="1324"/>
      <c r="BS73" s="1324"/>
      <c r="BT73" s="1324"/>
      <c r="BU73" s="1324"/>
      <c r="BV73" s="1324"/>
      <c r="BW73" s="1324"/>
      <c r="BX73" s="1324">
        <v>36.9</v>
      </c>
      <c r="BY73" s="1324"/>
      <c r="BZ73" s="1324"/>
      <c r="CA73" s="1324"/>
      <c r="CB73" s="1324"/>
      <c r="CC73" s="1324"/>
      <c r="CD73" s="1324"/>
      <c r="CE73" s="1324"/>
      <c r="CF73" s="1324">
        <v>73.3</v>
      </c>
      <c r="CG73" s="1324"/>
      <c r="CH73" s="1324"/>
      <c r="CI73" s="1324"/>
      <c r="CJ73" s="1324"/>
      <c r="CK73" s="1324"/>
      <c r="CL73" s="1324"/>
      <c r="CM73" s="1324"/>
      <c r="CN73" s="1324">
        <v>76.900000000000006</v>
      </c>
      <c r="CO73" s="1324"/>
      <c r="CP73" s="1324"/>
      <c r="CQ73" s="1324"/>
      <c r="CR73" s="1324"/>
      <c r="CS73" s="1324"/>
      <c r="CT73" s="1324"/>
      <c r="CU73" s="1324"/>
      <c r="CV73" s="1324">
        <v>79.7</v>
      </c>
      <c r="CW73" s="1324"/>
      <c r="CX73" s="1324"/>
      <c r="CY73" s="1324"/>
      <c r="CZ73" s="1324"/>
      <c r="DA73" s="1324"/>
      <c r="DB73" s="1324"/>
      <c r="DC73" s="1324"/>
    </row>
    <row r="74" spans="2:107">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614</v>
      </c>
      <c r="BC75" s="1326"/>
      <c r="BD75" s="1326"/>
      <c r="BE75" s="1326"/>
      <c r="BF75" s="1326"/>
      <c r="BG75" s="1326"/>
      <c r="BH75" s="1326"/>
      <c r="BI75" s="1326"/>
      <c r="BJ75" s="1326"/>
      <c r="BK75" s="1326"/>
      <c r="BL75" s="1326"/>
      <c r="BM75" s="1326"/>
      <c r="BN75" s="1326"/>
      <c r="BO75" s="1326"/>
      <c r="BP75" s="1324">
        <v>6</v>
      </c>
      <c r="BQ75" s="1324"/>
      <c r="BR75" s="1324"/>
      <c r="BS75" s="1324"/>
      <c r="BT75" s="1324"/>
      <c r="BU75" s="1324"/>
      <c r="BV75" s="1324"/>
      <c r="BW75" s="1324"/>
      <c r="BX75" s="1324">
        <v>6.3</v>
      </c>
      <c r="BY75" s="1324"/>
      <c r="BZ75" s="1324"/>
      <c r="CA75" s="1324"/>
      <c r="CB75" s="1324"/>
      <c r="CC75" s="1324"/>
      <c r="CD75" s="1324"/>
      <c r="CE75" s="1324"/>
      <c r="CF75" s="1324">
        <v>7.2</v>
      </c>
      <c r="CG75" s="1324"/>
      <c r="CH75" s="1324"/>
      <c r="CI75" s="1324"/>
      <c r="CJ75" s="1324"/>
      <c r="CK75" s="1324"/>
      <c r="CL75" s="1324"/>
      <c r="CM75" s="1324"/>
      <c r="CN75" s="1324">
        <v>7.9</v>
      </c>
      <c r="CO75" s="1324"/>
      <c r="CP75" s="1324"/>
      <c r="CQ75" s="1324"/>
      <c r="CR75" s="1324"/>
      <c r="CS75" s="1324"/>
      <c r="CT75" s="1324"/>
      <c r="CU75" s="1324"/>
      <c r="CV75" s="1324">
        <v>9</v>
      </c>
      <c r="CW75" s="1324"/>
      <c r="CX75" s="1324"/>
      <c r="CY75" s="1324"/>
      <c r="CZ75" s="1324"/>
      <c r="DA75" s="1324"/>
      <c r="DB75" s="1324"/>
      <c r="DC75" s="1324"/>
    </row>
    <row r="76" spans="2:107">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c r="B77" s="395"/>
      <c r="G77" s="1318"/>
      <c r="H77" s="1318"/>
      <c r="I77" s="1318"/>
      <c r="J77" s="1318"/>
      <c r="K77" s="1330"/>
      <c r="L77" s="1330"/>
      <c r="M77" s="1330"/>
      <c r="N77" s="1330"/>
      <c r="AN77" s="1322" t="s">
        <v>612</v>
      </c>
      <c r="AO77" s="1322"/>
      <c r="AP77" s="1322"/>
      <c r="AQ77" s="1322"/>
      <c r="AR77" s="1322"/>
      <c r="AS77" s="1322"/>
      <c r="AT77" s="1322"/>
      <c r="AU77" s="1322"/>
      <c r="AV77" s="1322"/>
      <c r="AW77" s="1322"/>
      <c r="AX77" s="1322"/>
      <c r="AY77" s="1322"/>
      <c r="AZ77" s="1322"/>
      <c r="BA77" s="1322"/>
      <c r="BB77" s="1326" t="s">
        <v>610</v>
      </c>
      <c r="BC77" s="1326"/>
      <c r="BD77" s="1326"/>
      <c r="BE77" s="1326"/>
      <c r="BF77" s="1326"/>
      <c r="BG77" s="1326"/>
      <c r="BH77" s="1326"/>
      <c r="BI77" s="1326"/>
      <c r="BJ77" s="1326"/>
      <c r="BK77" s="1326"/>
      <c r="BL77" s="1326"/>
      <c r="BM77" s="1326"/>
      <c r="BN77" s="1326"/>
      <c r="BO77" s="1326"/>
      <c r="BP77" s="1324">
        <v>13</v>
      </c>
      <c r="BQ77" s="1324"/>
      <c r="BR77" s="1324"/>
      <c r="BS77" s="1324"/>
      <c r="BT77" s="1324"/>
      <c r="BU77" s="1324"/>
      <c r="BV77" s="1324"/>
      <c r="BW77" s="1324"/>
      <c r="BX77" s="1324">
        <v>21</v>
      </c>
      <c r="BY77" s="1324"/>
      <c r="BZ77" s="1324"/>
      <c r="CA77" s="1324"/>
      <c r="CB77" s="1324"/>
      <c r="CC77" s="1324"/>
      <c r="CD77" s="1324"/>
      <c r="CE77" s="1324"/>
      <c r="CF77" s="1324">
        <v>20.2</v>
      </c>
      <c r="CG77" s="1324"/>
      <c r="CH77" s="1324"/>
      <c r="CI77" s="1324"/>
      <c r="CJ77" s="1324"/>
      <c r="CK77" s="1324"/>
      <c r="CL77" s="1324"/>
      <c r="CM77" s="1324"/>
      <c r="CN77" s="1324">
        <v>18.3</v>
      </c>
      <c r="CO77" s="1324"/>
      <c r="CP77" s="1324"/>
      <c r="CQ77" s="1324"/>
      <c r="CR77" s="1324"/>
      <c r="CS77" s="1324"/>
      <c r="CT77" s="1324"/>
      <c r="CU77" s="1324"/>
      <c r="CV77" s="1324">
        <v>20.3</v>
      </c>
      <c r="CW77" s="1324"/>
      <c r="CX77" s="1324"/>
      <c r="CY77" s="1324"/>
      <c r="CZ77" s="1324"/>
      <c r="DA77" s="1324"/>
      <c r="DB77" s="1324"/>
      <c r="DC77" s="1324"/>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614</v>
      </c>
      <c r="BC79" s="1326"/>
      <c r="BD79" s="1326"/>
      <c r="BE79" s="1326"/>
      <c r="BF79" s="1326"/>
      <c r="BG79" s="1326"/>
      <c r="BH79" s="1326"/>
      <c r="BI79" s="1326"/>
      <c r="BJ79" s="1326"/>
      <c r="BK79" s="1326"/>
      <c r="BL79" s="1326"/>
      <c r="BM79" s="1326"/>
      <c r="BN79" s="1326"/>
      <c r="BO79" s="1326"/>
      <c r="BP79" s="1324">
        <v>6.8</v>
      </c>
      <c r="BQ79" s="1324"/>
      <c r="BR79" s="1324"/>
      <c r="BS79" s="1324"/>
      <c r="BT79" s="1324"/>
      <c r="BU79" s="1324"/>
      <c r="BV79" s="1324"/>
      <c r="BW79" s="1324"/>
      <c r="BX79" s="1324">
        <v>6.8</v>
      </c>
      <c r="BY79" s="1324"/>
      <c r="BZ79" s="1324"/>
      <c r="CA79" s="1324"/>
      <c r="CB79" s="1324"/>
      <c r="CC79" s="1324"/>
      <c r="CD79" s="1324"/>
      <c r="CE79" s="1324"/>
      <c r="CF79" s="1324">
        <v>6.8</v>
      </c>
      <c r="CG79" s="1324"/>
      <c r="CH79" s="1324"/>
      <c r="CI79" s="1324"/>
      <c r="CJ79" s="1324"/>
      <c r="CK79" s="1324"/>
      <c r="CL79" s="1324"/>
      <c r="CM79" s="1324"/>
      <c r="CN79" s="1324">
        <v>6.8</v>
      </c>
      <c r="CO79" s="1324"/>
      <c r="CP79" s="1324"/>
      <c r="CQ79" s="1324"/>
      <c r="CR79" s="1324"/>
      <c r="CS79" s="1324"/>
      <c r="CT79" s="1324"/>
      <c r="CU79" s="1324"/>
      <c r="CV79" s="1324">
        <v>6.6</v>
      </c>
      <c r="CW79" s="1324"/>
      <c r="CX79" s="1324"/>
      <c r="CY79" s="1324"/>
      <c r="CZ79" s="1324"/>
      <c r="DA79" s="1324"/>
      <c r="DB79" s="1324"/>
      <c r="DC79" s="1324"/>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4"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71F4-1850-4DF9-A548-3D481EDBFB15}">
  <sheetPr>
    <pageSetUpPr fitToPage="1"/>
  </sheetPr>
  <dimension ref="A1:DR125"/>
  <sheetViews>
    <sheetView zoomScale="70" zoomScaleNormal="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513</v>
      </c>
    </row>
  </sheetData>
  <phoneticPr fontId="2"/>
  <pageMargins left="0.7" right="0.7" top="0.75" bottom="0.75" header="0.3" footer="0.3"/>
  <pageSetup paperSize="9" scale="31"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86218-9E58-4DC5-A234-6A1C6CD9F04B}">
  <sheetPr>
    <pageSetUpPr fitToPage="1"/>
  </sheetPr>
  <dimension ref="A1:DR125"/>
  <sheetViews>
    <sheetView zoomScale="70" zoomScaleNormal="70"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513</v>
      </c>
    </row>
  </sheetData>
  <phoneticPr fontId="2"/>
  <pageMargins left="0.7" right="0.7" top="0.75" bottom="0.75" header="0.3" footer="0.3"/>
  <pageSetup paperSize="9" scale="31" orientation="landscape"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51774</v>
      </c>
      <c r="E3" s="162"/>
      <c r="F3" s="163">
        <v>49919</v>
      </c>
      <c r="G3" s="164"/>
      <c r="H3" s="165"/>
    </row>
    <row r="4" spans="1:8">
      <c r="A4" s="166"/>
      <c r="B4" s="167"/>
      <c r="C4" s="168"/>
      <c r="D4" s="169">
        <v>38265</v>
      </c>
      <c r="E4" s="170"/>
      <c r="F4" s="171">
        <v>26398</v>
      </c>
      <c r="G4" s="172"/>
      <c r="H4" s="173"/>
    </row>
    <row r="5" spans="1:8">
      <c r="A5" s="154" t="s">
        <v>559</v>
      </c>
      <c r="B5" s="159"/>
      <c r="C5" s="160"/>
      <c r="D5" s="161">
        <v>33698</v>
      </c>
      <c r="E5" s="162"/>
      <c r="F5" s="163">
        <v>47738</v>
      </c>
      <c r="G5" s="164"/>
      <c r="H5" s="165"/>
    </row>
    <row r="6" spans="1:8">
      <c r="A6" s="166"/>
      <c r="B6" s="167"/>
      <c r="C6" s="168"/>
      <c r="D6" s="169">
        <v>23713</v>
      </c>
      <c r="E6" s="170"/>
      <c r="F6" s="171">
        <v>24937</v>
      </c>
      <c r="G6" s="172"/>
      <c r="H6" s="173"/>
    </row>
    <row r="7" spans="1:8">
      <c r="A7" s="154" t="s">
        <v>560</v>
      </c>
      <c r="B7" s="159"/>
      <c r="C7" s="160"/>
      <c r="D7" s="161">
        <v>79241</v>
      </c>
      <c r="E7" s="162"/>
      <c r="F7" s="163">
        <v>52191</v>
      </c>
      <c r="G7" s="164"/>
      <c r="H7" s="165"/>
    </row>
    <row r="8" spans="1:8">
      <c r="A8" s="166"/>
      <c r="B8" s="167"/>
      <c r="C8" s="168"/>
      <c r="D8" s="169">
        <v>45725</v>
      </c>
      <c r="E8" s="170"/>
      <c r="F8" s="171">
        <v>24843</v>
      </c>
      <c r="G8" s="172"/>
      <c r="H8" s="173"/>
    </row>
    <row r="9" spans="1:8">
      <c r="A9" s="154" t="s">
        <v>561</v>
      </c>
      <c r="B9" s="159"/>
      <c r="C9" s="160"/>
      <c r="D9" s="161">
        <v>37432</v>
      </c>
      <c r="E9" s="162"/>
      <c r="F9" s="163">
        <v>47387</v>
      </c>
      <c r="G9" s="164"/>
      <c r="H9" s="165"/>
    </row>
    <row r="10" spans="1:8">
      <c r="A10" s="166"/>
      <c r="B10" s="167"/>
      <c r="C10" s="168"/>
      <c r="D10" s="169">
        <v>26720</v>
      </c>
      <c r="E10" s="170"/>
      <c r="F10" s="171">
        <v>24928</v>
      </c>
      <c r="G10" s="172"/>
      <c r="H10" s="173"/>
    </row>
    <row r="11" spans="1:8">
      <c r="A11" s="154" t="s">
        <v>562</v>
      </c>
      <c r="B11" s="159"/>
      <c r="C11" s="160"/>
      <c r="D11" s="161">
        <v>59852</v>
      </c>
      <c r="E11" s="162"/>
      <c r="F11" s="163">
        <v>51264</v>
      </c>
      <c r="G11" s="164"/>
      <c r="H11" s="165"/>
    </row>
    <row r="12" spans="1:8">
      <c r="A12" s="166"/>
      <c r="B12" s="167"/>
      <c r="C12" s="174"/>
      <c r="D12" s="169">
        <v>31466</v>
      </c>
      <c r="E12" s="170"/>
      <c r="F12" s="171">
        <v>26040</v>
      </c>
      <c r="G12" s="172"/>
      <c r="H12" s="173"/>
    </row>
    <row r="13" spans="1:8">
      <c r="A13" s="154"/>
      <c r="B13" s="159"/>
      <c r="C13" s="175"/>
      <c r="D13" s="176">
        <v>52399</v>
      </c>
      <c r="E13" s="177"/>
      <c r="F13" s="178">
        <v>49700</v>
      </c>
      <c r="G13" s="179"/>
      <c r="H13" s="165"/>
    </row>
    <row r="14" spans="1:8">
      <c r="A14" s="166"/>
      <c r="B14" s="167"/>
      <c r="C14" s="168"/>
      <c r="D14" s="169">
        <v>33178</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11.08</v>
      </c>
      <c r="C19" s="180">
        <f>ROUND(VALUE(SUBSTITUTE(実質収支比率等に係る経年分析!G$48,"▲","-")),2)</f>
        <v>6.38</v>
      </c>
      <c r="D19" s="180">
        <f>ROUND(VALUE(SUBSTITUTE(実質収支比率等に係る経年分析!H$48,"▲","-")),2)</f>
        <v>4.87</v>
      </c>
      <c r="E19" s="180">
        <f>ROUND(VALUE(SUBSTITUTE(実質収支比率等に係る経年分析!I$48,"▲","-")),2)</f>
        <v>9.08</v>
      </c>
      <c r="F19" s="180">
        <f>ROUND(VALUE(SUBSTITUTE(実質収支比率等に係る経年分析!J$48,"▲","-")),2)</f>
        <v>5.51</v>
      </c>
    </row>
    <row r="20" spans="1:11">
      <c r="A20" s="180" t="s">
        <v>55</v>
      </c>
      <c r="B20" s="180">
        <f>ROUND(VALUE(SUBSTITUTE(実質収支比率等に係る経年分析!F$47,"▲","-")),2)</f>
        <v>34.880000000000003</v>
      </c>
      <c r="C20" s="180">
        <f>ROUND(VALUE(SUBSTITUTE(実質収支比率等に係る経年分析!G$47,"▲","-")),2)</f>
        <v>35.03</v>
      </c>
      <c r="D20" s="180">
        <f>ROUND(VALUE(SUBSTITUTE(実質収支比率等に係る経年分析!H$47,"▲","-")),2)</f>
        <v>29.45</v>
      </c>
      <c r="E20" s="180">
        <f>ROUND(VALUE(SUBSTITUTE(実質収支比率等に係る経年分析!I$47,"▲","-")),2)</f>
        <v>27</v>
      </c>
      <c r="F20" s="180">
        <f>ROUND(VALUE(SUBSTITUTE(実質収支比率等に係る経年分析!J$47,"▲","-")),2)</f>
        <v>27.2</v>
      </c>
    </row>
    <row r="21" spans="1:11">
      <c r="A21" s="180" t="s">
        <v>56</v>
      </c>
      <c r="B21" s="180">
        <f>IF(ISNUMBER(VALUE(SUBSTITUTE(実質収支比率等に係る経年分析!F$49,"▲","-"))),ROUND(VALUE(SUBSTITUTE(実質収支比率等に係る経年分析!F$49,"▲","-")),2),NA())</f>
        <v>3</v>
      </c>
      <c r="C21" s="180">
        <f>IF(ISNUMBER(VALUE(SUBSTITUTE(実質収支比率等に係る経年分析!G$49,"▲","-"))),ROUND(VALUE(SUBSTITUTE(実質収支比率等に係る経年分析!G$49,"▲","-")),2),NA())</f>
        <v>-4.71</v>
      </c>
      <c r="D21" s="180">
        <f>IF(ISNUMBER(VALUE(SUBSTITUTE(実質収支比率等に係る経年分析!H$49,"▲","-"))),ROUND(VALUE(SUBSTITUTE(実質収支比率等に係る経年分析!H$49,"▲","-")),2),NA())</f>
        <v>-7.06</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-3.61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磯城郡介護認定審査会共同設置特別会計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8.5500000000000007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9.6999999999999993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9.6199999999999992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1366</v>
      </c>
      <c r="E42" s="182"/>
      <c r="F42" s="182"/>
      <c r="G42" s="182">
        <f>'実質公債費比率（分子）の構造'!L$52</f>
        <v>1327</v>
      </c>
      <c r="H42" s="182"/>
      <c r="I42" s="182"/>
      <c r="J42" s="182">
        <f>'実質公債費比率（分子）の構造'!M$52</f>
        <v>1312</v>
      </c>
      <c r="K42" s="182"/>
      <c r="L42" s="182"/>
      <c r="M42" s="182">
        <f>'実質公債費比率（分子）の構造'!N$52</f>
        <v>1293</v>
      </c>
      <c r="N42" s="182"/>
      <c r="O42" s="182"/>
      <c r="P42" s="182">
        <f>'実質公債費比率（分子）の構造'!O$52</f>
        <v>1226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99</v>
      </c>
      <c r="C45" s="182"/>
      <c r="D45" s="182"/>
      <c r="E45" s="182">
        <f>'実質公債費比率（分子）の構造'!L$49</f>
        <v>112</v>
      </c>
      <c r="F45" s="182"/>
      <c r="G45" s="182"/>
      <c r="H45" s="182">
        <f>'実質公債費比率（分子）の構造'!M$49</f>
        <v>142</v>
      </c>
      <c r="I45" s="182"/>
      <c r="J45" s="182"/>
      <c r="K45" s="182">
        <f>'実質公債費比率（分子）の構造'!N$49</f>
        <v>139</v>
      </c>
      <c r="L45" s="182"/>
      <c r="M45" s="182"/>
      <c r="N45" s="182">
        <f>'実質公債費比率（分子）の構造'!O$49</f>
        <v>135</v>
      </c>
      <c r="O45" s="182"/>
      <c r="P45" s="182"/>
    </row>
    <row r="46" spans="1:16">
      <c r="A46" s="182" t="s">
        <v>67</v>
      </c>
      <c r="B46" s="182">
        <f>'実質公債費比率（分子）の構造'!K$48</f>
        <v>402</v>
      </c>
      <c r="C46" s="182"/>
      <c r="D46" s="182"/>
      <c r="E46" s="182">
        <f>'実質公債費比率（分子）の構造'!L$48</f>
        <v>416</v>
      </c>
      <c r="F46" s="182"/>
      <c r="G46" s="182"/>
      <c r="H46" s="182">
        <f>'実質公債費比率（分子）の構造'!M$48</f>
        <v>495</v>
      </c>
      <c r="I46" s="182"/>
      <c r="J46" s="182"/>
      <c r="K46" s="182">
        <f>'実質公債費比率（分子）の構造'!N$48</f>
        <v>438</v>
      </c>
      <c r="L46" s="182"/>
      <c r="M46" s="182"/>
      <c r="N46" s="182">
        <f>'実質公債費比率（分子）の構造'!O$48</f>
        <v>415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1211</v>
      </c>
      <c r="C49" s="182"/>
      <c r="D49" s="182"/>
      <c r="E49" s="182">
        <f>'実質公債費比率（分子）の構造'!L$45</f>
        <v>1220</v>
      </c>
      <c r="F49" s="182"/>
      <c r="G49" s="182"/>
      <c r="H49" s="182">
        <f>'実質公債費比率（分子）の構造'!M$45</f>
        <v>1183</v>
      </c>
      <c r="I49" s="182"/>
      <c r="J49" s="182"/>
      <c r="K49" s="182">
        <f>'実質公債費比率（分子）の構造'!N$45</f>
        <v>1207</v>
      </c>
      <c r="L49" s="182"/>
      <c r="M49" s="182"/>
      <c r="N49" s="182">
        <f>'実質公債費比率（分子）の構造'!O$45</f>
        <v>1295</v>
      </c>
      <c r="O49" s="182"/>
      <c r="P49" s="182"/>
    </row>
    <row r="50" spans="1:16">
      <c r="A50" s="182" t="s">
        <v>71</v>
      </c>
      <c r="B50" s="182" t="e">
        <f>NA()</f>
        <v>#N/A</v>
      </c>
      <c r="C50" s="182">
        <f>IF(ISNUMBER('実質公債費比率（分子）の構造'!K$53),'実質公債費比率（分子）の構造'!K$53,NA())</f>
        <v>346</v>
      </c>
      <c r="D50" s="182" t="e">
        <f>NA()</f>
        <v>#N/A</v>
      </c>
      <c r="E50" s="182" t="e">
        <f>NA()</f>
        <v>#N/A</v>
      </c>
      <c r="F50" s="182">
        <f>IF(ISNUMBER('実質公債費比率（分子）の構造'!L$53),'実質公債費比率（分子）の構造'!L$53,NA())</f>
        <v>421</v>
      </c>
      <c r="G50" s="182" t="e">
        <f>NA()</f>
        <v>#N/A</v>
      </c>
      <c r="H50" s="182" t="e">
        <f>NA()</f>
        <v>#N/A</v>
      </c>
      <c r="I50" s="182">
        <f>IF(ISNUMBER('実質公債費比率（分子）の構造'!M$53),'実質公債費比率（分子）の構造'!M$53,NA())</f>
        <v>508</v>
      </c>
      <c r="J50" s="182" t="e">
        <f>NA()</f>
        <v>#N/A</v>
      </c>
      <c r="K50" s="182" t="e">
        <f>NA()</f>
        <v>#N/A</v>
      </c>
      <c r="L50" s="182">
        <f>IF(ISNUMBER('実質公債費比率（分子）の構造'!N$53),'実質公債費比率（分子）の構造'!N$53,NA())</f>
        <v>491</v>
      </c>
      <c r="M50" s="182" t="e">
        <f>NA()</f>
        <v>#N/A</v>
      </c>
      <c r="N50" s="182" t="e">
        <f>NA()</f>
        <v>#N/A</v>
      </c>
      <c r="O50" s="182">
        <f>IF(ISNUMBER('実質公債費比率（分子）の構造'!O$53),'実質公債費比率（分子）の構造'!O$53,NA())</f>
        <v>619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14049</v>
      </c>
      <c r="E56" s="181"/>
      <c r="F56" s="181"/>
      <c r="G56" s="181">
        <f>'将来負担比率（分子）の構造'!J$52</f>
        <v>14336</v>
      </c>
      <c r="H56" s="181"/>
      <c r="I56" s="181"/>
      <c r="J56" s="181">
        <f>'将来負担比率（分子）の構造'!K$52</f>
        <v>14245</v>
      </c>
      <c r="K56" s="181"/>
      <c r="L56" s="181"/>
      <c r="M56" s="181">
        <f>'将来負担比率（分子）の構造'!L$52</f>
        <v>14053</v>
      </c>
      <c r="N56" s="181"/>
      <c r="O56" s="181"/>
      <c r="P56" s="181">
        <f>'将来負担比率（分子）の構造'!M$52</f>
        <v>13840</v>
      </c>
    </row>
    <row r="57" spans="1:16">
      <c r="A57" s="181" t="s">
        <v>42</v>
      </c>
      <c r="B57" s="181"/>
      <c r="C57" s="181"/>
      <c r="D57" s="181">
        <f>'将来負担比率（分子）の構造'!I$51</f>
        <v>2107</v>
      </c>
      <c r="E57" s="181"/>
      <c r="F57" s="181"/>
      <c r="G57" s="181">
        <f>'将来負担比率（分子）の構造'!J$51</f>
        <v>2011</v>
      </c>
      <c r="H57" s="181"/>
      <c r="I57" s="181"/>
      <c r="J57" s="181">
        <f>'将来負担比率（分子）の構造'!K$51</f>
        <v>2321</v>
      </c>
      <c r="K57" s="181"/>
      <c r="L57" s="181"/>
      <c r="M57" s="181">
        <f>'将来負担比率（分子）の構造'!L$51</f>
        <v>2130</v>
      </c>
      <c r="N57" s="181"/>
      <c r="O57" s="181"/>
      <c r="P57" s="181">
        <f>'将来負担比率（分子）の構造'!M$51</f>
        <v>2146</v>
      </c>
    </row>
    <row r="58" spans="1:16">
      <c r="A58" s="181" t="s">
        <v>41</v>
      </c>
      <c r="B58" s="181"/>
      <c r="C58" s="181"/>
      <c r="D58" s="181">
        <f>'将来負担比率（分子）の構造'!I$50</f>
        <v>3761</v>
      </c>
      <c r="E58" s="181"/>
      <c r="F58" s="181"/>
      <c r="G58" s="181">
        <f>'将来負担比率（分子）の構造'!J$50</f>
        <v>3702</v>
      </c>
      <c r="H58" s="181"/>
      <c r="I58" s="181"/>
      <c r="J58" s="181">
        <f>'将来負担比率（分子）の構造'!K$50</f>
        <v>3170</v>
      </c>
      <c r="K58" s="181"/>
      <c r="L58" s="181"/>
      <c r="M58" s="181">
        <f>'将来負担比率（分子）の構造'!L$50</f>
        <v>3336</v>
      </c>
      <c r="N58" s="181"/>
      <c r="O58" s="181"/>
      <c r="P58" s="181">
        <f>'将来負担比率（分子）の構造'!M$50</f>
        <v>3375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2369</v>
      </c>
      <c r="C62" s="181"/>
      <c r="D62" s="181"/>
      <c r="E62" s="181">
        <f>'将来負担比率（分子）の構造'!J$45</f>
        <v>2326</v>
      </c>
      <c r="F62" s="181"/>
      <c r="G62" s="181"/>
      <c r="H62" s="181">
        <f>'将来負担比率（分子）の構造'!K$45</f>
        <v>2245</v>
      </c>
      <c r="I62" s="181"/>
      <c r="J62" s="181"/>
      <c r="K62" s="181">
        <f>'将来負担比率（分子）の構造'!L$45</f>
        <v>2131</v>
      </c>
      <c r="L62" s="181"/>
      <c r="M62" s="181"/>
      <c r="N62" s="181">
        <f>'将来負担比率（分子）の構造'!M$45</f>
        <v>2058</v>
      </c>
      <c r="O62" s="181"/>
      <c r="P62" s="181"/>
    </row>
    <row r="63" spans="1:16">
      <c r="A63" s="181" t="s">
        <v>34</v>
      </c>
      <c r="B63" s="181">
        <f>'将来負担比率（分子）の構造'!I$44</f>
        <v>1148</v>
      </c>
      <c r="C63" s="181"/>
      <c r="D63" s="181"/>
      <c r="E63" s="181">
        <f>'将来負担比率（分子）の構造'!J$44</f>
        <v>1064</v>
      </c>
      <c r="F63" s="181"/>
      <c r="G63" s="181"/>
      <c r="H63" s="181">
        <f>'将来負担比率（分子）の構造'!K$44</f>
        <v>1042</v>
      </c>
      <c r="I63" s="181"/>
      <c r="J63" s="181"/>
      <c r="K63" s="181">
        <f>'将来負担比率（分子）の構造'!L$44</f>
        <v>952</v>
      </c>
      <c r="L63" s="181"/>
      <c r="M63" s="181"/>
      <c r="N63" s="181">
        <f>'将来負担比率（分子）の構造'!M$44</f>
        <v>867</v>
      </c>
      <c r="O63" s="181"/>
      <c r="P63" s="181"/>
    </row>
    <row r="64" spans="1:16">
      <c r="A64" s="181" t="s">
        <v>33</v>
      </c>
      <c r="B64" s="181">
        <f>'将来負担比率（分子）の構造'!I$43</f>
        <v>7496</v>
      </c>
      <c r="C64" s="181"/>
      <c r="D64" s="181"/>
      <c r="E64" s="181">
        <f>'将来負担比率（分子）の構造'!J$43</f>
        <v>7305</v>
      </c>
      <c r="F64" s="181"/>
      <c r="G64" s="181"/>
      <c r="H64" s="181">
        <f>'将来負担比率（分子）の構造'!K$43</f>
        <v>7908</v>
      </c>
      <c r="I64" s="181"/>
      <c r="J64" s="181"/>
      <c r="K64" s="181">
        <f>'将来負担比率（分子）の構造'!L$43</f>
        <v>8041</v>
      </c>
      <c r="L64" s="181"/>
      <c r="M64" s="181"/>
      <c r="N64" s="181">
        <f>'将来負担比率（分子）の構造'!M$43</f>
        <v>7898</v>
      </c>
      <c r="O64" s="181"/>
      <c r="P64" s="181"/>
    </row>
    <row r="65" spans="1:16">
      <c r="A65" s="181" t="s">
        <v>32</v>
      </c>
      <c r="B65" s="181">
        <f>'将来負担比率（分子）の構造'!I$42</f>
        <v>209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11013</v>
      </c>
      <c r="C66" s="181"/>
      <c r="D66" s="181"/>
      <c r="E66" s="181">
        <f>'将来負担比率（分子）の構造'!J$41</f>
        <v>11532</v>
      </c>
      <c r="F66" s="181"/>
      <c r="G66" s="181"/>
      <c r="H66" s="181">
        <f>'将来負担比率（分子）の構造'!K$41</f>
        <v>12872</v>
      </c>
      <c r="I66" s="181"/>
      <c r="J66" s="181"/>
      <c r="K66" s="181">
        <f>'将来負担比率（分子）の構造'!L$41</f>
        <v>12976</v>
      </c>
      <c r="L66" s="181"/>
      <c r="M66" s="181"/>
      <c r="N66" s="181">
        <f>'将来負担比率（分子）の構造'!M$41</f>
        <v>13300</v>
      </c>
      <c r="O66" s="181"/>
      <c r="P66" s="181"/>
    </row>
    <row r="67" spans="1:16">
      <c r="A67" s="181" t="s">
        <v>75</v>
      </c>
      <c r="B67" s="181" t="e">
        <f>NA()</f>
        <v>#N/A</v>
      </c>
      <c r="C67" s="181">
        <f>IF(ISNUMBER('将来負担比率（分子）の構造'!I$53), IF('将来負担比率（分子）の構造'!I$53 &lt; 0, 0, '将来負担比率（分子）の構造'!I$53), NA())</f>
        <v>2317</v>
      </c>
      <c r="D67" s="181" t="e">
        <f>NA()</f>
        <v>#N/A</v>
      </c>
      <c r="E67" s="181" t="e">
        <f>NA()</f>
        <v>#N/A</v>
      </c>
      <c r="F67" s="181">
        <f>IF(ISNUMBER('将来負担比率（分子）の構造'!J$53), IF('将来負担比率（分子）の構造'!J$53 &lt; 0, 0, '将来負担比率（分子）の構造'!J$53), NA())</f>
        <v>2178</v>
      </c>
      <c r="G67" s="181" t="e">
        <f>NA()</f>
        <v>#N/A</v>
      </c>
      <c r="H67" s="181" t="e">
        <f>NA()</f>
        <v>#N/A</v>
      </c>
      <c r="I67" s="181">
        <f>IF(ISNUMBER('将来負担比率（分子）の構造'!K$53), IF('将来負担比率（分子）の構造'!K$53 &lt; 0, 0, '将来負担比率（分子）の構造'!K$53), NA())</f>
        <v>4331</v>
      </c>
      <c r="J67" s="181" t="e">
        <f>NA()</f>
        <v>#N/A</v>
      </c>
      <c r="K67" s="181" t="e">
        <f>NA()</f>
        <v>#N/A</v>
      </c>
      <c r="L67" s="181">
        <f>IF(ISNUMBER('将来負担比率（分子）の構造'!L$53), IF('将来負担比率（分子）の構造'!L$53 &lt; 0, 0, '将来負担比率（分子）の構造'!L$53), NA())</f>
        <v>4581</v>
      </c>
      <c r="M67" s="181" t="e">
        <f>NA()</f>
        <v>#N/A</v>
      </c>
      <c r="N67" s="181" t="e">
        <f>NA()</f>
        <v>#N/A</v>
      </c>
      <c r="O67" s="181">
        <f>IF(ISNUMBER('将来負担比率（分子）の構造'!M$53), IF('将来負担比率（分子）の構造'!M$53 &lt; 0, 0, '将来負担比率（分子）の構造'!M$53), NA())</f>
        <v>4762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2085</v>
      </c>
      <c r="C72" s="185">
        <f>基金残高に係る経年分析!G55</f>
        <v>1920</v>
      </c>
      <c r="D72" s="185">
        <f>基金残高に係る経年分析!H55</f>
        <v>1921</v>
      </c>
    </row>
    <row r="73" spans="1:16">
      <c r="A73" s="184" t="s">
        <v>78</v>
      </c>
      <c r="B73" s="185">
        <f>基金残高に係る経年分析!F56</f>
        <v>667</v>
      </c>
      <c r="C73" s="185">
        <f>基金残高に係る経年分析!G56</f>
        <v>847</v>
      </c>
      <c r="D73" s="185">
        <f>基金残高に係る経年分析!H56</f>
        <v>753</v>
      </c>
    </row>
    <row r="74" spans="1:16">
      <c r="A74" s="184" t="s">
        <v>79</v>
      </c>
      <c r="B74" s="185">
        <f>基金残高に係る経年分析!F57</f>
        <v>317</v>
      </c>
      <c r="C74" s="185">
        <f>基金残高に係る経年分析!G57</f>
        <v>337</v>
      </c>
      <c r="D74" s="185">
        <f>基金残高に係る経年分析!H57</f>
        <v>344</v>
      </c>
    </row>
  </sheetData>
  <sheetProtection algorithmName="SHA-512" hashValue="iylqaptp6qDydsFJz/eQX2jwkJ4aq+bYxU2GQw0El9L68A+GbgfqeRYH1xiCAqEuYtRjIDyl1BFGqbdxAcRMcw==" saltValue="hrdGYjLsdSMJ/7bbtYe1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223</v>
      </c>
      <c r="DI1" s="660"/>
      <c r="DJ1" s="660"/>
      <c r="DK1" s="660"/>
      <c r="DL1" s="660"/>
      <c r="DM1" s="660"/>
      <c r="DN1" s="661"/>
      <c r="DO1" s="226"/>
      <c r="DP1" s="659" t="s">
        <v>224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225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229</v>
      </c>
      <c r="S4" s="663"/>
      <c r="T4" s="663"/>
      <c r="U4" s="663"/>
      <c r="V4" s="663"/>
      <c r="W4" s="663"/>
      <c r="X4" s="663"/>
      <c r="Y4" s="664"/>
      <c r="Z4" s="662" t="s">
        <v>230</v>
      </c>
      <c r="AA4" s="663"/>
      <c r="AB4" s="663"/>
      <c r="AC4" s="664"/>
      <c r="AD4" s="662" t="s">
        <v>231</v>
      </c>
      <c r="AE4" s="663"/>
      <c r="AF4" s="663"/>
      <c r="AG4" s="663"/>
      <c r="AH4" s="663"/>
      <c r="AI4" s="663"/>
      <c r="AJ4" s="663"/>
      <c r="AK4" s="664"/>
      <c r="AL4" s="662" t="s">
        <v>230</v>
      </c>
      <c r="AM4" s="663"/>
      <c r="AN4" s="663"/>
      <c r="AO4" s="664"/>
      <c r="AP4" s="668" t="s">
        <v>232</v>
      </c>
      <c r="AQ4" s="668"/>
      <c r="AR4" s="668"/>
      <c r="AS4" s="668"/>
      <c r="AT4" s="668"/>
      <c r="AU4" s="668"/>
      <c r="AV4" s="668"/>
      <c r="AW4" s="668"/>
      <c r="AX4" s="668"/>
      <c r="AY4" s="668"/>
      <c r="AZ4" s="668"/>
      <c r="BA4" s="668"/>
      <c r="BB4" s="668"/>
      <c r="BC4" s="668"/>
      <c r="BD4" s="668"/>
      <c r="BE4" s="668"/>
      <c r="BF4" s="668"/>
      <c r="BG4" s="668" t="s">
        <v>233</v>
      </c>
      <c r="BH4" s="668"/>
      <c r="BI4" s="668"/>
      <c r="BJ4" s="668"/>
      <c r="BK4" s="668"/>
      <c r="BL4" s="668"/>
      <c r="BM4" s="668"/>
      <c r="BN4" s="668"/>
      <c r="BO4" s="668" t="s">
        <v>230</v>
      </c>
      <c r="BP4" s="668"/>
      <c r="BQ4" s="668"/>
      <c r="BR4" s="668"/>
      <c r="BS4" s="668" t="s">
        <v>234</v>
      </c>
      <c r="BT4" s="668"/>
      <c r="BU4" s="668"/>
      <c r="BV4" s="668"/>
      <c r="BW4" s="668"/>
      <c r="BX4" s="668"/>
      <c r="BY4" s="668"/>
      <c r="BZ4" s="668"/>
      <c r="CA4" s="668"/>
      <c r="CB4" s="668"/>
      <c r="CD4" s="665" t="s">
        <v>235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236</v>
      </c>
      <c r="C5" s="670"/>
      <c r="D5" s="670"/>
      <c r="E5" s="670"/>
      <c r="F5" s="670"/>
      <c r="G5" s="670"/>
      <c r="H5" s="670"/>
      <c r="I5" s="670"/>
      <c r="J5" s="670"/>
      <c r="K5" s="670"/>
      <c r="L5" s="670"/>
      <c r="M5" s="670"/>
      <c r="N5" s="670"/>
      <c r="O5" s="670"/>
      <c r="P5" s="670"/>
      <c r="Q5" s="671"/>
      <c r="R5" s="672">
        <v>3736318</v>
      </c>
      <c r="S5" s="673"/>
      <c r="T5" s="673"/>
      <c r="U5" s="673"/>
      <c r="V5" s="673"/>
      <c r="W5" s="673"/>
      <c r="X5" s="673"/>
      <c r="Y5" s="674"/>
      <c r="Z5" s="675">
        <v>29.8</v>
      </c>
      <c r="AA5" s="675"/>
      <c r="AB5" s="675"/>
      <c r="AC5" s="675"/>
      <c r="AD5" s="676">
        <v>3569125</v>
      </c>
      <c r="AE5" s="676"/>
      <c r="AF5" s="676"/>
      <c r="AG5" s="676"/>
      <c r="AH5" s="676"/>
      <c r="AI5" s="676"/>
      <c r="AJ5" s="676"/>
      <c r="AK5" s="676"/>
      <c r="AL5" s="677">
        <v>52.6</v>
      </c>
      <c r="AM5" s="678"/>
      <c r="AN5" s="678"/>
      <c r="AO5" s="679"/>
      <c r="AP5" s="669" t="s">
        <v>237</v>
      </c>
      <c r="AQ5" s="670"/>
      <c r="AR5" s="670"/>
      <c r="AS5" s="670"/>
      <c r="AT5" s="670"/>
      <c r="AU5" s="670"/>
      <c r="AV5" s="670"/>
      <c r="AW5" s="670"/>
      <c r="AX5" s="670"/>
      <c r="AY5" s="670"/>
      <c r="AZ5" s="670"/>
      <c r="BA5" s="670"/>
      <c r="BB5" s="670"/>
      <c r="BC5" s="670"/>
      <c r="BD5" s="670"/>
      <c r="BE5" s="670"/>
      <c r="BF5" s="671"/>
      <c r="BG5" s="683">
        <v>3569125</v>
      </c>
      <c r="BH5" s="684"/>
      <c r="BI5" s="684"/>
      <c r="BJ5" s="684"/>
      <c r="BK5" s="684"/>
      <c r="BL5" s="684"/>
      <c r="BM5" s="684"/>
      <c r="BN5" s="685"/>
      <c r="BO5" s="686">
        <v>95.5</v>
      </c>
      <c r="BP5" s="686"/>
      <c r="BQ5" s="686"/>
      <c r="BR5" s="686"/>
      <c r="BS5" s="687" t="s">
        <v>180</v>
      </c>
      <c r="BT5" s="687"/>
      <c r="BU5" s="687"/>
      <c r="BV5" s="687"/>
      <c r="BW5" s="687"/>
      <c r="BX5" s="687"/>
      <c r="BY5" s="687"/>
      <c r="BZ5" s="687"/>
      <c r="CA5" s="687"/>
      <c r="CB5" s="691"/>
      <c r="CD5" s="665" t="s">
        <v>232</v>
      </c>
      <c r="CE5" s="666"/>
      <c r="CF5" s="666"/>
      <c r="CG5" s="666"/>
      <c r="CH5" s="666"/>
      <c r="CI5" s="666"/>
      <c r="CJ5" s="666"/>
      <c r="CK5" s="666"/>
      <c r="CL5" s="666"/>
      <c r="CM5" s="666"/>
      <c r="CN5" s="666"/>
      <c r="CO5" s="666"/>
      <c r="CP5" s="666"/>
      <c r="CQ5" s="667"/>
      <c r="CR5" s="665" t="s">
        <v>238</v>
      </c>
      <c r="CS5" s="666"/>
      <c r="CT5" s="666"/>
      <c r="CU5" s="666"/>
      <c r="CV5" s="666"/>
      <c r="CW5" s="666"/>
      <c r="CX5" s="666"/>
      <c r="CY5" s="667"/>
      <c r="CZ5" s="665" t="s">
        <v>230</v>
      </c>
      <c r="DA5" s="666"/>
      <c r="DB5" s="666"/>
      <c r="DC5" s="667"/>
      <c r="DD5" s="665" t="s">
        <v>239</v>
      </c>
      <c r="DE5" s="666"/>
      <c r="DF5" s="666"/>
      <c r="DG5" s="666"/>
      <c r="DH5" s="666"/>
      <c r="DI5" s="666"/>
      <c r="DJ5" s="666"/>
      <c r="DK5" s="666"/>
      <c r="DL5" s="666"/>
      <c r="DM5" s="666"/>
      <c r="DN5" s="666"/>
      <c r="DO5" s="666"/>
      <c r="DP5" s="667"/>
      <c r="DQ5" s="665" t="s">
        <v>240</v>
      </c>
      <c r="DR5" s="666"/>
      <c r="DS5" s="666"/>
      <c r="DT5" s="666"/>
      <c r="DU5" s="666"/>
      <c r="DV5" s="666"/>
      <c r="DW5" s="666"/>
      <c r="DX5" s="666"/>
      <c r="DY5" s="666"/>
      <c r="DZ5" s="666"/>
      <c r="EA5" s="666"/>
      <c r="EB5" s="666"/>
      <c r="EC5" s="667"/>
    </row>
    <row r="6" spans="2:143" ht="11.25" customHeight="1">
      <c r="B6" s="680" t="s">
        <v>241</v>
      </c>
      <c r="C6" s="681"/>
      <c r="D6" s="681"/>
      <c r="E6" s="681"/>
      <c r="F6" s="681"/>
      <c r="G6" s="681"/>
      <c r="H6" s="681"/>
      <c r="I6" s="681"/>
      <c r="J6" s="681"/>
      <c r="K6" s="681"/>
      <c r="L6" s="681"/>
      <c r="M6" s="681"/>
      <c r="N6" s="681"/>
      <c r="O6" s="681"/>
      <c r="P6" s="681"/>
      <c r="Q6" s="682"/>
      <c r="R6" s="683">
        <v>92928</v>
      </c>
      <c r="S6" s="684"/>
      <c r="T6" s="684"/>
      <c r="U6" s="684"/>
      <c r="V6" s="684"/>
      <c r="W6" s="684"/>
      <c r="X6" s="684"/>
      <c r="Y6" s="685"/>
      <c r="Z6" s="686">
        <v>0.7</v>
      </c>
      <c r="AA6" s="686"/>
      <c r="AB6" s="686"/>
      <c r="AC6" s="686"/>
      <c r="AD6" s="687">
        <v>92928</v>
      </c>
      <c r="AE6" s="687"/>
      <c r="AF6" s="687"/>
      <c r="AG6" s="687"/>
      <c r="AH6" s="687"/>
      <c r="AI6" s="687"/>
      <c r="AJ6" s="687"/>
      <c r="AK6" s="687"/>
      <c r="AL6" s="688">
        <v>1.4</v>
      </c>
      <c r="AM6" s="689"/>
      <c r="AN6" s="689"/>
      <c r="AO6" s="690"/>
      <c r="AP6" s="680" t="s">
        <v>242</v>
      </c>
      <c r="AQ6" s="681"/>
      <c r="AR6" s="681"/>
      <c r="AS6" s="681"/>
      <c r="AT6" s="681"/>
      <c r="AU6" s="681"/>
      <c r="AV6" s="681"/>
      <c r="AW6" s="681"/>
      <c r="AX6" s="681"/>
      <c r="AY6" s="681"/>
      <c r="AZ6" s="681"/>
      <c r="BA6" s="681"/>
      <c r="BB6" s="681"/>
      <c r="BC6" s="681"/>
      <c r="BD6" s="681"/>
      <c r="BE6" s="681"/>
      <c r="BF6" s="682"/>
      <c r="BG6" s="683">
        <v>3569125</v>
      </c>
      <c r="BH6" s="684"/>
      <c r="BI6" s="684"/>
      <c r="BJ6" s="684"/>
      <c r="BK6" s="684"/>
      <c r="BL6" s="684"/>
      <c r="BM6" s="684"/>
      <c r="BN6" s="685"/>
      <c r="BO6" s="686">
        <v>95.5</v>
      </c>
      <c r="BP6" s="686"/>
      <c r="BQ6" s="686"/>
      <c r="BR6" s="686"/>
      <c r="BS6" s="687" t="s">
        <v>243</v>
      </c>
      <c r="BT6" s="687"/>
      <c r="BU6" s="687"/>
      <c r="BV6" s="687"/>
      <c r="BW6" s="687"/>
      <c r="BX6" s="687"/>
      <c r="BY6" s="687"/>
      <c r="BZ6" s="687"/>
      <c r="CA6" s="687"/>
      <c r="CB6" s="691"/>
      <c r="CD6" s="694" t="s">
        <v>244</v>
      </c>
      <c r="CE6" s="695"/>
      <c r="CF6" s="695"/>
      <c r="CG6" s="695"/>
      <c r="CH6" s="695"/>
      <c r="CI6" s="695"/>
      <c r="CJ6" s="695"/>
      <c r="CK6" s="695"/>
      <c r="CL6" s="695"/>
      <c r="CM6" s="695"/>
      <c r="CN6" s="695"/>
      <c r="CO6" s="695"/>
      <c r="CP6" s="695"/>
      <c r="CQ6" s="696"/>
      <c r="CR6" s="683">
        <v>126683</v>
      </c>
      <c r="CS6" s="684"/>
      <c r="CT6" s="684"/>
      <c r="CU6" s="684"/>
      <c r="CV6" s="684"/>
      <c r="CW6" s="684"/>
      <c r="CX6" s="684"/>
      <c r="CY6" s="685"/>
      <c r="CZ6" s="677">
        <v>1</v>
      </c>
      <c r="DA6" s="678"/>
      <c r="DB6" s="678"/>
      <c r="DC6" s="697"/>
      <c r="DD6" s="692" t="s">
        <v>180</v>
      </c>
      <c r="DE6" s="684"/>
      <c r="DF6" s="684"/>
      <c r="DG6" s="684"/>
      <c r="DH6" s="684"/>
      <c r="DI6" s="684"/>
      <c r="DJ6" s="684"/>
      <c r="DK6" s="684"/>
      <c r="DL6" s="684"/>
      <c r="DM6" s="684"/>
      <c r="DN6" s="684"/>
      <c r="DO6" s="684"/>
      <c r="DP6" s="685"/>
      <c r="DQ6" s="692">
        <v>126683</v>
      </c>
      <c r="DR6" s="684"/>
      <c r="DS6" s="684"/>
      <c r="DT6" s="684"/>
      <c r="DU6" s="684"/>
      <c r="DV6" s="684"/>
      <c r="DW6" s="684"/>
      <c r="DX6" s="684"/>
      <c r="DY6" s="684"/>
      <c r="DZ6" s="684"/>
      <c r="EA6" s="684"/>
      <c r="EB6" s="684"/>
      <c r="EC6" s="693"/>
    </row>
    <row r="7" spans="2:143" ht="11.25" customHeight="1">
      <c r="B7" s="680" t="s">
        <v>245</v>
      </c>
      <c r="C7" s="681"/>
      <c r="D7" s="681"/>
      <c r="E7" s="681"/>
      <c r="F7" s="681"/>
      <c r="G7" s="681"/>
      <c r="H7" s="681"/>
      <c r="I7" s="681"/>
      <c r="J7" s="681"/>
      <c r="K7" s="681"/>
      <c r="L7" s="681"/>
      <c r="M7" s="681"/>
      <c r="N7" s="681"/>
      <c r="O7" s="681"/>
      <c r="P7" s="681"/>
      <c r="Q7" s="682"/>
      <c r="R7" s="683">
        <v>5081</v>
      </c>
      <c r="S7" s="684"/>
      <c r="T7" s="684"/>
      <c r="U7" s="684"/>
      <c r="V7" s="684"/>
      <c r="W7" s="684"/>
      <c r="X7" s="684"/>
      <c r="Y7" s="685"/>
      <c r="Z7" s="686">
        <v>0</v>
      </c>
      <c r="AA7" s="686"/>
      <c r="AB7" s="686"/>
      <c r="AC7" s="686"/>
      <c r="AD7" s="687">
        <v>5081</v>
      </c>
      <c r="AE7" s="687"/>
      <c r="AF7" s="687"/>
      <c r="AG7" s="687"/>
      <c r="AH7" s="687"/>
      <c r="AI7" s="687"/>
      <c r="AJ7" s="687"/>
      <c r="AK7" s="687"/>
      <c r="AL7" s="688">
        <v>0.1</v>
      </c>
      <c r="AM7" s="689"/>
      <c r="AN7" s="689"/>
      <c r="AO7" s="690"/>
      <c r="AP7" s="680" t="s">
        <v>246</v>
      </c>
      <c r="AQ7" s="681"/>
      <c r="AR7" s="681"/>
      <c r="AS7" s="681"/>
      <c r="AT7" s="681"/>
      <c r="AU7" s="681"/>
      <c r="AV7" s="681"/>
      <c r="AW7" s="681"/>
      <c r="AX7" s="681"/>
      <c r="AY7" s="681"/>
      <c r="AZ7" s="681"/>
      <c r="BA7" s="681"/>
      <c r="BB7" s="681"/>
      <c r="BC7" s="681"/>
      <c r="BD7" s="681"/>
      <c r="BE7" s="681"/>
      <c r="BF7" s="682"/>
      <c r="BG7" s="683">
        <v>1654644</v>
      </c>
      <c r="BH7" s="684"/>
      <c r="BI7" s="684"/>
      <c r="BJ7" s="684"/>
      <c r="BK7" s="684"/>
      <c r="BL7" s="684"/>
      <c r="BM7" s="684"/>
      <c r="BN7" s="685"/>
      <c r="BO7" s="686">
        <v>44.3</v>
      </c>
      <c r="BP7" s="686"/>
      <c r="BQ7" s="686"/>
      <c r="BR7" s="686"/>
      <c r="BS7" s="687" t="s">
        <v>247</v>
      </c>
      <c r="BT7" s="687"/>
      <c r="BU7" s="687"/>
      <c r="BV7" s="687"/>
      <c r="BW7" s="687"/>
      <c r="BX7" s="687"/>
      <c r="BY7" s="687"/>
      <c r="BZ7" s="687"/>
      <c r="CA7" s="687"/>
      <c r="CB7" s="691"/>
      <c r="CD7" s="698" t="s">
        <v>248</v>
      </c>
      <c r="CE7" s="699"/>
      <c r="CF7" s="699"/>
      <c r="CG7" s="699"/>
      <c r="CH7" s="699"/>
      <c r="CI7" s="699"/>
      <c r="CJ7" s="699"/>
      <c r="CK7" s="699"/>
      <c r="CL7" s="699"/>
      <c r="CM7" s="699"/>
      <c r="CN7" s="699"/>
      <c r="CO7" s="699"/>
      <c r="CP7" s="699"/>
      <c r="CQ7" s="700"/>
      <c r="CR7" s="683">
        <v>1270076</v>
      </c>
      <c r="CS7" s="684"/>
      <c r="CT7" s="684"/>
      <c r="CU7" s="684"/>
      <c r="CV7" s="684"/>
      <c r="CW7" s="684"/>
      <c r="CX7" s="684"/>
      <c r="CY7" s="685"/>
      <c r="CZ7" s="686">
        <v>10.5</v>
      </c>
      <c r="DA7" s="686"/>
      <c r="DB7" s="686"/>
      <c r="DC7" s="686"/>
      <c r="DD7" s="692">
        <v>21137</v>
      </c>
      <c r="DE7" s="684"/>
      <c r="DF7" s="684"/>
      <c r="DG7" s="684"/>
      <c r="DH7" s="684"/>
      <c r="DI7" s="684"/>
      <c r="DJ7" s="684"/>
      <c r="DK7" s="684"/>
      <c r="DL7" s="684"/>
      <c r="DM7" s="684"/>
      <c r="DN7" s="684"/>
      <c r="DO7" s="684"/>
      <c r="DP7" s="685"/>
      <c r="DQ7" s="692">
        <v>1091321</v>
      </c>
      <c r="DR7" s="684"/>
      <c r="DS7" s="684"/>
      <c r="DT7" s="684"/>
      <c r="DU7" s="684"/>
      <c r="DV7" s="684"/>
      <c r="DW7" s="684"/>
      <c r="DX7" s="684"/>
      <c r="DY7" s="684"/>
      <c r="DZ7" s="684"/>
      <c r="EA7" s="684"/>
      <c r="EB7" s="684"/>
      <c r="EC7" s="693"/>
    </row>
    <row r="8" spans="2:143" ht="11.25" customHeight="1">
      <c r="B8" s="680" t="s">
        <v>249</v>
      </c>
      <c r="C8" s="681"/>
      <c r="D8" s="681"/>
      <c r="E8" s="681"/>
      <c r="F8" s="681"/>
      <c r="G8" s="681"/>
      <c r="H8" s="681"/>
      <c r="I8" s="681"/>
      <c r="J8" s="681"/>
      <c r="K8" s="681"/>
      <c r="L8" s="681"/>
      <c r="M8" s="681"/>
      <c r="N8" s="681"/>
      <c r="O8" s="681"/>
      <c r="P8" s="681"/>
      <c r="Q8" s="682"/>
      <c r="R8" s="683">
        <v>33995</v>
      </c>
      <c r="S8" s="684"/>
      <c r="T8" s="684"/>
      <c r="U8" s="684"/>
      <c r="V8" s="684"/>
      <c r="W8" s="684"/>
      <c r="X8" s="684"/>
      <c r="Y8" s="685"/>
      <c r="Z8" s="686">
        <v>0.3</v>
      </c>
      <c r="AA8" s="686"/>
      <c r="AB8" s="686"/>
      <c r="AC8" s="686"/>
      <c r="AD8" s="687">
        <v>33995</v>
      </c>
      <c r="AE8" s="687"/>
      <c r="AF8" s="687"/>
      <c r="AG8" s="687"/>
      <c r="AH8" s="687"/>
      <c r="AI8" s="687"/>
      <c r="AJ8" s="687"/>
      <c r="AK8" s="687"/>
      <c r="AL8" s="688">
        <v>0.5</v>
      </c>
      <c r="AM8" s="689"/>
      <c r="AN8" s="689"/>
      <c r="AO8" s="690"/>
      <c r="AP8" s="680" t="s">
        <v>250</v>
      </c>
      <c r="AQ8" s="681"/>
      <c r="AR8" s="681"/>
      <c r="AS8" s="681"/>
      <c r="AT8" s="681"/>
      <c r="AU8" s="681"/>
      <c r="AV8" s="681"/>
      <c r="AW8" s="681"/>
      <c r="AX8" s="681"/>
      <c r="AY8" s="681"/>
      <c r="AZ8" s="681"/>
      <c r="BA8" s="681"/>
      <c r="BB8" s="681"/>
      <c r="BC8" s="681"/>
      <c r="BD8" s="681"/>
      <c r="BE8" s="681"/>
      <c r="BF8" s="682"/>
      <c r="BG8" s="683">
        <v>52467</v>
      </c>
      <c r="BH8" s="684"/>
      <c r="BI8" s="684"/>
      <c r="BJ8" s="684"/>
      <c r="BK8" s="684"/>
      <c r="BL8" s="684"/>
      <c r="BM8" s="684"/>
      <c r="BN8" s="685"/>
      <c r="BO8" s="686">
        <v>1.4</v>
      </c>
      <c r="BP8" s="686"/>
      <c r="BQ8" s="686"/>
      <c r="BR8" s="686"/>
      <c r="BS8" s="692" t="s">
        <v>247</v>
      </c>
      <c r="BT8" s="684"/>
      <c r="BU8" s="684"/>
      <c r="BV8" s="684"/>
      <c r="BW8" s="684"/>
      <c r="BX8" s="684"/>
      <c r="BY8" s="684"/>
      <c r="BZ8" s="684"/>
      <c r="CA8" s="684"/>
      <c r="CB8" s="693"/>
      <c r="CD8" s="698" t="s">
        <v>251</v>
      </c>
      <c r="CE8" s="699"/>
      <c r="CF8" s="699"/>
      <c r="CG8" s="699"/>
      <c r="CH8" s="699"/>
      <c r="CI8" s="699"/>
      <c r="CJ8" s="699"/>
      <c r="CK8" s="699"/>
      <c r="CL8" s="699"/>
      <c r="CM8" s="699"/>
      <c r="CN8" s="699"/>
      <c r="CO8" s="699"/>
      <c r="CP8" s="699"/>
      <c r="CQ8" s="700"/>
      <c r="CR8" s="683">
        <v>3760652</v>
      </c>
      <c r="CS8" s="684"/>
      <c r="CT8" s="684"/>
      <c r="CU8" s="684"/>
      <c r="CV8" s="684"/>
      <c r="CW8" s="684"/>
      <c r="CX8" s="684"/>
      <c r="CY8" s="685"/>
      <c r="CZ8" s="686">
        <v>31.1</v>
      </c>
      <c r="DA8" s="686"/>
      <c r="DB8" s="686"/>
      <c r="DC8" s="686"/>
      <c r="DD8" s="692">
        <v>9807</v>
      </c>
      <c r="DE8" s="684"/>
      <c r="DF8" s="684"/>
      <c r="DG8" s="684"/>
      <c r="DH8" s="684"/>
      <c r="DI8" s="684"/>
      <c r="DJ8" s="684"/>
      <c r="DK8" s="684"/>
      <c r="DL8" s="684"/>
      <c r="DM8" s="684"/>
      <c r="DN8" s="684"/>
      <c r="DO8" s="684"/>
      <c r="DP8" s="685"/>
      <c r="DQ8" s="692">
        <v>1840436</v>
      </c>
      <c r="DR8" s="684"/>
      <c r="DS8" s="684"/>
      <c r="DT8" s="684"/>
      <c r="DU8" s="684"/>
      <c r="DV8" s="684"/>
      <c r="DW8" s="684"/>
      <c r="DX8" s="684"/>
      <c r="DY8" s="684"/>
      <c r="DZ8" s="684"/>
      <c r="EA8" s="684"/>
      <c r="EB8" s="684"/>
      <c r="EC8" s="693"/>
    </row>
    <row r="9" spans="2:143" ht="11.25" customHeight="1">
      <c r="B9" s="680" t="s">
        <v>252</v>
      </c>
      <c r="C9" s="681"/>
      <c r="D9" s="681"/>
      <c r="E9" s="681"/>
      <c r="F9" s="681"/>
      <c r="G9" s="681"/>
      <c r="H9" s="681"/>
      <c r="I9" s="681"/>
      <c r="J9" s="681"/>
      <c r="K9" s="681"/>
      <c r="L9" s="681"/>
      <c r="M9" s="681"/>
      <c r="N9" s="681"/>
      <c r="O9" s="681"/>
      <c r="P9" s="681"/>
      <c r="Q9" s="682"/>
      <c r="R9" s="683">
        <v>19499</v>
      </c>
      <c r="S9" s="684"/>
      <c r="T9" s="684"/>
      <c r="U9" s="684"/>
      <c r="V9" s="684"/>
      <c r="W9" s="684"/>
      <c r="X9" s="684"/>
      <c r="Y9" s="685"/>
      <c r="Z9" s="686">
        <v>0.2</v>
      </c>
      <c r="AA9" s="686"/>
      <c r="AB9" s="686"/>
      <c r="AC9" s="686"/>
      <c r="AD9" s="687">
        <v>19499</v>
      </c>
      <c r="AE9" s="687"/>
      <c r="AF9" s="687"/>
      <c r="AG9" s="687"/>
      <c r="AH9" s="687"/>
      <c r="AI9" s="687"/>
      <c r="AJ9" s="687"/>
      <c r="AK9" s="687"/>
      <c r="AL9" s="688">
        <v>0.3</v>
      </c>
      <c r="AM9" s="689"/>
      <c r="AN9" s="689"/>
      <c r="AO9" s="690"/>
      <c r="AP9" s="680" t="s">
        <v>253</v>
      </c>
      <c r="AQ9" s="681"/>
      <c r="AR9" s="681"/>
      <c r="AS9" s="681"/>
      <c r="AT9" s="681"/>
      <c r="AU9" s="681"/>
      <c r="AV9" s="681"/>
      <c r="AW9" s="681"/>
      <c r="AX9" s="681"/>
      <c r="AY9" s="681"/>
      <c r="AZ9" s="681"/>
      <c r="BA9" s="681"/>
      <c r="BB9" s="681"/>
      <c r="BC9" s="681"/>
      <c r="BD9" s="681"/>
      <c r="BE9" s="681"/>
      <c r="BF9" s="682"/>
      <c r="BG9" s="683">
        <v>1388536</v>
      </c>
      <c r="BH9" s="684"/>
      <c r="BI9" s="684"/>
      <c r="BJ9" s="684"/>
      <c r="BK9" s="684"/>
      <c r="BL9" s="684"/>
      <c r="BM9" s="684"/>
      <c r="BN9" s="685"/>
      <c r="BO9" s="686">
        <v>37.200000000000003</v>
      </c>
      <c r="BP9" s="686"/>
      <c r="BQ9" s="686"/>
      <c r="BR9" s="686"/>
      <c r="BS9" s="692" t="s">
        <v>243</v>
      </c>
      <c r="BT9" s="684"/>
      <c r="BU9" s="684"/>
      <c r="BV9" s="684"/>
      <c r="BW9" s="684"/>
      <c r="BX9" s="684"/>
      <c r="BY9" s="684"/>
      <c r="BZ9" s="684"/>
      <c r="CA9" s="684"/>
      <c r="CB9" s="693"/>
      <c r="CD9" s="698" t="s">
        <v>254</v>
      </c>
      <c r="CE9" s="699"/>
      <c r="CF9" s="699"/>
      <c r="CG9" s="699"/>
      <c r="CH9" s="699"/>
      <c r="CI9" s="699"/>
      <c r="CJ9" s="699"/>
      <c r="CK9" s="699"/>
      <c r="CL9" s="699"/>
      <c r="CM9" s="699"/>
      <c r="CN9" s="699"/>
      <c r="CO9" s="699"/>
      <c r="CP9" s="699"/>
      <c r="CQ9" s="700"/>
      <c r="CR9" s="683">
        <v>1081501</v>
      </c>
      <c r="CS9" s="684"/>
      <c r="CT9" s="684"/>
      <c r="CU9" s="684"/>
      <c r="CV9" s="684"/>
      <c r="CW9" s="684"/>
      <c r="CX9" s="684"/>
      <c r="CY9" s="685"/>
      <c r="CZ9" s="686">
        <v>9</v>
      </c>
      <c r="DA9" s="686"/>
      <c r="DB9" s="686"/>
      <c r="DC9" s="686"/>
      <c r="DD9" s="692">
        <v>4135</v>
      </c>
      <c r="DE9" s="684"/>
      <c r="DF9" s="684"/>
      <c r="DG9" s="684"/>
      <c r="DH9" s="684"/>
      <c r="DI9" s="684"/>
      <c r="DJ9" s="684"/>
      <c r="DK9" s="684"/>
      <c r="DL9" s="684"/>
      <c r="DM9" s="684"/>
      <c r="DN9" s="684"/>
      <c r="DO9" s="684"/>
      <c r="DP9" s="685"/>
      <c r="DQ9" s="692">
        <v>884507</v>
      </c>
      <c r="DR9" s="684"/>
      <c r="DS9" s="684"/>
      <c r="DT9" s="684"/>
      <c r="DU9" s="684"/>
      <c r="DV9" s="684"/>
      <c r="DW9" s="684"/>
      <c r="DX9" s="684"/>
      <c r="DY9" s="684"/>
      <c r="DZ9" s="684"/>
      <c r="EA9" s="684"/>
      <c r="EB9" s="684"/>
      <c r="EC9" s="693"/>
    </row>
    <row r="10" spans="2:143" ht="11.25" customHeight="1">
      <c r="B10" s="680" t="s">
        <v>255</v>
      </c>
      <c r="C10" s="681"/>
      <c r="D10" s="681"/>
      <c r="E10" s="681"/>
      <c r="F10" s="681"/>
      <c r="G10" s="681"/>
      <c r="H10" s="681"/>
      <c r="I10" s="681"/>
      <c r="J10" s="681"/>
      <c r="K10" s="681"/>
      <c r="L10" s="681"/>
      <c r="M10" s="681"/>
      <c r="N10" s="681"/>
      <c r="O10" s="681"/>
      <c r="P10" s="681"/>
      <c r="Q10" s="682"/>
      <c r="R10" s="683" t="s">
        <v>247</v>
      </c>
      <c r="S10" s="684"/>
      <c r="T10" s="684"/>
      <c r="U10" s="684"/>
      <c r="V10" s="684"/>
      <c r="W10" s="684"/>
      <c r="X10" s="684"/>
      <c r="Y10" s="685"/>
      <c r="Z10" s="686" t="s">
        <v>247</v>
      </c>
      <c r="AA10" s="686"/>
      <c r="AB10" s="686"/>
      <c r="AC10" s="686"/>
      <c r="AD10" s="687" t="s">
        <v>180</v>
      </c>
      <c r="AE10" s="687"/>
      <c r="AF10" s="687"/>
      <c r="AG10" s="687"/>
      <c r="AH10" s="687"/>
      <c r="AI10" s="687"/>
      <c r="AJ10" s="687"/>
      <c r="AK10" s="687"/>
      <c r="AL10" s="688" t="s">
        <v>180</v>
      </c>
      <c r="AM10" s="689"/>
      <c r="AN10" s="689"/>
      <c r="AO10" s="690"/>
      <c r="AP10" s="680" t="s">
        <v>256</v>
      </c>
      <c r="AQ10" s="681"/>
      <c r="AR10" s="681"/>
      <c r="AS10" s="681"/>
      <c r="AT10" s="681"/>
      <c r="AU10" s="681"/>
      <c r="AV10" s="681"/>
      <c r="AW10" s="681"/>
      <c r="AX10" s="681"/>
      <c r="AY10" s="681"/>
      <c r="AZ10" s="681"/>
      <c r="BA10" s="681"/>
      <c r="BB10" s="681"/>
      <c r="BC10" s="681"/>
      <c r="BD10" s="681"/>
      <c r="BE10" s="681"/>
      <c r="BF10" s="682"/>
      <c r="BG10" s="683">
        <v>75533</v>
      </c>
      <c r="BH10" s="684"/>
      <c r="BI10" s="684"/>
      <c r="BJ10" s="684"/>
      <c r="BK10" s="684"/>
      <c r="BL10" s="684"/>
      <c r="BM10" s="684"/>
      <c r="BN10" s="685"/>
      <c r="BO10" s="686">
        <v>2</v>
      </c>
      <c r="BP10" s="686"/>
      <c r="BQ10" s="686"/>
      <c r="BR10" s="686"/>
      <c r="BS10" s="692" t="s">
        <v>247</v>
      </c>
      <c r="BT10" s="684"/>
      <c r="BU10" s="684"/>
      <c r="BV10" s="684"/>
      <c r="BW10" s="684"/>
      <c r="BX10" s="684"/>
      <c r="BY10" s="684"/>
      <c r="BZ10" s="684"/>
      <c r="CA10" s="684"/>
      <c r="CB10" s="693"/>
      <c r="CD10" s="698" t="s">
        <v>257</v>
      </c>
      <c r="CE10" s="699"/>
      <c r="CF10" s="699"/>
      <c r="CG10" s="699"/>
      <c r="CH10" s="699"/>
      <c r="CI10" s="699"/>
      <c r="CJ10" s="699"/>
      <c r="CK10" s="699"/>
      <c r="CL10" s="699"/>
      <c r="CM10" s="699"/>
      <c r="CN10" s="699"/>
      <c r="CO10" s="699"/>
      <c r="CP10" s="699"/>
      <c r="CQ10" s="700"/>
      <c r="CR10" s="683">
        <v>10895</v>
      </c>
      <c r="CS10" s="684"/>
      <c r="CT10" s="684"/>
      <c r="CU10" s="684"/>
      <c r="CV10" s="684"/>
      <c r="CW10" s="684"/>
      <c r="CX10" s="684"/>
      <c r="CY10" s="685"/>
      <c r="CZ10" s="686">
        <v>0.1</v>
      </c>
      <c r="DA10" s="686"/>
      <c r="DB10" s="686"/>
      <c r="DC10" s="686"/>
      <c r="DD10" s="692" t="s">
        <v>247</v>
      </c>
      <c r="DE10" s="684"/>
      <c r="DF10" s="684"/>
      <c r="DG10" s="684"/>
      <c r="DH10" s="684"/>
      <c r="DI10" s="684"/>
      <c r="DJ10" s="684"/>
      <c r="DK10" s="684"/>
      <c r="DL10" s="684"/>
      <c r="DM10" s="684"/>
      <c r="DN10" s="684"/>
      <c r="DO10" s="684"/>
      <c r="DP10" s="685"/>
      <c r="DQ10" s="692">
        <v>6381</v>
      </c>
      <c r="DR10" s="684"/>
      <c r="DS10" s="684"/>
      <c r="DT10" s="684"/>
      <c r="DU10" s="684"/>
      <c r="DV10" s="684"/>
      <c r="DW10" s="684"/>
      <c r="DX10" s="684"/>
      <c r="DY10" s="684"/>
      <c r="DZ10" s="684"/>
      <c r="EA10" s="684"/>
      <c r="EB10" s="684"/>
      <c r="EC10" s="693"/>
    </row>
    <row r="11" spans="2:143" ht="11.25" customHeight="1">
      <c r="B11" s="680" t="s">
        <v>258</v>
      </c>
      <c r="C11" s="681"/>
      <c r="D11" s="681"/>
      <c r="E11" s="681"/>
      <c r="F11" s="681"/>
      <c r="G11" s="681"/>
      <c r="H11" s="681"/>
      <c r="I11" s="681"/>
      <c r="J11" s="681"/>
      <c r="K11" s="681"/>
      <c r="L11" s="681"/>
      <c r="M11" s="681"/>
      <c r="N11" s="681"/>
      <c r="O11" s="681"/>
      <c r="P11" s="681"/>
      <c r="Q11" s="682"/>
      <c r="R11" s="683">
        <v>507339</v>
      </c>
      <c r="S11" s="684"/>
      <c r="T11" s="684"/>
      <c r="U11" s="684"/>
      <c r="V11" s="684"/>
      <c r="W11" s="684"/>
      <c r="X11" s="684"/>
      <c r="Y11" s="685"/>
      <c r="Z11" s="688">
        <v>4</v>
      </c>
      <c r="AA11" s="689"/>
      <c r="AB11" s="689"/>
      <c r="AC11" s="701"/>
      <c r="AD11" s="692">
        <v>507339</v>
      </c>
      <c r="AE11" s="684"/>
      <c r="AF11" s="684"/>
      <c r="AG11" s="684"/>
      <c r="AH11" s="684"/>
      <c r="AI11" s="684"/>
      <c r="AJ11" s="684"/>
      <c r="AK11" s="685"/>
      <c r="AL11" s="688">
        <v>7.5</v>
      </c>
      <c r="AM11" s="689"/>
      <c r="AN11" s="689"/>
      <c r="AO11" s="690"/>
      <c r="AP11" s="680" t="s">
        <v>259</v>
      </c>
      <c r="AQ11" s="681"/>
      <c r="AR11" s="681"/>
      <c r="AS11" s="681"/>
      <c r="AT11" s="681"/>
      <c r="AU11" s="681"/>
      <c r="AV11" s="681"/>
      <c r="AW11" s="681"/>
      <c r="AX11" s="681"/>
      <c r="AY11" s="681"/>
      <c r="AZ11" s="681"/>
      <c r="BA11" s="681"/>
      <c r="BB11" s="681"/>
      <c r="BC11" s="681"/>
      <c r="BD11" s="681"/>
      <c r="BE11" s="681"/>
      <c r="BF11" s="682"/>
      <c r="BG11" s="683">
        <v>138108</v>
      </c>
      <c r="BH11" s="684"/>
      <c r="BI11" s="684"/>
      <c r="BJ11" s="684"/>
      <c r="BK11" s="684"/>
      <c r="BL11" s="684"/>
      <c r="BM11" s="684"/>
      <c r="BN11" s="685"/>
      <c r="BO11" s="686">
        <v>3.7</v>
      </c>
      <c r="BP11" s="686"/>
      <c r="BQ11" s="686"/>
      <c r="BR11" s="686"/>
      <c r="BS11" s="692" t="s">
        <v>243</v>
      </c>
      <c r="BT11" s="684"/>
      <c r="BU11" s="684"/>
      <c r="BV11" s="684"/>
      <c r="BW11" s="684"/>
      <c r="BX11" s="684"/>
      <c r="BY11" s="684"/>
      <c r="BZ11" s="684"/>
      <c r="CA11" s="684"/>
      <c r="CB11" s="693"/>
      <c r="CD11" s="698" t="s">
        <v>260</v>
      </c>
      <c r="CE11" s="699"/>
      <c r="CF11" s="699"/>
      <c r="CG11" s="699"/>
      <c r="CH11" s="699"/>
      <c r="CI11" s="699"/>
      <c r="CJ11" s="699"/>
      <c r="CK11" s="699"/>
      <c r="CL11" s="699"/>
      <c r="CM11" s="699"/>
      <c r="CN11" s="699"/>
      <c r="CO11" s="699"/>
      <c r="CP11" s="699"/>
      <c r="CQ11" s="700"/>
      <c r="CR11" s="683">
        <v>202016</v>
      </c>
      <c r="CS11" s="684"/>
      <c r="CT11" s="684"/>
      <c r="CU11" s="684"/>
      <c r="CV11" s="684"/>
      <c r="CW11" s="684"/>
      <c r="CX11" s="684"/>
      <c r="CY11" s="685"/>
      <c r="CZ11" s="686">
        <v>1.7</v>
      </c>
      <c r="DA11" s="686"/>
      <c r="DB11" s="686"/>
      <c r="DC11" s="686"/>
      <c r="DD11" s="692">
        <v>84509</v>
      </c>
      <c r="DE11" s="684"/>
      <c r="DF11" s="684"/>
      <c r="DG11" s="684"/>
      <c r="DH11" s="684"/>
      <c r="DI11" s="684"/>
      <c r="DJ11" s="684"/>
      <c r="DK11" s="684"/>
      <c r="DL11" s="684"/>
      <c r="DM11" s="684"/>
      <c r="DN11" s="684"/>
      <c r="DO11" s="684"/>
      <c r="DP11" s="685"/>
      <c r="DQ11" s="692">
        <v>124402</v>
      </c>
      <c r="DR11" s="684"/>
      <c r="DS11" s="684"/>
      <c r="DT11" s="684"/>
      <c r="DU11" s="684"/>
      <c r="DV11" s="684"/>
      <c r="DW11" s="684"/>
      <c r="DX11" s="684"/>
      <c r="DY11" s="684"/>
      <c r="DZ11" s="684"/>
      <c r="EA11" s="684"/>
      <c r="EB11" s="684"/>
      <c r="EC11" s="693"/>
    </row>
    <row r="12" spans="2:143" ht="11.25" customHeight="1">
      <c r="B12" s="680" t="s">
        <v>261</v>
      </c>
      <c r="C12" s="681"/>
      <c r="D12" s="681"/>
      <c r="E12" s="681"/>
      <c r="F12" s="681"/>
      <c r="G12" s="681"/>
      <c r="H12" s="681"/>
      <c r="I12" s="681"/>
      <c r="J12" s="681"/>
      <c r="K12" s="681"/>
      <c r="L12" s="681"/>
      <c r="M12" s="681"/>
      <c r="N12" s="681"/>
      <c r="O12" s="681"/>
      <c r="P12" s="681"/>
      <c r="Q12" s="682"/>
      <c r="R12" s="683" t="s">
        <v>180</v>
      </c>
      <c r="S12" s="684"/>
      <c r="T12" s="684"/>
      <c r="U12" s="684"/>
      <c r="V12" s="684"/>
      <c r="W12" s="684"/>
      <c r="X12" s="684"/>
      <c r="Y12" s="685"/>
      <c r="Z12" s="686" t="s">
        <v>243</v>
      </c>
      <c r="AA12" s="686"/>
      <c r="AB12" s="686"/>
      <c r="AC12" s="686"/>
      <c r="AD12" s="687" t="s">
        <v>247</v>
      </c>
      <c r="AE12" s="687"/>
      <c r="AF12" s="687"/>
      <c r="AG12" s="687"/>
      <c r="AH12" s="687"/>
      <c r="AI12" s="687"/>
      <c r="AJ12" s="687"/>
      <c r="AK12" s="687"/>
      <c r="AL12" s="688" t="s">
        <v>180</v>
      </c>
      <c r="AM12" s="689"/>
      <c r="AN12" s="689"/>
      <c r="AO12" s="690"/>
      <c r="AP12" s="680" t="s">
        <v>262</v>
      </c>
      <c r="AQ12" s="681"/>
      <c r="AR12" s="681"/>
      <c r="AS12" s="681"/>
      <c r="AT12" s="681"/>
      <c r="AU12" s="681"/>
      <c r="AV12" s="681"/>
      <c r="AW12" s="681"/>
      <c r="AX12" s="681"/>
      <c r="AY12" s="681"/>
      <c r="AZ12" s="681"/>
      <c r="BA12" s="681"/>
      <c r="BB12" s="681"/>
      <c r="BC12" s="681"/>
      <c r="BD12" s="681"/>
      <c r="BE12" s="681"/>
      <c r="BF12" s="682"/>
      <c r="BG12" s="683">
        <v>1624350</v>
      </c>
      <c r="BH12" s="684"/>
      <c r="BI12" s="684"/>
      <c r="BJ12" s="684"/>
      <c r="BK12" s="684"/>
      <c r="BL12" s="684"/>
      <c r="BM12" s="684"/>
      <c r="BN12" s="685"/>
      <c r="BO12" s="686">
        <v>43.5</v>
      </c>
      <c r="BP12" s="686"/>
      <c r="BQ12" s="686"/>
      <c r="BR12" s="686"/>
      <c r="BS12" s="692" t="s">
        <v>247</v>
      </c>
      <c r="BT12" s="684"/>
      <c r="BU12" s="684"/>
      <c r="BV12" s="684"/>
      <c r="BW12" s="684"/>
      <c r="BX12" s="684"/>
      <c r="BY12" s="684"/>
      <c r="BZ12" s="684"/>
      <c r="CA12" s="684"/>
      <c r="CB12" s="693"/>
      <c r="CD12" s="698" t="s">
        <v>263</v>
      </c>
      <c r="CE12" s="699"/>
      <c r="CF12" s="699"/>
      <c r="CG12" s="699"/>
      <c r="CH12" s="699"/>
      <c r="CI12" s="699"/>
      <c r="CJ12" s="699"/>
      <c r="CK12" s="699"/>
      <c r="CL12" s="699"/>
      <c r="CM12" s="699"/>
      <c r="CN12" s="699"/>
      <c r="CO12" s="699"/>
      <c r="CP12" s="699"/>
      <c r="CQ12" s="700"/>
      <c r="CR12" s="683">
        <v>82716</v>
      </c>
      <c r="CS12" s="684"/>
      <c r="CT12" s="684"/>
      <c r="CU12" s="684"/>
      <c r="CV12" s="684"/>
      <c r="CW12" s="684"/>
      <c r="CX12" s="684"/>
      <c r="CY12" s="685"/>
      <c r="CZ12" s="686">
        <v>0.7</v>
      </c>
      <c r="DA12" s="686"/>
      <c r="DB12" s="686"/>
      <c r="DC12" s="686"/>
      <c r="DD12" s="692" t="s">
        <v>180</v>
      </c>
      <c r="DE12" s="684"/>
      <c r="DF12" s="684"/>
      <c r="DG12" s="684"/>
      <c r="DH12" s="684"/>
      <c r="DI12" s="684"/>
      <c r="DJ12" s="684"/>
      <c r="DK12" s="684"/>
      <c r="DL12" s="684"/>
      <c r="DM12" s="684"/>
      <c r="DN12" s="684"/>
      <c r="DO12" s="684"/>
      <c r="DP12" s="685"/>
      <c r="DQ12" s="692">
        <v>42866</v>
      </c>
      <c r="DR12" s="684"/>
      <c r="DS12" s="684"/>
      <c r="DT12" s="684"/>
      <c r="DU12" s="684"/>
      <c r="DV12" s="684"/>
      <c r="DW12" s="684"/>
      <c r="DX12" s="684"/>
      <c r="DY12" s="684"/>
      <c r="DZ12" s="684"/>
      <c r="EA12" s="684"/>
      <c r="EB12" s="684"/>
      <c r="EC12" s="693"/>
    </row>
    <row r="13" spans="2:143" ht="11.25" customHeight="1">
      <c r="B13" s="680" t="s">
        <v>264</v>
      </c>
      <c r="C13" s="681"/>
      <c r="D13" s="681"/>
      <c r="E13" s="681"/>
      <c r="F13" s="681"/>
      <c r="G13" s="681"/>
      <c r="H13" s="681"/>
      <c r="I13" s="681"/>
      <c r="J13" s="681"/>
      <c r="K13" s="681"/>
      <c r="L13" s="681"/>
      <c r="M13" s="681"/>
      <c r="N13" s="681"/>
      <c r="O13" s="681"/>
      <c r="P13" s="681"/>
      <c r="Q13" s="682"/>
      <c r="R13" s="683" t="s">
        <v>247</v>
      </c>
      <c r="S13" s="684"/>
      <c r="T13" s="684"/>
      <c r="U13" s="684"/>
      <c r="V13" s="684"/>
      <c r="W13" s="684"/>
      <c r="X13" s="684"/>
      <c r="Y13" s="685"/>
      <c r="Z13" s="686" t="s">
        <v>247</v>
      </c>
      <c r="AA13" s="686"/>
      <c r="AB13" s="686"/>
      <c r="AC13" s="686"/>
      <c r="AD13" s="687" t="s">
        <v>247</v>
      </c>
      <c r="AE13" s="687"/>
      <c r="AF13" s="687"/>
      <c r="AG13" s="687"/>
      <c r="AH13" s="687"/>
      <c r="AI13" s="687"/>
      <c r="AJ13" s="687"/>
      <c r="AK13" s="687"/>
      <c r="AL13" s="688" t="s">
        <v>180</v>
      </c>
      <c r="AM13" s="689"/>
      <c r="AN13" s="689"/>
      <c r="AO13" s="690"/>
      <c r="AP13" s="680" t="s">
        <v>265</v>
      </c>
      <c r="AQ13" s="681"/>
      <c r="AR13" s="681"/>
      <c r="AS13" s="681"/>
      <c r="AT13" s="681"/>
      <c r="AU13" s="681"/>
      <c r="AV13" s="681"/>
      <c r="AW13" s="681"/>
      <c r="AX13" s="681"/>
      <c r="AY13" s="681"/>
      <c r="AZ13" s="681"/>
      <c r="BA13" s="681"/>
      <c r="BB13" s="681"/>
      <c r="BC13" s="681"/>
      <c r="BD13" s="681"/>
      <c r="BE13" s="681"/>
      <c r="BF13" s="682"/>
      <c r="BG13" s="683">
        <v>1617074</v>
      </c>
      <c r="BH13" s="684"/>
      <c r="BI13" s="684"/>
      <c r="BJ13" s="684"/>
      <c r="BK13" s="684"/>
      <c r="BL13" s="684"/>
      <c r="BM13" s="684"/>
      <c r="BN13" s="685"/>
      <c r="BO13" s="686">
        <v>43.3</v>
      </c>
      <c r="BP13" s="686"/>
      <c r="BQ13" s="686"/>
      <c r="BR13" s="686"/>
      <c r="BS13" s="692" t="s">
        <v>247</v>
      </c>
      <c r="BT13" s="684"/>
      <c r="BU13" s="684"/>
      <c r="BV13" s="684"/>
      <c r="BW13" s="684"/>
      <c r="BX13" s="684"/>
      <c r="BY13" s="684"/>
      <c r="BZ13" s="684"/>
      <c r="CA13" s="684"/>
      <c r="CB13" s="693"/>
      <c r="CD13" s="698" t="s">
        <v>266</v>
      </c>
      <c r="CE13" s="699"/>
      <c r="CF13" s="699"/>
      <c r="CG13" s="699"/>
      <c r="CH13" s="699"/>
      <c r="CI13" s="699"/>
      <c r="CJ13" s="699"/>
      <c r="CK13" s="699"/>
      <c r="CL13" s="699"/>
      <c r="CM13" s="699"/>
      <c r="CN13" s="699"/>
      <c r="CO13" s="699"/>
      <c r="CP13" s="699"/>
      <c r="CQ13" s="700"/>
      <c r="CR13" s="683">
        <v>1516695</v>
      </c>
      <c r="CS13" s="684"/>
      <c r="CT13" s="684"/>
      <c r="CU13" s="684"/>
      <c r="CV13" s="684"/>
      <c r="CW13" s="684"/>
      <c r="CX13" s="684"/>
      <c r="CY13" s="685"/>
      <c r="CZ13" s="686">
        <v>12.6</v>
      </c>
      <c r="DA13" s="686"/>
      <c r="DB13" s="686"/>
      <c r="DC13" s="686"/>
      <c r="DD13" s="692">
        <v>806415</v>
      </c>
      <c r="DE13" s="684"/>
      <c r="DF13" s="684"/>
      <c r="DG13" s="684"/>
      <c r="DH13" s="684"/>
      <c r="DI13" s="684"/>
      <c r="DJ13" s="684"/>
      <c r="DK13" s="684"/>
      <c r="DL13" s="684"/>
      <c r="DM13" s="684"/>
      <c r="DN13" s="684"/>
      <c r="DO13" s="684"/>
      <c r="DP13" s="685"/>
      <c r="DQ13" s="692">
        <v>777748</v>
      </c>
      <c r="DR13" s="684"/>
      <c r="DS13" s="684"/>
      <c r="DT13" s="684"/>
      <c r="DU13" s="684"/>
      <c r="DV13" s="684"/>
      <c r="DW13" s="684"/>
      <c r="DX13" s="684"/>
      <c r="DY13" s="684"/>
      <c r="DZ13" s="684"/>
      <c r="EA13" s="684"/>
      <c r="EB13" s="684"/>
      <c r="EC13" s="693"/>
    </row>
    <row r="14" spans="2:143" ht="11.25" customHeight="1">
      <c r="B14" s="680" t="s">
        <v>267</v>
      </c>
      <c r="C14" s="681"/>
      <c r="D14" s="681"/>
      <c r="E14" s="681"/>
      <c r="F14" s="681"/>
      <c r="G14" s="681"/>
      <c r="H14" s="681"/>
      <c r="I14" s="681"/>
      <c r="J14" s="681"/>
      <c r="K14" s="681"/>
      <c r="L14" s="681"/>
      <c r="M14" s="681"/>
      <c r="N14" s="681"/>
      <c r="O14" s="681"/>
      <c r="P14" s="681"/>
      <c r="Q14" s="682"/>
      <c r="R14" s="683">
        <v>15466</v>
      </c>
      <c r="S14" s="684"/>
      <c r="T14" s="684"/>
      <c r="U14" s="684"/>
      <c r="V14" s="684"/>
      <c r="W14" s="684"/>
      <c r="X14" s="684"/>
      <c r="Y14" s="685"/>
      <c r="Z14" s="686">
        <v>0.1</v>
      </c>
      <c r="AA14" s="686"/>
      <c r="AB14" s="686"/>
      <c r="AC14" s="686"/>
      <c r="AD14" s="687">
        <v>15466</v>
      </c>
      <c r="AE14" s="687"/>
      <c r="AF14" s="687"/>
      <c r="AG14" s="687"/>
      <c r="AH14" s="687"/>
      <c r="AI14" s="687"/>
      <c r="AJ14" s="687"/>
      <c r="AK14" s="687"/>
      <c r="AL14" s="688">
        <v>0.2</v>
      </c>
      <c r="AM14" s="689"/>
      <c r="AN14" s="689"/>
      <c r="AO14" s="690"/>
      <c r="AP14" s="680" t="s">
        <v>268</v>
      </c>
      <c r="AQ14" s="681"/>
      <c r="AR14" s="681"/>
      <c r="AS14" s="681"/>
      <c r="AT14" s="681"/>
      <c r="AU14" s="681"/>
      <c r="AV14" s="681"/>
      <c r="AW14" s="681"/>
      <c r="AX14" s="681"/>
      <c r="AY14" s="681"/>
      <c r="AZ14" s="681"/>
      <c r="BA14" s="681"/>
      <c r="BB14" s="681"/>
      <c r="BC14" s="681"/>
      <c r="BD14" s="681"/>
      <c r="BE14" s="681"/>
      <c r="BF14" s="682"/>
      <c r="BG14" s="683">
        <v>91079</v>
      </c>
      <c r="BH14" s="684"/>
      <c r="BI14" s="684"/>
      <c r="BJ14" s="684"/>
      <c r="BK14" s="684"/>
      <c r="BL14" s="684"/>
      <c r="BM14" s="684"/>
      <c r="BN14" s="685"/>
      <c r="BO14" s="686">
        <v>2.4</v>
      </c>
      <c r="BP14" s="686"/>
      <c r="BQ14" s="686"/>
      <c r="BR14" s="686"/>
      <c r="BS14" s="692" t="s">
        <v>243</v>
      </c>
      <c r="BT14" s="684"/>
      <c r="BU14" s="684"/>
      <c r="BV14" s="684"/>
      <c r="BW14" s="684"/>
      <c r="BX14" s="684"/>
      <c r="BY14" s="684"/>
      <c r="BZ14" s="684"/>
      <c r="CA14" s="684"/>
      <c r="CB14" s="693"/>
      <c r="CD14" s="698" t="s">
        <v>269</v>
      </c>
      <c r="CE14" s="699"/>
      <c r="CF14" s="699"/>
      <c r="CG14" s="699"/>
      <c r="CH14" s="699"/>
      <c r="CI14" s="699"/>
      <c r="CJ14" s="699"/>
      <c r="CK14" s="699"/>
      <c r="CL14" s="699"/>
      <c r="CM14" s="699"/>
      <c r="CN14" s="699"/>
      <c r="CO14" s="699"/>
      <c r="CP14" s="699"/>
      <c r="CQ14" s="700"/>
      <c r="CR14" s="683">
        <v>540955</v>
      </c>
      <c r="CS14" s="684"/>
      <c r="CT14" s="684"/>
      <c r="CU14" s="684"/>
      <c r="CV14" s="684"/>
      <c r="CW14" s="684"/>
      <c r="CX14" s="684"/>
      <c r="CY14" s="685"/>
      <c r="CZ14" s="686">
        <v>4.5</v>
      </c>
      <c r="DA14" s="686"/>
      <c r="DB14" s="686"/>
      <c r="DC14" s="686"/>
      <c r="DD14" s="692" t="s">
        <v>247</v>
      </c>
      <c r="DE14" s="684"/>
      <c r="DF14" s="684"/>
      <c r="DG14" s="684"/>
      <c r="DH14" s="684"/>
      <c r="DI14" s="684"/>
      <c r="DJ14" s="684"/>
      <c r="DK14" s="684"/>
      <c r="DL14" s="684"/>
      <c r="DM14" s="684"/>
      <c r="DN14" s="684"/>
      <c r="DO14" s="684"/>
      <c r="DP14" s="685"/>
      <c r="DQ14" s="692">
        <v>539968</v>
      </c>
      <c r="DR14" s="684"/>
      <c r="DS14" s="684"/>
      <c r="DT14" s="684"/>
      <c r="DU14" s="684"/>
      <c r="DV14" s="684"/>
      <c r="DW14" s="684"/>
      <c r="DX14" s="684"/>
      <c r="DY14" s="684"/>
      <c r="DZ14" s="684"/>
      <c r="EA14" s="684"/>
      <c r="EB14" s="684"/>
      <c r="EC14" s="693"/>
    </row>
    <row r="15" spans="2:143" ht="11.25" customHeight="1">
      <c r="B15" s="680" t="s">
        <v>270</v>
      </c>
      <c r="C15" s="681"/>
      <c r="D15" s="681"/>
      <c r="E15" s="681"/>
      <c r="F15" s="681"/>
      <c r="G15" s="681"/>
      <c r="H15" s="681"/>
      <c r="I15" s="681"/>
      <c r="J15" s="681"/>
      <c r="K15" s="681"/>
      <c r="L15" s="681"/>
      <c r="M15" s="681"/>
      <c r="N15" s="681"/>
      <c r="O15" s="681"/>
      <c r="P15" s="681"/>
      <c r="Q15" s="682"/>
      <c r="R15" s="683" t="s">
        <v>247</v>
      </c>
      <c r="S15" s="684"/>
      <c r="T15" s="684"/>
      <c r="U15" s="684"/>
      <c r="V15" s="684"/>
      <c r="W15" s="684"/>
      <c r="X15" s="684"/>
      <c r="Y15" s="685"/>
      <c r="Z15" s="686" t="s">
        <v>247</v>
      </c>
      <c r="AA15" s="686"/>
      <c r="AB15" s="686"/>
      <c r="AC15" s="686"/>
      <c r="AD15" s="687" t="s">
        <v>247</v>
      </c>
      <c r="AE15" s="687"/>
      <c r="AF15" s="687"/>
      <c r="AG15" s="687"/>
      <c r="AH15" s="687"/>
      <c r="AI15" s="687"/>
      <c r="AJ15" s="687"/>
      <c r="AK15" s="687"/>
      <c r="AL15" s="688" t="s">
        <v>180</v>
      </c>
      <c r="AM15" s="689"/>
      <c r="AN15" s="689"/>
      <c r="AO15" s="690"/>
      <c r="AP15" s="680" t="s">
        <v>271</v>
      </c>
      <c r="AQ15" s="681"/>
      <c r="AR15" s="681"/>
      <c r="AS15" s="681"/>
      <c r="AT15" s="681"/>
      <c r="AU15" s="681"/>
      <c r="AV15" s="681"/>
      <c r="AW15" s="681"/>
      <c r="AX15" s="681"/>
      <c r="AY15" s="681"/>
      <c r="AZ15" s="681"/>
      <c r="BA15" s="681"/>
      <c r="BB15" s="681"/>
      <c r="BC15" s="681"/>
      <c r="BD15" s="681"/>
      <c r="BE15" s="681"/>
      <c r="BF15" s="682"/>
      <c r="BG15" s="683">
        <v>199052</v>
      </c>
      <c r="BH15" s="684"/>
      <c r="BI15" s="684"/>
      <c r="BJ15" s="684"/>
      <c r="BK15" s="684"/>
      <c r="BL15" s="684"/>
      <c r="BM15" s="684"/>
      <c r="BN15" s="685"/>
      <c r="BO15" s="686">
        <v>5.3</v>
      </c>
      <c r="BP15" s="686"/>
      <c r="BQ15" s="686"/>
      <c r="BR15" s="686"/>
      <c r="BS15" s="692" t="s">
        <v>247</v>
      </c>
      <c r="BT15" s="684"/>
      <c r="BU15" s="684"/>
      <c r="BV15" s="684"/>
      <c r="BW15" s="684"/>
      <c r="BX15" s="684"/>
      <c r="BY15" s="684"/>
      <c r="BZ15" s="684"/>
      <c r="CA15" s="684"/>
      <c r="CB15" s="693"/>
      <c r="CD15" s="698" t="s">
        <v>272</v>
      </c>
      <c r="CE15" s="699"/>
      <c r="CF15" s="699"/>
      <c r="CG15" s="699"/>
      <c r="CH15" s="699"/>
      <c r="CI15" s="699"/>
      <c r="CJ15" s="699"/>
      <c r="CK15" s="699"/>
      <c r="CL15" s="699"/>
      <c r="CM15" s="699"/>
      <c r="CN15" s="699"/>
      <c r="CO15" s="699"/>
      <c r="CP15" s="699"/>
      <c r="CQ15" s="700"/>
      <c r="CR15" s="683">
        <v>2191315</v>
      </c>
      <c r="CS15" s="684"/>
      <c r="CT15" s="684"/>
      <c r="CU15" s="684"/>
      <c r="CV15" s="684"/>
      <c r="CW15" s="684"/>
      <c r="CX15" s="684"/>
      <c r="CY15" s="685"/>
      <c r="CZ15" s="686">
        <v>18.100000000000001</v>
      </c>
      <c r="DA15" s="686"/>
      <c r="DB15" s="686"/>
      <c r="DC15" s="686"/>
      <c r="DD15" s="692">
        <v>982687</v>
      </c>
      <c r="DE15" s="684"/>
      <c r="DF15" s="684"/>
      <c r="DG15" s="684"/>
      <c r="DH15" s="684"/>
      <c r="DI15" s="684"/>
      <c r="DJ15" s="684"/>
      <c r="DK15" s="684"/>
      <c r="DL15" s="684"/>
      <c r="DM15" s="684"/>
      <c r="DN15" s="684"/>
      <c r="DO15" s="684"/>
      <c r="DP15" s="685"/>
      <c r="DQ15" s="692">
        <v>1317090</v>
      </c>
      <c r="DR15" s="684"/>
      <c r="DS15" s="684"/>
      <c r="DT15" s="684"/>
      <c r="DU15" s="684"/>
      <c r="DV15" s="684"/>
      <c r="DW15" s="684"/>
      <c r="DX15" s="684"/>
      <c r="DY15" s="684"/>
      <c r="DZ15" s="684"/>
      <c r="EA15" s="684"/>
      <c r="EB15" s="684"/>
      <c r="EC15" s="693"/>
    </row>
    <row r="16" spans="2:143" ht="11.25" customHeight="1">
      <c r="B16" s="680" t="s">
        <v>273</v>
      </c>
      <c r="C16" s="681"/>
      <c r="D16" s="681"/>
      <c r="E16" s="681"/>
      <c r="F16" s="681"/>
      <c r="G16" s="681"/>
      <c r="H16" s="681"/>
      <c r="I16" s="681"/>
      <c r="J16" s="681"/>
      <c r="K16" s="681"/>
      <c r="L16" s="681"/>
      <c r="M16" s="681"/>
      <c r="N16" s="681"/>
      <c r="O16" s="681"/>
      <c r="P16" s="681"/>
      <c r="Q16" s="682"/>
      <c r="R16" s="683">
        <v>5370</v>
      </c>
      <c r="S16" s="684"/>
      <c r="T16" s="684"/>
      <c r="U16" s="684"/>
      <c r="V16" s="684"/>
      <c r="W16" s="684"/>
      <c r="X16" s="684"/>
      <c r="Y16" s="685"/>
      <c r="Z16" s="686">
        <v>0</v>
      </c>
      <c r="AA16" s="686"/>
      <c r="AB16" s="686"/>
      <c r="AC16" s="686"/>
      <c r="AD16" s="687">
        <v>5370</v>
      </c>
      <c r="AE16" s="687"/>
      <c r="AF16" s="687"/>
      <c r="AG16" s="687"/>
      <c r="AH16" s="687"/>
      <c r="AI16" s="687"/>
      <c r="AJ16" s="687"/>
      <c r="AK16" s="687"/>
      <c r="AL16" s="688">
        <v>0.1</v>
      </c>
      <c r="AM16" s="689"/>
      <c r="AN16" s="689"/>
      <c r="AO16" s="690"/>
      <c r="AP16" s="680" t="s">
        <v>274</v>
      </c>
      <c r="AQ16" s="681"/>
      <c r="AR16" s="681"/>
      <c r="AS16" s="681"/>
      <c r="AT16" s="681"/>
      <c r="AU16" s="681"/>
      <c r="AV16" s="681"/>
      <c r="AW16" s="681"/>
      <c r="AX16" s="681"/>
      <c r="AY16" s="681"/>
      <c r="AZ16" s="681"/>
      <c r="BA16" s="681"/>
      <c r="BB16" s="681"/>
      <c r="BC16" s="681"/>
      <c r="BD16" s="681"/>
      <c r="BE16" s="681"/>
      <c r="BF16" s="682"/>
      <c r="BG16" s="683" t="s">
        <v>180</v>
      </c>
      <c r="BH16" s="684"/>
      <c r="BI16" s="684"/>
      <c r="BJ16" s="684"/>
      <c r="BK16" s="684"/>
      <c r="BL16" s="684"/>
      <c r="BM16" s="684"/>
      <c r="BN16" s="685"/>
      <c r="BO16" s="686" t="s">
        <v>243</v>
      </c>
      <c r="BP16" s="686"/>
      <c r="BQ16" s="686"/>
      <c r="BR16" s="686"/>
      <c r="BS16" s="692" t="s">
        <v>247</v>
      </c>
      <c r="BT16" s="684"/>
      <c r="BU16" s="684"/>
      <c r="BV16" s="684"/>
      <c r="BW16" s="684"/>
      <c r="BX16" s="684"/>
      <c r="BY16" s="684"/>
      <c r="BZ16" s="684"/>
      <c r="CA16" s="684"/>
      <c r="CB16" s="693"/>
      <c r="CD16" s="698" t="s">
        <v>275</v>
      </c>
      <c r="CE16" s="699"/>
      <c r="CF16" s="699"/>
      <c r="CG16" s="699"/>
      <c r="CH16" s="699"/>
      <c r="CI16" s="699"/>
      <c r="CJ16" s="699"/>
      <c r="CK16" s="699"/>
      <c r="CL16" s="699"/>
      <c r="CM16" s="699"/>
      <c r="CN16" s="699"/>
      <c r="CO16" s="699"/>
      <c r="CP16" s="699"/>
      <c r="CQ16" s="700"/>
      <c r="CR16" s="683" t="s">
        <v>180</v>
      </c>
      <c r="CS16" s="684"/>
      <c r="CT16" s="684"/>
      <c r="CU16" s="684"/>
      <c r="CV16" s="684"/>
      <c r="CW16" s="684"/>
      <c r="CX16" s="684"/>
      <c r="CY16" s="685"/>
      <c r="CZ16" s="686" t="s">
        <v>247</v>
      </c>
      <c r="DA16" s="686"/>
      <c r="DB16" s="686"/>
      <c r="DC16" s="686"/>
      <c r="DD16" s="692" t="s">
        <v>243</v>
      </c>
      <c r="DE16" s="684"/>
      <c r="DF16" s="684"/>
      <c r="DG16" s="684"/>
      <c r="DH16" s="684"/>
      <c r="DI16" s="684"/>
      <c r="DJ16" s="684"/>
      <c r="DK16" s="684"/>
      <c r="DL16" s="684"/>
      <c r="DM16" s="684"/>
      <c r="DN16" s="684"/>
      <c r="DO16" s="684"/>
      <c r="DP16" s="685"/>
      <c r="DQ16" s="692" t="s">
        <v>247</v>
      </c>
      <c r="DR16" s="684"/>
      <c r="DS16" s="684"/>
      <c r="DT16" s="684"/>
      <c r="DU16" s="684"/>
      <c r="DV16" s="684"/>
      <c r="DW16" s="684"/>
      <c r="DX16" s="684"/>
      <c r="DY16" s="684"/>
      <c r="DZ16" s="684"/>
      <c r="EA16" s="684"/>
      <c r="EB16" s="684"/>
      <c r="EC16" s="693"/>
    </row>
    <row r="17" spans="2:133" ht="11.25" customHeight="1">
      <c r="B17" s="680" t="s">
        <v>276</v>
      </c>
      <c r="C17" s="681"/>
      <c r="D17" s="681"/>
      <c r="E17" s="681"/>
      <c r="F17" s="681"/>
      <c r="G17" s="681"/>
      <c r="H17" s="681"/>
      <c r="I17" s="681"/>
      <c r="J17" s="681"/>
      <c r="K17" s="681"/>
      <c r="L17" s="681"/>
      <c r="M17" s="681"/>
      <c r="N17" s="681"/>
      <c r="O17" s="681"/>
      <c r="P17" s="681"/>
      <c r="Q17" s="682"/>
      <c r="R17" s="683">
        <v>80009</v>
      </c>
      <c r="S17" s="684"/>
      <c r="T17" s="684"/>
      <c r="U17" s="684"/>
      <c r="V17" s="684"/>
      <c r="W17" s="684"/>
      <c r="X17" s="684"/>
      <c r="Y17" s="685"/>
      <c r="Z17" s="686">
        <v>0.6</v>
      </c>
      <c r="AA17" s="686"/>
      <c r="AB17" s="686"/>
      <c r="AC17" s="686"/>
      <c r="AD17" s="687">
        <v>80009</v>
      </c>
      <c r="AE17" s="687"/>
      <c r="AF17" s="687"/>
      <c r="AG17" s="687"/>
      <c r="AH17" s="687"/>
      <c r="AI17" s="687"/>
      <c r="AJ17" s="687"/>
      <c r="AK17" s="687"/>
      <c r="AL17" s="688">
        <v>1.2</v>
      </c>
      <c r="AM17" s="689"/>
      <c r="AN17" s="689"/>
      <c r="AO17" s="690"/>
      <c r="AP17" s="680" t="s">
        <v>277</v>
      </c>
      <c r="AQ17" s="681"/>
      <c r="AR17" s="681"/>
      <c r="AS17" s="681"/>
      <c r="AT17" s="681"/>
      <c r="AU17" s="681"/>
      <c r="AV17" s="681"/>
      <c r="AW17" s="681"/>
      <c r="AX17" s="681"/>
      <c r="AY17" s="681"/>
      <c r="AZ17" s="681"/>
      <c r="BA17" s="681"/>
      <c r="BB17" s="681"/>
      <c r="BC17" s="681"/>
      <c r="BD17" s="681"/>
      <c r="BE17" s="681"/>
      <c r="BF17" s="682"/>
      <c r="BG17" s="683" t="s">
        <v>180</v>
      </c>
      <c r="BH17" s="684"/>
      <c r="BI17" s="684"/>
      <c r="BJ17" s="684"/>
      <c r="BK17" s="684"/>
      <c r="BL17" s="684"/>
      <c r="BM17" s="684"/>
      <c r="BN17" s="685"/>
      <c r="BO17" s="686" t="s">
        <v>180</v>
      </c>
      <c r="BP17" s="686"/>
      <c r="BQ17" s="686"/>
      <c r="BR17" s="686"/>
      <c r="BS17" s="692" t="s">
        <v>180</v>
      </c>
      <c r="BT17" s="684"/>
      <c r="BU17" s="684"/>
      <c r="BV17" s="684"/>
      <c r="BW17" s="684"/>
      <c r="BX17" s="684"/>
      <c r="BY17" s="684"/>
      <c r="BZ17" s="684"/>
      <c r="CA17" s="684"/>
      <c r="CB17" s="693"/>
      <c r="CD17" s="698" t="s">
        <v>278</v>
      </c>
      <c r="CE17" s="699"/>
      <c r="CF17" s="699"/>
      <c r="CG17" s="699"/>
      <c r="CH17" s="699"/>
      <c r="CI17" s="699"/>
      <c r="CJ17" s="699"/>
      <c r="CK17" s="699"/>
      <c r="CL17" s="699"/>
      <c r="CM17" s="699"/>
      <c r="CN17" s="699"/>
      <c r="CO17" s="699"/>
      <c r="CP17" s="699"/>
      <c r="CQ17" s="700"/>
      <c r="CR17" s="683">
        <v>1294916</v>
      </c>
      <c r="CS17" s="684"/>
      <c r="CT17" s="684"/>
      <c r="CU17" s="684"/>
      <c r="CV17" s="684"/>
      <c r="CW17" s="684"/>
      <c r="CX17" s="684"/>
      <c r="CY17" s="685"/>
      <c r="CZ17" s="686">
        <v>10.7</v>
      </c>
      <c r="DA17" s="686"/>
      <c r="DB17" s="686"/>
      <c r="DC17" s="686"/>
      <c r="DD17" s="692" t="s">
        <v>180</v>
      </c>
      <c r="DE17" s="684"/>
      <c r="DF17" s="684"/>
      <c r="DG17" s="684"/>
      <c r="DH17" s="684"/>
      <c r="DI17" s="684"/>
      <c r="DJ17" s="684"/>
      <c r="DK17" s="684"/>
      <c r="DL17" s="684"/>
      <c r="DM17" s="684"/>
      <c r="DN17" s="684"/>
      <c r="DO17" s="684"/>
      <c r="DP17" s="685"/>
      <c r="DQ17" s="692">
        <v>1294916</v>
      </c>
      <c r="DR17" s="684"/>
      <c r="DS17" s="684"/>
      <c r="DT17" s="684"/>
      <c r="DU17" s="684"/>
      <c r="DV17" s="684"/>
      <c r="DW17" s="684"/>
      <c r="DX17" s="684"/>
      <c r="DY17" s="684"/>
      <c r="DZ17" s="684"/>
      <c r="EA17" s="684"/>
      <c r="EB17" s="684"/>
      <c r="EC17" s="693"/>
    </row>
    <row r="18" spans="2:133" ht="11.25" customHeight="1">
      <c r="B18" s="680" t="s">
        <v>279</v>
      </c>
      <c r="C18" s="681"/>
      <c r="D18" s="681"/>
      <c r="E18" s="681"/>
      <c r="F18" s="681"/>
      <c r="G18" s="681"/>
      <c r="H18" s="681"/>
      <c r="I18" s="681"/>
      <c r="J18" s="681"/>
      <c r="K18" s="681"/>
      <c r="L18" s="681"/>
      <c r="M18" s="681"/>
      <c r="N18" s="681"/>
      <c r="O18" s="681"/>
      <c r="P18" s="681"/>
      <c r="Q18" s="682"/>
      <c r="R18" s="683">
        <v>28595</v>
      </c>
      <c r="S18" s="684"/>
      <c r="T18" s="684"/>
      <c r="U18" s="684"/>
      <c r="V18" s="684"/>
      <c r="W18" s="684"/>
      <c r="X18" s="684"/>
      <c r="Y18" s="685"/>
      <c r="Z18" s="686">
        <v>0.2</v>
      </c>
      <c r="AA18" s="686"/>
      <c r="AB18" s="686"/>
      <c r="AC18" s="686"/>
      <c r="AD18" s="687">
        <v>28595</v>
      </c>
      <c r="AE18" s="687"/>
      <c r="AF18" s="687"/>
      <c r="AG18" s="687"/>
      <c r="AH18" s="687"/>
      <c r="AI18" s="687"/>
      <c r="AJ18" s="687"/>
      <c r="AK18" s="687"/>
      <c r="AL18" s="688">
        <v>0.4</v>
      </c>
      <c r="AM18" s="689"/>
      <c r="AN18" s="689"/>
      <c r="AO18" s="690"/>
      <c r="AP18" s="680" t="s">
        <v>280</v>
      </c>
      <c r="AQ18" s="681"/>
      <c r="AR18" s="681"/>
      <c r="AS18" s="681"/>
      <c r="AT18" s="681"/>
      <c r="AU18" s="681"/>
      <c r="AV18" s="681"/>
      <c r="AW18" s="681"/>
      <c r="AX18" s="681"/>
      <c r="AY18" s="681"/>
      <c r="AZ18" s="681"/>
      <c r="BA18" s="681"/>
      <c r="BB18" s="681"/>
      <c r="BC18" s="681"/>
      <c r="BD18" s="681"/>
      <c r="BE18" s="681"/>
      <c r="BF18" s="682"/>
      <c r="BG18" s="683" t="s">
        <v>180</v>
      </c>
      <c r="BH18" s="684"/>
      <c r="BI18" s="684"/>
      <c r="BJ18" s="684"/>
      <c r="BK18" s="684"/>
      <c r="BL18" s="684"/>
      <c r="BM18" s="684"/>
      <c r="BN18" s="685"/>
      <c r="BO18" s="686" t="s">
        <v>247</v>
      </c>
      <c r="BP18" s="686"/>
      <c r="BQ18" s="686"/>
      <c r="BR18" s="686"/>
      <c r="BS18" s="692" t="s">
        <v>247</v>
      </c>
      <c r="BT18" s="684"/>
      <c r="BU18" s="684"/>
      <c r="BV18" s="684"/>
      <c r="BW18" s="684"/>
      <c r="BX18" s="684"/>
      <c r="BY18" s="684"/>
      <c r="BZ18" s="684"/>
      <c r="CA18" s="684"/>
      <c r="CB18" s="693"/>
      <c r="CD18" s="698" t="s">
        <v>281</v>
      </c>
      <c r="CE18" s="699"/>
      <c r="CF18" s="699"/>
      <c r="CG18" s="699"/>
      <c r="CH18" s="699"/>
      <c r="CI18" s="699"/>
      <c r="CJ18" s="699"/>
      <c r="CK18" s="699"/>
      <c r="CL18" s="699"/>
      <c r="CM18" s="699"/>
      <c r="CN18" s="699"/>
      <c r="CO18" s="699"/>
      <c r="CP18" s="699"/>
      <c r="CQ18" s="700"/>
      <c r="CR18" s="683" t="s">
        <v>247</v>
      </c>
      <c r="CS18" s="684"/>
      <c r="CT18" s="684"/>
      <c r="CU18" s="684"/>
      <c r="CV18" s="684"/>
      <c r="CW18" s="684"/>
      <c r="CX18" s="684"/>
      <c r="CY18" s="685"/>
      <c r="CZ18" s="686" t="s">
        <v>247</v>
      </c>
      <c r="DA18" s="686"/>
      <c r="DB18" s="686"/>
      <c r="DC18" s="686"/>
      <c r="DD18" s="692" t="s">
        <v>243</v>
      </c>
      <c r="DE18" s="684"/>
      <c r="DF18" s="684"/>
      <c r="DG18" s="684"/>
      <c r="DH18" s="684"/>
      <c r="DI18" s="684"/>
      <c r="DJ18" s="684"/>
      <c r="DK18" s="684"/>
      <c r="DL18" s="684"/>
      <c r="DM18" s="684"/>
      <c r="DN18" s="684"/>
      <c r="DO18" s="684"/>
      <c r="DP18" s="685"/>
      <c r="DQ18" s="692" t="s">
        <v>243</v>
      </c>
      <c r="DR18" s="684"/>
      <c r="DS18" s="684"/>
      <c r="DT18" s="684"/>
      <c r="DU18" s="684"/>
      <c r="DV18" s="684"/>
      <c r="DW18" s="684"/>
      <c r="DX18" s="684"/>
      <c r="DY18" s="684"/>
      <c r="DZ18" s="684"/>
      <c r="EA18" s="684"/>
      <c r="EB18" s="684"/>
      <c r="EC18" s="693"/>
    </row>
    <row r="19" spans="2:133" ht="11.25" customHeight="1">
      <c r="B19" s="680" t="s">
        <v>282</v>
      </c>
      <c r="C19" s="681"/>
      <c r="D19" s="681"/>
      <c r="E19" s="681"/>
      <c r="F19" s="681"/>
      <c r="G19" s="681"/>
      <c r="H19" s="681"/>
      <c r="I19" s="681"/>
      <c r="J19" s="681"/>
      <c r="K19" s="681"/>
      <c r="L19" s="681"/>
      <c r="M19" s="681"/>
      <c r="N19" s="681"/>
      <c r="O19" s="681"/>
      <c r="P19" s="681"/>
      <c r="Q19" s="682"/>
      <c r="R19" s="683">
        <v>2324</v>
      </c>
      <c r="S19" s="684"/>
      <c r="T19" s="684"/>
      <c r="U19" s="684"/>
      <c r="V19" s="684"/>
      <c r="W19" s="684"/>
      <c r="X19" s="684"/>
      <c r="Y19" s="685"/>
      <c r="Z19" s="686">
        <v>0</v>
      </c>
      <c r="AA19" s="686"/>
      <c r="AB19" s="686"/>
      <c r="AC19" s="686"/>
      <c r="AD19" s="687">
        <v>2324</v>
      </c>
      <c r="AE19" s="687"/>
      <c r="AF19" s="687"/>
      <c r="AG19" s="687"/>
      <c r="AH19" s="687"/>
      <c r="AI19" s="687"/>
      <c r="AJ19" s="687"/>
      <c r="AK19" s="687"/>
      <c r="AL19" s="688">
        <v>0</v>
      </c>
      <c r="AM19" s="689"/>
      <c r="AN19" s="689"/>
      <c r="AO19" s="690"/>
      <c r="AP19" s="680" t="s">
        <v>283</v>
      </c>
      <c r="AQ19" s="681"/>
      <c r="AR19" s="681"/>
      <c r="AS19" s="681"/>
      <c r="AT19" s="681"/>
      <c r="AU19" s="681"/>
      <c r="AV19" s="681"/>
      <c r="AW19" s="681"/>
      <c r="AX19" s="681"/>
      <c r="AY19" s="681"/>
      <c r="AZ19" s="681"/>
      <c r="BA19" s="681"/>
      <c r="BB19" s="681"/>
      <c r="BC19" s="681"/>
      <c r="BD19" s="681"/>
      <c r="BE19" s="681"/>
      <c r="BF19" s="682"/>
      <c r="BG19" s="683">
        <v>167193</v>
      </c>
      <c r="BH19" s="684"/>
      <c r="BI19" s="684"/>
      <c r="BJ19" s="684"/>
      <c r="BK19" s="684"/>
      <c r="BL19" s="684"/>
      <c r="BM19" s="684"/>
      <c r="BN19" s="685"/>
      <c r="BO19" s="686">
        <v>4.5</v>
      </c>
      <c r="BP19" s="686"/>
      <c r="BQ19" s="686"/>
      <c r="BR19" s="686"/>
      <c r="BS19" s="692" t="s">
        <v>247</v>
      </c>
      <c r="BT19" s="684"/>
      <c r="BU19" s="684"/>
      <c r="BV19" s="684"/>
      <c r="BW19" s="684"/>
      <c r="BX19" s="684"/>
      <c r="BY19" s="684"/>
      <c r="BZ19" s="684"/>
      <c r="CA19" s="684"/>
      <c r="CB19" s="693"/>
      <c r="CD19" s="698" t="s">
        <v>284</v>
      </c>
      <c r="CE19" s="699"/>
      <c r="CF19" s="699"/>
      <c r="CG19" s="699"/>
      <c r="CH19" s="699"/>
      <c r="CI19" s="699"/>
      <c r="CJ19" s="699"/>
      <c r="CK19" s="699"/>
      <c r="CL19" s="699"/>
      <c r="CM19" s="699"/>
      <c r="CN19" s="699"/>
      <c r="CO19" s="699"/>
      <c r="CP19" s="699"/>
      <c r="CQ19" s="700"/>
      <c r="CR19" s="683" t="s">
        <v>247</v>
      </c>
      <c r="CS19" s="684"/>
      <c r="CT19" s="684"/>
      <c r="CU19" s="684"/>
      <c r="CV19" s="684"/>
      <c r="CW19" s="684"/>
      <c r="CX19" s="684"/>
      <c r="CY19" s="685"/>
      <c r="CZ19" s="686" t="s">
        <v>247</v>
      </c>
      <c r="DA19" s="686"/>
      <c r="DB19" s="686"/>
      <c r="DC19" s="686"/>
      <c r="DD19" s="692" t="s">
        <v>247</v>
      </c>
      <c r="DE19" s="684"/>
      <c r="DF19" s="684"/>
      <c r="DG19" s="684"/>
      <c r="DH19" s="684"/>
      <c r="DI19" s="684"/>
      <c r="DJ19" s="684"/>
      <c r="DK19" s="684"/>
      <c r="DL19" s="684"/>
      <c r="DM19" s="684"/>
      <c r="DN19" s="684"/>
      <c r="DO19" s="684"/>
      <c r="DP19" s="685"/>
      <c r="DQ19" s="692" t="s">
        <v>247</v>
      </c>
      <c r="DR19" s="684"/>
      <c r="DS19" s="684"/>
      <c r="DT19" s="684"/>
      <c r="DU19" s="684"/>
      <c r="DV19" s="684"/>
      <c r="DW19" s="684"/>
      <c r="DX19" s="684"/>
      <c r="DY19" s="684"/>
      <c r="DZ19" s="684"/>
      <c r="EA19" s="684"/>
      <c r="EB19" s="684"/>
      <c r="EC19" s="693"/>
    </row>
    <row r="20" spans="2:133" ht="11.25" customHeight="1">
      <c r="B20" s="680" t="s">
        <v>285</v>
      </c>
      <c r="C20" s="681"/>
      <c r="D20" s="681"/>
      <c r="E20" s="681"/>
      <c r="F20" s="681"/>
      <c r="G20" s="681"/>
      <c r="H20" s="681"/>
      <c r="I20" s="681"/>
      <c r="J20" s="681"/>
      <c r="K20" s="681"/>
      <c r="L20" s="681"/>
      <c r="M20" s="681"/>
      <c r="N20" s="681"/>
      <c r="O20" s="681"/>
      <c r="P20" s="681"/>
      <c r="Q20" s="682"/>
      <c r="R20" s="683">
        <v>720</v>
      </c>
      <c r="S20" s="684"/>
      <c r="T20" s="684"/>
      <c r="U20" s="684"/>
      <c r="V20" s="684"/>
      <c r="W20" s="684"/>
      <c r="X20" s="684"/>
      <c r="Y20" s="685"/>
      <c r="Z20" s="686">
        <v>0</v>
      </c>
      <c r="AA20" s="686"/>
      <c r="AB20" s="686"/>
      <c r="AC20" s="686"/>
      <c r="AD20" s="687">
        <v>720</v>
      </c>
      <c r="AE20" s="687"/>
      <c r="AF20" s="687"/>
      <c r="AG20" s="687"/>
      <c r="AH20" s="687"/>
      <c r="AI20" s="687"/>
      <c r="AJ20" s="687"/>
      <c r="AK20" s="687"/>
      <c r="AL20" s="688">
        <v>0</v>
      </c>
      <c r="AM20" s="689"/>
      <c r="AN20" s="689"/>
      <c r="AO20" s="690"/>
      <c r="AP20" s="680" t="s">
        <v>286</v>
      </c>
      <c r="AQ20" s="681"/>
      <c r="AR20" s="681"/>
      <c r="AS20" s="681"/>
      <c r="AT20" s="681"/>
      <c r="AU20" s="681"/>
      <c r="AV20" s="681"/>
      <c r="AW20" s="681"/>
      <c r="AX20" s="681"/>
      <c r="AY20" s="681"/>
      <c r="AZ20" s="681"/>
      <c r="BA20" s="681"/>
      <c r="BB20" s="681"/>
      <c r="BC20" s="681"/>
      <c r="BD20" s="681"/>
      <c r="BE20" s="681"/>
      <c r="BF20" s="682"/>
      <c r="BG20" s="683">
        <v>167193</v>
      </c>
      <c r="BH20" s="684"/>
      <c r="BI20" s="684"/>
      <c r="BJ20" s="684"/>
      <c r="BK20" s="684"/>
      <c r="BL20" s="684"/>
      <c r="BM20" s="684"/>
      <c r="BN20" s="685"/>
      <c r="BO20" s="686">
        <v>4.5</v>
      </c>
      <c r="BP20" s="686"/>
      <c r="BQ20" s="686"/>
      <c r="BR20" s="686"/>
      <c r="BS20" s="692" t="s">
        <v>180</v>
      </c>
      <c r="BT20" s="684"/>
      <c r="BU20" s="684"/>
      <c r="BV20" s="684"/>
      <c r="BW20" s="684"/>
      <c r="BX20" s="684"/>
      <c r="BY20" s="684"/>
      <c r="BZ20" s="684"/>
      <c r="CA20" s="684"/>
      <c r="CB20" s="693"/>
      <c r="CD20" s="698" t="s">
        <v>287</v>
      </c>
      <c r="CE20" s="699"/>
      <c r="CF20" s="699"/>
      <c r="CG20" s="699"/>
      <c r="CH20" s="699"/>
      <c r="CI20" s="699"/>
      <c r="CJ20" s="699"/>
      <c r="CK20" s="699"/>
      <c r="CL20" s="699"/>
      <c r="CM20" s="699"/>
      <c r="CN20" s="699"/>
      <c r="CO20" s="699"/>
      <c r="CP20" s="699"/>
      <c r="CQ20" s="700"/>
      <c r="CR20" s="683">
        <v>12078420</v>
      </c>
      <c r="CS20" s="684"/>
      <c r="CT20" s="684"/>
      <c r="CU20" s="684"/>
      <c r="CV20" s="684"/>
      <c r="CW20" s="684"/>
      <c r="CX20" s="684"/>
      <c r="CY20" s="685"/>
      <c r="CZ20" s="686">
        <v>100</v>
      </c>
      <c r="DA20" s="686"/>
      <c r="DB20" s="686"/>
      <c r="DC20" s="686"/>
      <c r="DD20" s="692">
        <v>1908690</v>
      </c>
      <c r="DE20" s="684"/>
      <c r="DF20" s="684"/>
      <c r="DG20" s="684"/>
      <c r="DH20" s="684"/>
      <c r="DI20" s="684"/>
      <c r="DJ20" s="684"/>
      <c r="DK20" s="684"/>
      <c r="DL20" s="684"/>
      <c r="DM20" s="684"/>
      <c r="DN20" s="684"/>
      <c r="DO20" s="684"/>
      <c r="DP20" s="685"/>
      <c r="DQ20" s="692">
        <v>8046318</v>
      </c>
      <c r="DR20" s="684"/>
      <c r="DS20" s="684"/>
      <c r="DT20" s="684"/>
      <c r="DU20" s="684"/>
      <c r="DV20" s="684"/>
      <c r="DW20" s="684"/>
      <c r="DX20" s="684"/>
      <c r="DY20" s="684"/>
      <c r="DZ20" s="684"/>
      <c r="EA20" s="684"/>
      <c r="EB20" s="684"/>
      <c r="EC20" s="693"/>
    </row>
    <row r="21" spans="2:133" ht="11.25" customHeight="1">
      <c r="B21" s="680" t="s">
        <v>288</v>
      </c>
      <c r="C21" s="681"/>
      <c r="D21" s="681"/>
      <c r="E21" s="681"/>
      <c r="F21" s="681"/>
      <c r="G21" s="681"/>
      <c r="H21" s="681"/>
      <c r="I21" s="681"/>
      <c r="J21" s="681"/>
      <c r="K21" s="681"/>
      <c r="L21" s="681"/>
      <c r="M21" s="681"/>
      <c r="N21" s="681"/>
      <c r="O21" s="681"/>
      <c r="P21" s="681"/>
      <c r="Q21" s="682"/>
      <c r="R21" s="683">
        <v>48370</v>
      </c>
      <c r="S21" s="684"/>
      <c r="T21" s="684"/>
      <c r="U21" s="684"/>
      <c r="V21" s="684"/>
      <c r="W21" s="684"/>
      <c r="X21" s="684"/>
      <c r="Y21" s="685"/>
      <c r="Z21" s="686">
        <v>0.4</v>
      </c>
      <c r="AA21" s="686"/>
      <c r="AB21" s="686"/>
      <c r="AC21" s="686"/>
      <c r="AD21" s="687">
        <v>48370</v>
      </c>
      <c r="AE21" s="687"/>
      <c r="AF21" s="687"/>
      <c r="AG21" s="687"/>
      <c r="AH21" s="687"/>
      <c r="AI21" s="687"/>
      <c r="AJ21" s="687"/>
      <c r="AK21" s="687"/>
      <c r="AL21" s="688">
        <v>0.7</v>
      </c>
      <c r="AM21" s="689"/>
      <c r="AN21" s="689"/>
      <c r="AO21" s="690"/>
      <c r="AP21" s="702" t="s">
        <v>289</v>
      </c>
      <c r="AQ21" s="703"/>
      <c r="AR21" s="703"/>
      <c r="AS21" s="703"/>
      <c r="AT21" s="703"/>
      <c r="AU21" s="703"/>
      <c r="AV21" s="703"/>
      <c r="AW21" s="703"/>
      <c r="AX21" s="703"/>
      <c r="AY21" s="703"/>
      <c r="AZ21" s="703"/>
      <c r="BA21" s="703"/>
      <c r="BB21" s="703"/>
      <c r="BC21" s="703"/>
      <c r="BD21" s="703"/>
      <c r="BE21" s="703"/>
      <c r="BF21" s="704"/>
      <c r="BG21" s="683" t="s">
        <v>243</v>
      </c>
      <c r="BH21" s="684"/>
      <c r="BI21" s="684"/>
      <c r="BJ21" s="684"/>
      <c r="BK21" s="684"/>
      <c r="BL21" s="684"/>
      <c r="BM21" s="684"/>
      <c r="BN21" s="685"/>
      <c r="BO21" s="686" t="s">
        <v>180</v>
      </c>
      <c r="BP21" s="686"/>
      <c r="BQ21" s="686"/>
      <c r="BR21" s="686"/>
      <c r="BS21" s="692" t="s">
        <v>180</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290</v>
      </c>
      <c r="C22" s="681"/>
      <c r="D22" s="681"/>
      <c r="E22" s="681"/>
      <c r="F22" s="681"/>
      <c r="G22" s="681"/>
      <c r="H22" s="681"/>
      <c r="I22" s="681"/>
      <c r="J22" s="681"/>
      <c r="K22" s="681"/>
      <c r="L22" s="681"/>
      <c r="M22" s="681"/>
      <c r="N22" s="681"/>
      <c r="O22" s="681"/>
      <c r="P22" s="681"/>
      <c r="Q22" s="682"/>
      <c r="R22" s="683">
        <v>2817321</v>
      </c>
      <c r="S22" s="684"/>
      <c r="T22" s="684"/>
      <c r="U22" s="684"/>
      <c r="V22" s="684"/>
      <c r="W22" s="684"/>
      <c r="X22" s="684"/>
      <c r="Y22" s="685"/>
      <c r="Z22" s="686">
        <v>22.5</v>
      </c>
      <c r="AA22" s="686"/>
      <c r="AB22" s="686"/>
      <c r="AC22" s="686"/>
      <c r="AD22" s="687">
        <v>2425101</v>
      </c>
      <c r="AE22" s="687"/>
      <c r="AF22" s="687"/>
      <c r="AG22" s="687"/>
      <c r="AH22" s="687"/>
      <c r="AI22" s="687"/>
      <c r="AJ22" s="687"/>
      <c r="AK22" s="687"/>
      <c r="AL22" s="688">
        <v>35.799999999999997</v>
      </c>
      <c r="AM22" s="689"/>
      <c r="AN22" s="689"/>
      <c r="AO22" s="690"/>
      <c r="AP22" s="702" t="s">
        <v>291</v>
      </c>
      <c r="AQ22" s="703"/>
      <c r="AR22" s="703"/>
      <c r="AS22" s="703"/>
      <c r="AT22" s="703"/>
      <c r="AU22" s="703"/>
      <c r="AV22" s="703"/>
      <c r="AW22" s="703"/>
      <c r="AX22" s="703"/>
      <c r="AY22" s="703"/>
      <c r="AZ22" s="703"/>
      <c r="BA22" s="703"/>
      <c r="BB22" s="703"/>
      <c r="BC22" s="703"/>
      <c r="BD22" s="703"/>
      <c r="BE22" s="703"/>
      <c r="BF22" s="704"/>
      <c r="BG22" s="683" t="s">
        <v>180</v>
      </c>
      <c r="BH22" s="684"/>
      <c r="BI22" s="684"/>
      <c r="BJ22" s="684"/>
      <c r="BK22" s="684"/>
      <c r="BL22" s="684"/>
      <c r="BM22" s="684"/>
      <c r="BN22" s="685"/>
      <c r="BO22" s="686" t="s">
        <v>247</v>
      </c>
      <c r="BP22" s="686"/>
      <c r="BQ22" s="686"/>
      <c r="BR22" s="686"/>
      <c r="BS22" s="692" t="s">
        <v>180</v>
      </c>
      <c r="BT22" s="684"/>
      <c r="BU22" s="684"/>
      <c r="BV22" s="684"/>
      <c r="BW22" s="684"/>
      <c r="BX22" s="684"/>
      <c r="BY22" s="684"/>
      <c r="BZ22" s="684"/>
      <c r="CA22" s="684"/>
      <c r="CB22" s="693"/>
      <c r="CD22" s="665" t="s">
        <v>292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293</v>
      </c>
      <c r="C23" s="681"/>
      <c r="D23" s="681"/>
      <c r="E23" s="681"/>
      <c r="F23" s="681"/>
      <c r="G23" s="681"/>
      <c r="H23" s="681"/>
      <c r="I23" s="681"/>
      <c r="J23" s="681"/>
      <c r="K23" s="681"/>
      <c r="L23" s="681"/>
      <c r="M23" s="681"/>
      <c r="N23" s="681"/>
      <c r="O23" s="681"/>
      <c r="P23" s="681"/>
      <c r="Q23" s="682"/>
      <c r="R23" s="683">
        <v>2425101</v>
      </c>
      <c r="S23" s="684"/>
      <c r="T23" s="684"/>
      <c r="U23" s="684"/>
      <c r="V23" s="684"/>
      <c r="W23" s="684"/>
      <c r="X23" s="684"/>
      <c r="Y23" s="685"/>
      <c r="Z23" s="686">
        <v>19.3</v>
      </c>
      <c r="AA23" s="686"/>
      <c r="AB23" s="686"/>
      <c r="AC23" s="686"/>
      <c r="AD23" s="687">
        <v>2425101</v>
      </c>
      <c r="AE23" s="687"/>
      <c r="AF23" s="687"/>
      <c r="AG23" s="687"/>
      <c r="AH23" s="687"/>
      <c r="AI23" s="687"/>
      <c r="AJ23" s="687"/>
      <c r="AK23" s="687"/>
      <c r="AL23" s="688">
        <v>35.799999999999997</v>
      </c>
      <c r="AM23" s="689"/>
      <c r="AN23" s="689"/>
      <c r="AO23" s="690"/>
      <c r="AP23" s="702" t="s">
        <v>294</v>
      </c>
      <c r="AQ23" s="703"/>
      <c r="AR23" s="703"/>
      <c r="AS23" s="703"/>
      <c r="AT23" s="703"/>
      <c r="AU23" s="703"/>
      <c r="AV23" s="703"/>
      <c r="AW23" s="703"/>
      <c r="AX23" s="703"/>
      <c r="AY23" s="703"/>
      <c r="AZ23" s="703"/>
      <c r="BA23" s="703"/>
      <c r="BB23" s="703"/>
      <c r="BC23" s="703"/>
      <c r="BD23" s="703"/>
      <c r="BE23" s="703"/>
      <c r="BF23" s="704"/>
      <c r="BG23" s="683">
        <v>167193</v>
      </c>
      <c r="BH23" s="684"/>
      <c r="BI23" s="684"/>
      <c r="BJ23" s="684"/>
      <c r="BK23" s="684"/>
      <c r="BL23" s="684"/>
      <c r="BM23" s="684"/>
      <c r="BN23" s="685"/>
      <c r="BO23" s="686">
        <v>4.5</v>
      </c>
      <c r="BP23" s="686"/>
      <c r="BQ23" s="686"/>
      <c r="BR23" s="686"/>
      <c r="BS23" s="692" t="s">
        <v>180</v>
      </c>
      <c r="BT23" s="684"/>
      <c r="BU23" s="684"/>
      <c r="BV23" s="684"/>
      <c r="BW23" s="684"/>
      <c r="BX23" s="684"/>
      <c r="BY23" s="684"/>
      <c r="BZ23" s="684"/>
      <c r="CA23" s="684"/>
      <c r="CB23" s="693"/>
      <c r="CD23" s="665" t="s">
        <v>232</v>
      </c>
      <c r="CE23" s="666"/>
      <c r="CF23" s="666"/>
      <c r="CG23" s="666"/>
      <c r="CH23" s="666"/>
      <c r="CI23" s="666"/>
      <c r="CJ23" s="666"/>
      <c r="CK23" s="666"/>
      <c r="CL23" s="666"/>
      <c r="CM23" s="666"/>
      <c r="CN23" s="666"/>
      <c r="CO23" s="666"/>
      <c r="CP23" s="666"/>
      <c r="CQ23" s="667"/>
      <c r="CR23" s="665" t="s">
        <v>295</v>
      </c>
      <c r="CS23" s="666"/>
      <c r="CT23" s="666"/>
      <c r="CU23" s="666"/>
      <c r="CV23" s="666"/>
      <c r="CW23" s="666"/>
      <c r="CX23" s="666"/>
      <c r="CY23" s="667"/>
      <c r="CZ23" s="665" t="s">
        <v>296</v>
      </c>
      <c r="DA23" s="666"/>
      <c r="DB23" s="666"/>
      <c r="DC23" s="667"/>
      <c r="DD23" s="665" t="s">
        <v>297</v>
      </c>
      <c r="DE23" s="666"/>
      <c r="DF23" s="666"/>
      <c r="DG23" s="666"/>
      <c r="DH23" s="666"/>
      <c r="DI23" s="666"/>
      <c r="DJ23" s="666"/>
      <c r="DK23" s="667"/>
      <c r="DL23" s="716" t="s">
        <v>298</v>
      </c>
      <c r="DM23" s="717"/>
      <c r="DN23" s="717"/>
      <c r="DO23" s="717"/>
      <c r="DP23" s="717"/>
      <c r="DQ23" s="717"/>
      <c r="DR23" s="717"/>
      <c r="DS23" s="717"/>
      <c r="DT23" s="717"/>
      <c r="DU23" s="717"/>
      <c r="DV23" s="718"/>
      <c r="DW23" s="665" t="s">
        <v>299</v>
      </c>
      <c r="DX23" s="666"/>
      <c r="DY23" s="666"/>
      <c r="DZ23" s="666"/>
      <c r="EA23" s="666"/>
      <c r="EB23" s="666"/>
      <c r="EC23" s="667"/>
    </row>
    <row r="24" spans="2:133" ht="11.25" customHeight="1">
      <c r="B24" s="680" t="s">
        <v>300</v>
      </c>
      <c r="C24" s="681"/>
      <c r="D24" s="681"/>
      <c r="E24" s="681"/>
      <c r="F24" s="681"/>
      <c r="G24" s="681"/>
      <c r="H24" s="681"/>
      <c r="I24" s="681"/>
      <c r="J24" s="681"/>
      <c r="K24" s="681"/>
      <c r="L24" s="681"/>
      <c r="M24" s="681"/>
      <c r="N24" s="681"/>
      <c r="O24" s="681"/>
      <c r="P24" s="681"/>
      <c r="Q24" s="682"/>
      <c r="R24" s="683">
        <v>392220</v>
      </c>
      <c r="S24" s="684"/>
      <c r="T24" s="684"/>
      <c r="U24" s="684"/>
      <c r="V24" s="684"/>
      <c r="W24" s="684"/>
      <c r="X24" s="684"/>
      <c r="Y24" s="685"/>
      <c r="Z24" s="686">
        <v>3.1</v>
      </c>
      <c r="AA24" s="686"/>
      <c r="AB24" s="686"/>
      <c r="AC24" s="686"/>
      <c r="AD24" s="687" t="s">
        <v>180</v>
      </c>
      <c r="AE24" s="687"/>
      <c r="AF24" s="687"/>
      <c r="AG24" s="687"/>
      <c r="AH24" s="687"/>
      <c r="AI24" s="687"/>
      <c r="AJ24" s="687"/>
      <c r="AK24" s="687"/>
      <c r="AL24" s="688" t="s">
        <v>247</v>
      </c>
      <c r="AM24" s="689"/>
      <c r="AN24" s="689"/>
      <c r="AO24" s="690"/>
      <c r="AP24" s="702" t="s">
        <v>301</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247</v>
      </c>
      <c r="BP24" s="686"/>
      <c r="BQ24" s="686"/>
      <c r="BR24" s="686"/>
      <c r="BS24" s="692" t="s">
        <v>243</v>
      </c>
      <c r="BT24" s="684"/>
      <c r="BU24" s="684"/>
      <c r="BV24" s="684"/>
      <c r="BW24" s="684"/>
      <c r="BX24" s="684"/>
      <c r="BY24" s="684"/>
      <c r="BZ24" s="684"/>
      <c r="CA24" s="684"/>
      <c r="CB24" s="693"/>
      <c r="CD24" s="694" t="s">
        <v>302</v>
      </c>
      <c r="CE24" s="695"/>
      <c r="CF24" s="695"/>
      <c r="CG24" s="695"/>
      <c r="CH24" s="695"/>
      <c r="CI24" s="695"/>
      <c r="CJ24" s="695"/>
      <c r="CK24" s="695"/>
      <c r="CL24" s="695"/>
      <c r="CM24" s="695"/>
      <c r="CN24" s="695"/>
      <c r="CO24" s="695"/>
      <c r="CP24" s="695"/>
      <c r="CQ24" s="696"/>
      <c r="CR24" s="672">
        <v>5346811</v>
      </c>
      <c r="CS24" s="673"/>
      <c r="CT24" s="673"/>
      <c r="CU24" s="673"/>
      <c r="CV24" s="673"/>
      <c r="CW24" s="673"/>
      <c r="CX24" s="673"/>
      <c r="CY24" s="674"/>
      <c r="CZ24" s="677">
        <v>44.3</v>
      </c>
      <c r="DA24" s="678"/>
      <c r="DB24" s="678"/>
      <c r="DC24" s="697"/>
      <c r="DD24" s="719">
        <v>3659190</v>
      </c>
      <c r="DE24" s="673"/>
      <c r="DF24" s="673"/>
      <c r="DG24" s="673"/>
      <c r="DH24" s="673"/>
      <c r="DI24" s="673"/>
      <c r="DJ24" s="673"/>
      <c r="DK24" s="674"/>
      <c r="DL24" s="719">
        <v>3564302</v>
      </c>
      <c r="DM24" s="673"/>
      <c r="DN24" s="673"/>
      <c r="DO24" s="673"/>
      <c r="DP24" s="673"/>
      <c r="DQ24" s="673"/>
      <c r="DR24" s="673"/>
      <c r="DS24" s="673"/>
      <c r="DT24" s="673"/>
      <c r="DU24" s="673"/>
      <c r="DV24" s="674"/>
      <c r="DW24" s="677">
        <v>49.9</v>
      </c>
      <c r="DX24" s="678"/>
      <c r="DY24" s="678"/>
      <c r="DZ24" s="678"/>
      <c r="EA24" s="678"/>
      <c r="EB24" s="678"/>
      <c r="EC24" s="679"/>
    </row>
    <row r="25" spans="2:133" ht="11.25" customHeight="1">
      <c r="B25" s="680" t="s">
        <v>303</v>
      </c>
      <c r="C25" s="681"/>
      <c r="D25" s="681"/>
      <c r="E25" s="681"/>
      <c r="F25" s="681"/>
      <c r="G25" s="681"/>
      <c r="H25" s="681"/>
      <c r="I25" s="681"/>
      <c r="J25" s="681"/>
      <c r="K25" s="681"/>
      <c r="L25" s="681"/>
      <c r="M25" s="681"/>
      <c r="N25" s="681"/>
      <c r="O25" s="681"/>
      <c r="P25" s="681"/>
      <c r="Q25" s="682"/>
      <c r="R25" s="683" t="s">
        <v>247</v>
      </c>
      <c r="S25" s="684"/>
      <c r="T25" s="684"/>
      <c r="U25" s="684"/>
      <c r="V25" s="684"/>
      <c r="W25" s="684"/>
      <c r="X25" s="684"/>
      <c r="Y25" s="685"/>
      <c r="Z25" s="686" t="s">
        <v>243</v>
      </c>
      <c r="AA25" s="686"/>
      <c r="AB25" s="686"/>
      <c r="AC25" s="686"/>
      <c r="AD25" s="687" t="s">
        <v>180</v>
      </c>
      <c r="AE25" s="687"/>
      <c r="AF25" s="687"/>
      <c r="AG25" s="687"/>
      <c r="AH25" s="687"/>
      <c r="AI25" s="687"/>
      <c r="AJ25" s="687"/>
      <c r="AK25" s="687"/>
      <c r="AL25" s="688" t="s">
        <v>243</v>
      </c>
      <c r="AM25" s="689"/>
      <c r="AN25" s="689"/>
      <c r="AO25" s="690"/>
      <c r="AP25" s="702" t="s">
        <v>304</v>
      </c>
      <c r="AQ25" s="703"/>
      <c r="AR25" s="703"/>
      <c r="AS25" s="703"/>
      <c r="AT25" s="703"/>
      <c r="AU25" s="703"/>
      <c r="AV25" s="703"/>
      <c r="AW25" s="703"/>
      <c r="AX25" s="703"/>
      <c r="AY25" s="703"/>
      <c r="AZ25" s="703"/>
      <c r="BA25" s="703"/>
      <c r="BB25" s="703"/>
      <c r="BC25" s="703"/>
      <c r="BD25" s="703"/>
      <c r="BE25" s="703"/>
      <c r="BF25" s="704"/>
      <c r="BG25" s="683" t="s">
        <v>247</v>
      </c>
      <c r="BH25" s="684"/>
      <c r="BI25" s="684"/>
      <c r="BJ25" s="684"/>
      <c r="BK25" s="684"/>
      <c r="BL25" s="684"/>
      <c r="BM25" s="684"/>
      <c r="BN25" s="685"/>
      <c r="BO25" s="686" t="s">
        <v>247</v>
      </c>
      <c r="BP25" s="686"/>
      <c r="BQ25" s="686"/>
      <c r="BR25" s="686"/>
      <c r="BS25" s="692" t="s">
        <v>247</v>
      </c>
      <c r="BT25" s="684"/>
      <c r="BU25" s="684"/>
      <c r="BV25" s="684"/>
      <c r="BW25" s="684"/>
      <c r="BX25" s="684"/>
      <c r="BY25" s="684"/>
      <c r="BZ25" s="684"/>
      <c r="CA25" s="684"/>
      <c r="CB25" s="693"/>
      <c r="CD25" s="698" t="s">
        <v>305</v>
      </c>
      <c r="CE25" s="699"/>
      <c r="CF25" s="699"/>
      <c r="CG25" s="699"/>
      <c r="CH25" s="699"/>
      <c r="CI25" s="699"/>
      <c r="CJ25" s="699"/>
      <c r="CK25" s="699"/>
      <c r="CL25" s="699"/>
      <c r="CM25" s="699"/>
      <c r="CN25" s="699"/>
      <c r="CO25" s="699"/>
      <c r="CP25" s="699"/>
      <c r="CQ25" s="700"/>
      <c r="CR25" s="683">
        <v>1854543</v>
      </c>
      <c r="CS25" s="708"/>
      <c r="CT25" s="708"/>
      <c r="CU25" s="708"/>
      <c r="CV25" s="708"/>
      <c r="CW25" s="708"/>
      <c r="CX25" s="708"/>
      <c r="CY25" s="709"/>
      <c r="CZ25" s="688">
        <v>15.4</v>
      </c>
      <c r="DA25" s="720"/>
      <c r="DB25" s="720"/>
      <c r="DC25" s="722"/>
      <c r="DD25" s="692">
        <v>1754017</v>
      </c>
      <c r="DE25" s="708"/>
      <c r="DF25" s="708"/>
      <c r="DG25" s="708"/>
      <c r="DH25" s="708"/>
      <c r="DI25" s="708"/>
      <c r="DJ25" s="708"/>
      <c r="DK25" s="709"/>
      <c r="DL25" s="692">
        <v>1659129</v>
      </c>
      <c r="DM25" s="708"/>
      <c r="DN25" s="708"/>
      <c r="DO25" s="708"/>
      <c r="DP25" s="708"/>
      <c r="DQ25" s="708"/>
      <c r="DR25" s="708"/>
      <c r="DS25" s="708"/>
      <c r="DT25" s="708"/>
      <c r="DU25" s="708"/>
      <c r="DV25" s="709"/>
      <c r="DW25" s="688">
        <v>23.2</v>
      </c>
      <c r="DX25" s="720"/>
      <c r="DY25" s="720"/>
      <c r="DZ25" s="720"/>
      <c r="EA25" s="720"/>
      <c r="EB25" s="720"/>
      <c r="EC25" s="721"/>
    </row>
    <row r="26" spans="2:133" ht="11.25" customHeight="1">
      <c r="B26" s="680" t="s">
        <v>306</v>
      </c>
      <c r="C26" s="681"/>
      <c r="D26" s="681"/>
      <c r="E26" s="681"/>
      <c r="F26" s="681"/>
      <c r="G26" s="681"/>
      <c r="H26" s="681"/>
      <c r="I26" s="681"/>
      <c r="J26" s="681"/>
      <c r="K26" s="681"/>
      <c r="L26" s="681"/>
      <c r="M26" s="681"/>
      <c r="N26" s="681"/>
      <c r="O26" s="681"/>
      <c r="P26" s="681"/>
      <c r="Q26" s="682"/>
      <c r="R26" s="683">
        <v>7313326</v>
      </c>
      <c r="S26" s="684"/>
      <c r="T26" s="684"/>
      <c r="U26" s="684"/>
      <c r="V26" s="684"/>
      <c r="W26" s="684"/>
      <c r="X26" s="684"/>
      <c r="Y26" s="685"/>
      <c r="Z26" s="686">
        <v>58.3</v>
      </c>
      <c r="AA26" s="686"/>
      <c r="AB26" s="686"/>
      <c r="AC26" s="686"/>
      <c r="AD26" s="687">
        <v>6753913</v>
      </c>
      <c r="AE26" s="687"/>
      <c r="AF26" s="687"/>
      <c r="AG26" s="687"/>
      <c r="AH26" s="687"/>
      <c r="AI26" s="687"/>
      <c r="AJ26" s="687"/>
      <c r="AK26" s="687"/>
      <c r="AL26" s="688">
        <v>99.6</v>
      </c>
      <c r="AM26" s="689"/>
      <c r="AN26" s="689"/>
      <c r="AO26" s="690"/>
      <c r="AP26" s="702" t="s">
        <v>307</v>
      </c>
      <c r="AQ26" s="723"/>
      <c r="AR26" s="723"/>
      <c r="AS26" s="723"/>
      <c r="AT26" s="723"/>
      <c r="AU26" s="723"/>
      <c r="AV26" s="723"/>
      <c r="AW26" s="723"/>
      <c r="AX26" s="723"/>
      <c r="AY26" s="723"/>
      <c r="AZ26" s="723"/>
      <c r="BA26" s="723"/>
      <c r="BB26" s="723"/>
      <c r="BC26" s="723"/>
      <c r="BD26" s="723"/>
      <c r="BE26" s="723"/>
      <c r="BF26" s="704"/>
      <c r="BG26" s="683" t="s">
        <v>247</v>
      </c>
      <c r="BH26" s="684"/>
      <c r="BI26" s="684"/>
      <c r="BJ26" s="684"/>
      <c r="BK26" s="684"/>
      <c r="BL26" s="684"/>
      <c r="BM26" s="684"/>
      <c r="BN26" s="685"/>
      <c r="BO26" s="686" t="s">
        <v>180</v>
      </c>
      <c r="BP26" s="686"/>
      <c r="BQ26" s="686"/>
      <c r="BR26" s="686"/>
      <c r="BS26" s="692" t="s">
        <v>180</v>
      </c>
      <c r="BT26" s="684"/>
      <c r="BU26" s="684"/>
      <c r="BV26" s="684"/>
      <c r="BW26" s="684"/>
      <c r="BX26" s="684"/>
      <c r="BY26" s="684"/>
      <c r="BZ26" s="684"/>
      <c r="CA26" s="684"/>
      <c r="CB26" s="693"/>
      <c r="CD26" s="698" t="s">
        <v>308</v>
      </c>
      <c r="CE26" s="699"/>
      <c r="CF26" s="699"/>
      <c r="CG26" s="699"/>
      <c r="CH26" s="699"/>
      <c r="CI26" s="699"/>
      <c r="CJ26" s="699"/>
      <c r="CK26" s="699"/>
      <c r="CL26" s="699"/>
      <c r="CM26" s="699"/>
      <c r="CN26" s="699"/>
      <c r="CO26" s="699"/>
      <c r="CP26" s="699"/>
      <c r="CQ26" s="700"/>
      <c r="CR26" s="683">
        <v>1191456</v>
      </c>
      <c r="CS26" s="684"/>
      <c r="CT26" s="684"/>
      <c r="CU26" s="684"/>
      <c r="CV26" s="684"/>
      <c r="CW26" s="684"/>
      <c r="CX26" s="684"/>
      <c r="CY26" s="685"/>
      <c r="CZ26" s="688">
        <v>9.9</v>
      </c>
      <c r="DA26" s="720"/>
      <c r="DB26" s="720"/>
      <c r="DC26" s="722"/>
      <c r="DD26" s="692">
        <v>1101663</v>
      </c>
      <c r="DE26" s="684"/>
      <c r="DF26" s="684"/>
      <c r="DG26" s="684"/>
      <c r="DH26" s="684"/>
      <c r="DI26" s="684"/>
      <c r="DJ26" s="684"/>
      <c r="DK26" s="685"/>
      <c r="DL26" s="692" t="s">
        <v>247</v>
      </c>
      <c r="DM26" s="684"/>
      <c r="DN26" s="684"/>
      <c r="DO26" s="684"/>
      <c r="DP26" s="684"/>
      <c r="DQ26" s="684"/>
      <c r="DR26" s="684"/>
      <c r="DS26" s="684"/>
      <c r="DT26" s="684"/>
      <c r="DU26" s="684"/>
      <c r="DV26" s="685"/>
      <c r="DW26" s="688" t="s">
        <v>247</v>
      </c>
      <c r="DX26" s="720"/>
      <c r="DY26" s="720"/>
      <c r="DZ26" s="720"/>
      <c r="EA26" s="720"/>
      <c r="EB26" s="720"/>
      <c r="EC26" s="721"/>
    </row>
    <row r="27" spans="2:133" ht="11.25" customHeight="1">
      <c r="B27" s="680" t="s">
        <v>309</v>
      </c>
      <c r="C27" s="681"/>
      <c r="D27" s="681"/>
      <c r="E27" s="681"/>
      <c r="F27" s="681"/>
      <c r="G27" s="681"/>
      <c r="H27" s="681"/>
      <c r="I27" s="681"/>
      <c r="J27" s="681"/>
      <c r="K27" s="681"/>
      <c r="L27" s="681"/>
      <c r="M27" s="681"/>
      <c r="N27" s="681"/>
      <c r="O27" s="681"/>
      <c r="P27" s="681"/>
      <c r="Q27" s="682"/>
      <c r="R27" s="683">
        <v>4586</v>
      </c>
      <c r="S27" s="684"/>
      <c r="T27" s="684"/>
      <c r="U27" s="684"/>
      <c r="V27" s="684"/>
      <c r="W27" s="684"/>
      <c r="X27" s="684"/>
      <c r="Y27" s="685"/>
      <c r="Z27" s="686">
        <v>0</v>
      </c>
      <c r="AA27" s="686"/>
      <c r="AB27" s="686"/>
      <c r="AC27" s="686"/>
      <c r="AD27" s="687">
        <v>4586</v>
      </c>
      <c r="AE27" s="687"/>
      <c r="AF27" s="687"/>
      <c r="AG27" s="687"/>
      <c r="AH27" s="687"/>
      <c r="AI27" s="687"/>
      <c r="AJ27" s="687"/>
      <c r="AK27" s="687"/>
      <c r="AL27" s="688">
        <v>0.1</v>
      </c>
      <c r="AM27" s="689"/>
      <c r="AN27" s="689"/>
      <c r="AO27" s="690"/>
      <c r="AP27" s="680" t="s">
        <v>310</v>
      </c>
      <c r="AQ27" s="681"/>
      <c r="AR27" s="681"/>
      <c r="AS27" s="681"/>
      <c r="AT27" s="681"/>
      <c r="AU27" s="681"/>
      <c r="AV27" s="681"/>
      <c r="AW27" s="681"/>
      <c r="AX27" s="681"/>
      <c r="AY27" s="681"/>
      <c r="AZ27" s="681"/>
      <c r="BA27" s="681"/>
      <c r="BB27" s="681"/>
      <c r="BC27" s="681"/>
      <c r="BD27" s="681"/>
      <c r="BE27" s="681"/>
      <c r="BF27" s="682"/>
      <c r="BG27" s="683">
        <v>3736318</v>
      </c>
      <c r="BH27" s="684"/>
      <c r="BI27" s="684"/>
      <c r="BJ27" s="684"/>
      <c r="BK27" s="684"/>
      <c r="BL27" s="684"/>
      <c r="BM27" s="684"/>
      <c r="BN27" s="685"/>
      <c r="BO27" s="686">
        <v>100</v>
      </c>
      <c r="BP27" s="686"/>
      <c r="BQ27" s="686"/>
      <c r="BR27" s="686"/>
      <c r="BS27" s="692" t="s">
        <v>180</v>
      </c>
      <c r="BT27" s="684"/>
      <c r="BU27" s="684"/>
      <c r="BV27" s="684"/>
      <c r="BW27" s="684"/>
      <c r="BX27" s="684"/>
      <c r="BY27" s="684"/>
      <c r="BZ27" s="684"/>
      <c r="CA27" s="684"/>
      <c r="CB27" s="693"/>
      <c r="CD27" s="698" t="s">
        <v>311</v>
      </c>
      <c r="CE27" s="699"/>
      <c r="CF27" s="699"/>
      <c r="CG27" s="699"/>
      <c r="CH27" s="699"/>
      <c r="CI27" s="699"/>
      <c r="CJ27" s="699"/>
      <c r="CK27" s="699"/>
      <c r="CL27" s="699"/>
      <c r="CM27" s="699"/>
      <c r="CN27" s="699"/>
      <c r="CO27" s="699"/>
      <c r="CP27" s="699"/>
      <c r="CQ27" s="700"/>
      <c r="CR27" s="683">
        <v>2197352</v>
      </c>
      <c r="CS27" s="708"/>
      <c r="CT27" s="708"/>
      <c r="CU27" s="708"/>
      <c r="CV27" s="708"/>
      <c r="CW27" s="708"/>
      <c r="CX27" s="708"/>
      <c r="CY27" s="709"/>
      <c r="CZ27" s="688">
        <v>18.2</v>
      </c>
      <c r="DA27" s="720"/>
      <c r="DB27" s="720"/>
      <c r="DC27" s="722"/>
      <c r="DD27" s="692">
        <v>610257</v>
      </c>
      <c r="DE27" s="708"/>
      <c r="DF27" s="708"/>
      <c r="DG27" s="708"/>
      <c r="DH27" s="708"/>
      <c r="DI27" s="708"/>
      <c r="DJ27" s="708"/>
      <c r="DK27" s="709"/>
      <c r="DL27" s="692">
        <v>610257</v>
      </c>
      <c r="DM27" s="708"/>
      <c r="DN27" s="708"/>
      <c r="DO27" s="708"/>
      <c r="DP27" s="708"/>
      <c r="DQ27" s="708"/>
      <c r="DR27" s="708"/>
      <c r="DS27" s="708"/>
      <c r="DT27" s="708"/>
      <c r="DU27" s="708"/>
      <c r="DV27" s="709"/>
      <c r="DW27" s="688">
        <v>8.5</v>
      </c>
      <c r="DX27" s="720"/>
      <c r="DY27" s="720"/>
      <c r="DZ27" s="720"/>
      <c r="EA27" s="720"/>
      <c r="EB27" s="720"/>
      <c r="EC27" s="721"/>
    </row>
    <row r="28" spans="2:133" ht="11.25" customHeight="1">
      <c r="B28" s="680" t="s">
        <v>312</v>
      </c>
      <c r="C28" s="681"/>
      <c r="D28" s="681"/>
      <c r="E28" s="681"/>
      <c r="F28" s="681"/>
      <c r="G28" s="681"/>
      <c r="H28" s="681"/>
      <c r="I28" s="681"/>
      <c r="J28" s="681"/>
      <c r="K28" s="681"/>
      <c r="L28" s="681"/>
      <c r="M28" s="681"/>
      <c r="N28" s="681"/>
      <c r="O28" s="681"/>
      <c r="P28" s="681"/>
      <c r="Q28" s="682"/>
      <c r="R28" s="683">
        <v>118377</v>
      </c>
      <c r="S28" s="684"/>
      <c r="T28" s="684"/>
      <c r="U28" s="684"/>
      <c r="V28" s="684"/>
      <c r="W28" s="684"/>
      <c r="X28" s="684"/>
      <c r="Y28" s="685"/>
      <c r="Z28" s="686">
        <v>0.9</v>
      </c>
      <c r="AA28" s="686"/>
      <c r="AB28" s="686"/>
      <c r="AC28" s="686"/>
      <c r="AD28" s="687" t="s">
        <v>247</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313</v>
      </c>
      <c r="CE28" s="699"/>
      <c r="CF28" s="699"/>
      <c r="CG28" s="699"/>
      <c r="CH28" s="699"/>
      <c r="CI28" s="699"/>
      <c r="CJ28" s="699"/>
      <c r="CK28" s="699"/>
      <c r="CL28" s="699"/>
      <c r="CM28" s="699"/>
      <c r="CN28" s="699"/>
      <c r="CO28" s="699"/>
      <c r="CP28" s="699"/>
      <c r="CQ28" s="700"/>
      <c r="CR28" s="683">
        <v>1294916</v>
      </c>
      <c r="CS28" s="684"/>
      <c r="CT28" s="684"/>
      <c r="CU28" s="684"/>
      <c r="CV28" s="684"/>
      <c r="CW28" s="684"/>
      <c r="CX28" s="684"/>
      <c r="CY28" s="685"/>
      <c r="CZ28" s="688">
        <v>10.7</v>
      </c>
      <c r="DA28" s="720"/>
      <c r="DB28" s="720"/>
      <c r="DC28" s="722"/>
      <c r="DD28" s="692">
        <v>1294916</v>
      </c>
      <c r="DE28" s="684"/>
      <c r="DF28" s="684"/>
      <c r="DG28" s="684"/>
      <c r="DH28" s="684"/>
      <c r="DI28" s="684"/>
      <c r="DJ28" s="684"/>
      <c r="DK28" s="685"/>
      <c r="DL28" s="692">
        <v>1294916</v>
      </c>
      <c r="DM28" s="684"/>
      <c r="DN28" s="684"/>
      <c r="DO28" s="684"/>
      <c r="DP28" s="684"/>
      <c r="DQ28" s="684"/>
      <c r="DR28" s="684"/>
      <c r="DS28" s="684"/>
      <c r="DT28" s="684"/>
      <c r="DU28" s="684"/>
      <c r="DV28" s="685"/>
      <c r="DW28" s="688">
        <v>18.100000000000001</v>
      </c>
      <c r="DX28" s="720"/>
      <c r="DY28" s="720"/>
      <c r="DZ28" s="720"/>
      <c r="EA28" s="720"/>
      <c r="EB28" s="720"/>
      <c r="EC28" s="721"/>
    </row>
    <row r="29" spans="2:133" ht="11.25" customHeight="1">
      <c r="B29" s="680" t="s">
        <v>314</v>
      </c>
      <c r="C29" s="681"/>
      <c r="D29" s="681"/>
      <c r="E29" s="681"/>
      <c r="F29" s="681"/>
      <c r="G29" s="681"/>
      <c r="H29" s="681"/>
      <c r="I29" s="681"/>
      <c r="J29" s="681"/>
      <c r="K29" s="681"/>
      <c r="L29" s="681"/>
      <c r="M29" s="681"/>
      <c r="N29" s="681"/>
      <c r="O29" s="681"/>
      <c r="P29" s="681"/>
      <c r="Q29" s="682"/>
      <c r="R29" s="683">
        <v>89804</v>
      </c>
      <c r="S29" s="684"/>
      <c r="T29" s="684"/>
      <c r="U29" s="684"/>
      <c r="V29" s="684"/>
      <c r="W29" s="684"/>
      <c r="X29" s="684"/>
      <c r="Y29" s="685"/>
      <c r="Z29" s="686">
        <v>0.7</v>
      </c>
      <c r="AA29" s="686"/>
      <c r="AB29" s="686"/>
      <c r="AC29" s="686"/>
      <c r="AD29" s="687">
        <v>23591</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315</v>
      </c>
      <c r="CE29" s="730"/>
      <c r="CF29" s="698" t="s">
        <v>316</v>
      </c>
      <c r="CG29" s="699"/>
      <c r="CH29" s="699"/>
      <c r="CI29" s="699"/>
      <c r="CJ29" s="699"/>
      <c r="CK29" s="699"/>
      <c r="CL29" s="699"/>
      <c r="CM29" s="699"/>
      <c r="CN29" s="699"/>
      <c r="CO29" s="699"/>
      <c r="CP29" s="699"/>
      <c r="CQ29" s="700"/>
      <c r="CR29" s="683">
        <v>1294897</v>
      </c>
      <c r="CS29" s="708"/>
      <c r="CT29" s="708"/>
      <c r="CU29" s="708"/>
      <c r="CV29" s="708"/>
      <c r="CW29" s="708"/>
      <c r="CX29" s="708"/>
      <c r="CY29" s="709"/>
      <c r="CZ29" s="688">
        <v>10.7</v>
      </c>
      <c r="DA29" s="720"/>
      <c r="DB29" s="720"/>
      <c r="DC29" s="722"/>
      <c r="DD29" s="692">
        <v>1294897</v>
      </c>
      <c r="DE29" s="708"/>
      <c r="DF29" s="708"/>
      <c r="DG29" s="708"/>
      <c r="DH29" s="708"/>
      <c r="DI29" s="708"/>
      <c r="DJ29" s="708"/>
      <c r="DK29" s="709"/>
      <c r="DL29" s="692">
        <v>1294897</v>
      </c>
      <c r="DM29" s="708"/>
      <c r="DN29" s="708"/>
      <c r="DO29" s="708"/>
      <c r="DP29" s="708"/>
      <c r="DQ29" s="708"/>
      <c r="DR29" s="708"/>
      <c r="DS29" s="708"/>
      <c r="DT29" s="708"/>
      <c r="DU29" s="708"/>
      <c r="DV29" s="709"/>
      <c r="DW29" s="688">
        <v>18.100000000000001</v>
      </c>
      <c r="DX29" s="720"/>
      <c r="DY29" s="720"/>
      <c r="DZ29" s="720"/>
      <c r="EA29" s="720"/>
      <c r="EB29" s="720"/>
      <c r="EC29" s="721"/>
    </row>
    <row r="30" spans="2:133" ht="11.25" customHeight="1">
      <c r="B30" s="680" t="s">
        <v>317</v>
      </c>
      <c r="C30" s="681"/>
      <c r="D30" s="681"/>
      <c r="E30" s="681"/>
      <c r="F30" s="681"/>
      <c r="G30" s="681"/>
      <c r="H30" s="681"/>
      <c r="I30" s="681"/>
      <c r="J30" s="681"/>
      <c r="K30" s="681"/>
      <c r="L30" s="681"/>
      <c r="M30" s="681"/>
      <c r="N30" s="681"/>
      <c r="O30" s="681"/>
      <c r="P30" s="681"/>
      <c r="Q30" s="682"/>
      <c r="R30" s="683">
        <v>138459</v>
      </c>
      <c r="S30" s="684"/>
      <c r="T30" s="684"/>
      <c r="U30" s="684"/>
      <c r="V30" s="684"/>
      <c r="W30" s="684"/>
      <c r="X30" s="684"/>
      <c r="Y30" s="685"/>
      <c r="Z30" s="686">
        <v>1.1000000000000001</v>
      </c>
      <c r="AA30" s="686"/>
      <c r="AB30" s="686"/>
      <c r="AC30" s="686"/>
      <c r="AD30" s="687" t="s">
        <v>247</v>
      </c>
      <c r="AE30" s="687"/>
      <c r="AF30" s="687"/>
      <c r="AG30" s="687"/>
      <c r="AH30" s="687"/>
      <c r="AI30" s="687"/>
      <c r="AJ30" s="687"/>
      <c r="AK30" s="687"/>
      <c r="AL30" s="688" t="s">
        <v>180</v>
      </c>
      <c r="AM30" s="689"/>
      <c r="AN30" s="689"/>
      <c r="AO30" s="690"/>
      <c r="AP30" s="662" t="s">
        <v>232</v>
      </c>
      <c r="AQ30" s="663"/>
      <c r="AR30" s="663"/>
      <c r="AS30" s="663"/>
      <c r="AT30" s="663"/>
      <c r="AU30" s="663"/>
      <c r="AV30" s="663"/>
      <c r="AW30" s="663"/>
      <c r="AX30" s="663"/>
      <c r="AY30" s="663"/>
      <c r="AZ30" s="663"/>
      <c r="BA30" s="663"/>
      <c r="BB30" s="663"/>
      <c r="BC30" s="663"/>
      <c r="BD30" s="663"/>
      <c r="BE30" s="663"/>
      <c r="BF30" s="664"/>
      <c r="BG30" s="662" t="s">
        <v>318</v>
      </c>
      <c r="BH30" s="727"/>
      <c r="BI30" s="727"/>
      <c r="BJ30" s="727"/>
      <c r="BK30" s="727"/>
      <c r="BL30" s="727"/>
      <c r="BM30" s="727"/>
      <c r="BN30" s="727"/>
      <c r="BO30" s="727"/>
      <c r="BP30" s="727"/>
      <c r="BQ30" s="728"/>
      <c r="BR30" s="662" t="s">
        <v>319</v>
      </c>
      <c r="BS30" s="727"/>
      <c r="BT30" s="727"/>
      <c r="BU30" s="727"/>
      <c r="BV30" s="727"/>
      <c r="BW30" s="727"/>
      <c r="BX30" s="727"/>
      <c r="BY30" s="727"/>
      <c r="BZ30" s="727"/>
      <c r="CA30" s="727"/>
      <c r="CB30" s="728"/>
      <c r="CD30" s="731"/>
      <c r="CE30" s="732"/>
      <c r="CF30" s="698" t="s">
        <v>320</v>
      </c>
      <c r="CG30" s="699"/>
      <c r="CH30" s="699"/>
      <c r="CI30" s="699"/>
      <c r="CJ30" s="699"/>
      <c r="CK30" s="699"/>
      <c r="CL30" s="699"/>
      <c r="CM30" s="699"/>
      <c r="CN30" s="699"/>
      <c r="CO30" s="699"/>
      <c r="CP30" s="699"/>
      <c r="CQ30" s="700"/>
      <c r="CR30" s="683">
        <v>1239906</v>
      </c>
      <c r="CS30" s="684"/>
      <c r="CT30" s="684"/>
      <c r="CU30" s="684"/>
      <c r="CV30" s="684"/>
      <c r="CW30" s="684"/>
      <c r="CX30" s="684"/>
      <c r="CY30" s="685"/>
      <c r="CZ30" s="688">
        <v>10.3</v>
      </c>
      <c r="DA30" s="720"/>
      <c r="DB30" s="720"/>
      <c r="DC30" s="722"/>
      <c r="DD30" s="692">
        <v>1239906</v>
      </c>
      <c r="DE30" s="684"/>
      <c r="DF30" s="684"/>
      <c r="DG30" s="684"/>
      <c r="DH30" s="684"/>
      <c r="DI30" s="684"/>
      <c r="DJ30" s="684"/>
      <c r="DK30" s="685"/>
      <c r="DL30" s="692">
        <v>1239906</v>
      </c>
      <c r="DM30" s="684"/>
      <c r="DN30" s="684"/>
      <c r="DO30" s="684"/>
      <c r="DP30" s="684"/>
      <c r="DQ30" s="684"/>
      <c r="DR30" s="684"/>
      <c r="DS30" s="684"/>
      <c r="DT30" s="684"/>
      <c r="DU30" s="684"/>
      <c r="DV30" s="685"/>
      <c r="DW30" s="688">
        <v>17.399999999999999</v>
      </c>
      <c r="DX30" s="720"/>
      <c r="DY30" s="720"/>
      <c r="DZ30" s="720"/>
      <c r="EA30" s="720"/>
      <c r="EB30" s="720"/>
      <c r="EC30" s="721"/>
    </row>
    <row r="31" spans="2:133" ht="11.25" customHeight="1">
      <c r="B31" s="680" t="s">
        <v>321</v>
      </c>
      <c r="C31" s="681"/>
      <c r="D31" s="681"/>
      <c r="E31" s="681"/>
      <c r="F31" s="681"/>
      <c r="G31" s="681"/>
      <c r="H31" s="681"/>
      <c r="I31" s="681"/>
      <c r="J31" s="681"/>
      <c r="K31" s="681"/>
      <c r="L31" s="681"/>
      <c r="M31" s="681"/>
      <c r="N31" s="681"/>
      <c r="O31" s="681"/>
      <c r="P31" s="681"/>
      <c r="Q31" s="682"/>
      <c r="R31" s="683">
        <v>1542443</v>
      </c>
      <c r="S31" s="684"/>
      <c r="T31" s="684"/>
      <c r="U31" s="684"/>
      <c r="V31" s="684"/>
      <c r="W31" s="684"/>
      <c r="X31" s="684"/>
      <c r="Y31" s="685"/>
      <c r="Z31" s="686">
        <v>12.3</v>
      </c>
      <c r="AA31" s="686"/>
      <c r="AB31" s="686"/>
      <c r="AC31" s="686"/>
      <c r="AD31" s="687" t="s">
        <v>247</v>
      </c>
      <c r="AE31" s="687"/>
      <c r="AF31" s="687"/>
      <c r="AG31" s="687"/>
      <c r="AH31" s="687"/>
      <c r="AI31" s="687"/>
      <c r="AJ31" s="687"/>
      <c r="AK31" s="687"/>
      <c r="AL31" s="688" t="s">
        <v>247</v>
      </c>
      <c r="AM31" s="689"/>
      <c r="AN31" s="689"/>
      <c r="AO31" s="690"/>
      <c r="AP31" s="740" t="s">
        <v>322</v>
      </c>
      <c r="AQ31" s="741"/>
      <c r="AR31" s="741"/>
      <c r="AS31" s="741"/>
      <c r="AT31" s="746" t="s">
        <v>323</v>
      </c>
      <c r="AU31" s="231"/>
      <c r="AV31" s="231"/>
      <c r="AW31" s="231"/>
      <c r="AX31" s="669" t="s">
        <v>195</v>
      </c>
      <c r="AY31" s="670"/>
      <c r="AZ31" s="670"/>
      <c r="BA31" s="670"/>
      <c r="BB31" s="670"/>
      <c r="BC31" s="670"/>
      <c r="BD31" s="670"/>
      <c r="BE31" s="670"/>
      <c r="BF31" s="671"/>
      <c r="BG31" s="739">
        <v>99</v>
      </c>
      <c r="BH31" s="735"/>
      <c r="BI31" s="735"/>
      <c r="BJ31" s="735"/>
      <c r="BK31" s="735"/>
      <c r="BL31" s="735"/>
      <c r="BM31" s="678">
        <v>96.4</v>
      </c>
      <c r="BN31" s="735"/>
      <c r="BO31" s="735"/>
      <c r="BP31" s="735"/>
      <c r="BQ31" s="736"/>
      <c r="BR31" s="739">
        <v>98.9</v>
      </c>
      <c r="BS31" s="735"/>
      <c r="BT31" s="735"/>
      <c r="BU31" s="735"/>
      <c r="BV31" s="735"/>
      <c r="BW31" s="735"/>
      <c r="BX31" s="678">
        <v>95.9</v>
      </c>
      <c r="BY31" s="735"/>
      <c r="BZ31" s="735"/>
      <c r="CA31" s="735"/>
      <c r="CB31" s="736"/>
      <c r="CD31" s="731"/>
      <c r="CE31" s="732"/>
      <c r="CF31" s="698" t="s">
        <v>324</v>
      </c>
      <c r="CG31" s="699"/>
      <c r="CH31" s="699"/>
      <c r="CI31" s="699"/>
      <c r="CJ31" s="699"/>
      <c r="CK31" s="699"/>
      <c r="CL31" s="699"/>
      <c r="CM31" s="699"/>
      <c r="CN31" s="699"/>
      <c r="CO31" s="699"/>
      <c r="CP31" s="699"/>
      <c r="CQ31" s="700"/>
      <c r="CR31" s="683">
        <v>54991</v>
      </c>
      <c r="CS31" s="708"/>
      <c r="CT31" s="708"/>
      <c r="CU31" s="708"/>
      <c r="CV31" s="708"/>
      <c r="CW31" s="708"/>
      <c r="CX31" s="708"/>
      <c r="CY31" s="709"/>
      <c r="CZ31" s="688">
        <v>0.5</v>
      </c>
      <c r="DA31" s="720"/>
      <c r="DB31" s="720"/>
      <c r="DC31" s="722"/>
      <c r="DD31" s="692">
        <v>54991</v>
      </c>
      <c r="DE31" s="708"/>
      <c r="DF31" s="708"/>
      <c r="DG31" s="708"/>
      <c r="DH31" s="708"/>
      <c r="DI31" s="708"/>
      <c r="DJ31" s="708"/>
      <c r="DK31" s="709"/>
      <c r="DL31" s="692">
        <v>54991</v>
      </c>
      <c r="DM31" s="708"/>
      <c r="DN31" s="708"/>
      <c r="DO31" s="708"/>
      <c r="DP31" s="708"/>
      <c r="DQ31" s="708"/>
      <c r="DR31" s="708"/>
      <c r="DS31" s="708"/>
      <c r="DT31" s="708"/>
      <c r="DU31" s="708"/>
      <c r="DV31" s="709"/>
      <c r="DW31" s="688">
        <v>0.8</v>
      </c>
      <c r="DX31" s="720"/>
      <c r="DY31" s="720"/>
      <c r="DZ31" s="720"/>
      <c r="EA31" s="720"/>
      <c r="EB31" s="720"/>
      <c r="EC31" s="721"/>
    </row>
    <row r="32" spans="2:133" ht="11.25" customHeight="1">
      <c r="B32" s="750" t="s">
        <v>325</v>
      </c>
      <c r="C32" s="751"/>
      <c r="D32" s="751"/>
      <c r="E32" s="751"/>
      <c r="F32" s="751"/>
      <c r="G32" s="751"/>
      <c r="H32" s="751"/>
      <c r="I32" s="751"/>
      <c r="J32" s="751"/>
      <c r="K32" s="751"/>
      <c r="L32" s="751"/>
      <c r="M32" s="751"/>
      <c r="N32" s="751"/>
      <c r="O32" s="751"/>
      <c r="P32" s="751"/>
      <c r="Q32" s="752"/>
      <c r="R32" s="683" t="s">
        <v>243</v>
      </c>
      <c r="S32" s="684"/>
      <c r="T32" s="684"/>
      <c r="U32" s="684"/>
      <c r="V32" s="684"/>
      <c r="W32" s="684"/>
      <c r="X32" s="684"/>
      <c r="Y32" s="685"/>
      <c r="Z32" s="686" t="s">
        <v>247</v>
      </c>
      <c r="AA32" s="686"/>
      <c r="AB32" s="686"/>
      <c r="AC32" s="686"/>
      <c r="AD32" s="687" t="s">
        <v>247</v>
      </c>
      <c r="AE32" s="687"/>
      <c r="AF32" s="687"/>
      <c r="AG32" s="687"/>
      <c r="AH32" s="687"/>
      <c r="AI32" s="687"/>
      <c r="AJ32" s="687"/>
      <c r="AK32" s="687"/>
      <c r="AL32" s="688" t="s">
        <v>247</v>
      </c>
      <c r="AM32" s="689"/>
      <c r="AN32" s="689"/>
      <c r="AO32" s="690"/>
      <c r="AP32" s="742"/>
      <c r="AQ32" s="743"/>
      <c r="AR32" s="743"/>
      <c r="AS32" s="743"/>
      <c r="AT32" s="747"/>
      <c r="AU32" s="230" t="s">
        <v>326</v>
      </c>
      <c r="AV32" s="230"/>
      <c r="AW32" s="230"/>
      <c r="AX32" s="680" t="s">
        <v>327</v>
      </c>
      <c r="AY32" s="681"/>
      <c r="AZ32" s="681"/>
      <c r="BA32" s="681"/>
      <c r="BB32" s="681"/>
      <c r="BC32" s="681"/>
      <c r="BD32" s="681"/>
      <c r="BE32" s="681"/>
      <c r="BF32" s="682"/>
      <c r="BG32" s="749">
        <v>99.1</v>
      </c>
      <c r="BH32" s="708"/>
      <c r="BI32" s="708"/>
      <c r="BJ32" s="708"/>
      <c r="BK32" s="708"/>
      <c r="BL32" s="708"/>
      <c r="BM32" s="689">
        <v>96.8</v>
      </c>
      <c r="BN32" s="737"/>
      <c r="BO32" s="737"/>
      <c r="BP32" s="737"/>
      <c r="BQ32" s="738"/>
      <c r="BR32" s="749">
        <v>98.9</v>
      </c>
      <c r="BS32" s="708"/>
      <c r="BT32" s="708"/>
      <c r="BU32" s="708"/>
      <c r="BV32" s="708"/>
      <c r="BW32" s="708"/>
      <c r="BX32" s="689">
        <v>96.5</v>
      </c>
      <c r="BY32" s="737"/>
      <c r="BZ32" s="737"/>
      <c r="CA32" s="737"/>
      <c r="CB32" s="738"/>
      <c r="CD32" s="733"/>
      <c r="CE32" s="734"/>
      <c r="CF32" s="698" t="s">
        <v>328</v>
      </c>
      <c r="CG32" s="699"/>
      <c r="CH32" s="699"/>
      <c r="CI32" s="699"/>
      <c r="CJ32" s="699"/>
      <c r="CK32" s="699"/>
      <c r="CL32" s="699"/>
      <c r="CM32" s="699"/>
      <c r="CN32" s="699"/>
      <c r="CO32" s="699"/>
      <c r="CP32" s="699"/>
      <c r="CQ32" s="700"/>
      <c r="CR32" s="683">
        <v>19</v>
      </c>
      <c r="CS32" s="684"/>
      <c r="CT32" s="684"/>
      <c r="CU32" s="684"/>
      <c r="CV32" s="684"/>
      <c r="CW32" s="684"/>
      <c r="CX32" s="684"/>
      <c r="CY32" s="685"/>
      <c r="CZ32" s="688">
        <v>0</v>
      </c>
      <c r="DA32" s="720"/>
      <c r="DB32" s="720"/>
      <c r="DC32" s="722"/>
      <c r="DD32" s="692">
        <v>19</v>
      </c>
      <c r="DE32" s="684"/>
      <c r="DF32" s="684"/>
      <c r="DG32" s="684"/>
      <c r="DH32" s="684"/>
      <c r="DI32" s="684"/>
      <c r="DJ32" s="684"/>
      <c r="DK32" s="685"/>
      <c r="DL32" s="692">
        <v>19</v>
      </c>
      <c r="DM32" s="684"/>
      <c r="DN32" s="684"/>
      <c r="DO32" s="684"/>
      <c r="DP32" s="684"/>
      <c r="DQ32" s="684"/>
      <c r="DR32" s="684"/>
      <c r="DS32" s="684"/>
      <c r="DT32" s="684"/>
      <c r="DU32" s="684"/>
      <c r="DV32" s="685"/>
      <c r="DW32" s="688">
        <v>0</v>
      </c>
      <c r="DX32" s="720"/>
      <c r="DY32" s="720"/>
      <c r="DZ32" s="720"/>
      <c r="EA32" s="720"/>
      <c r="EB32" s="720"/>
      <c r="EC32" s="721"/>
    </row>
    <row r="33" spans="2:133" ht="11.25" customHeight="1">
      <c r="B33" s="680" t="s">
        <v>329</v>
      </c>
      <c r="C33" s="681"/>
      <c r="D33" s="681"/>
      <c r="E33" s="681"/>
      <c r="F33" s="681"/>
      <c r="G33" s="681"/>
      <c r="H33" s="681"/>
      <c r="I33" s="681"/>
      <c r="J33" s="681"/>
      <c r="K33" s="681"/>
      <c r="L33" s="681"/>
      <c r="M33" s="681"/>
      <c r="N33" s="681"/>
      <c r="O33" s="681"/>
      <c r="P33" s="681"/>
      <c r="Q33" s="682"/>
      <c r="R33" s="683">
        <v>839472</v>
      </c>
      <c r="S33" s="684"/>
      <c r="T33" s="684"/>
      <c r="U33" s="684"/>
      <c r="V33" s="684"/>
      <c r="W33" s="684"/>
      <c r="X33" s="684"/>
      <c r="Y33" s="685"/>
      <c r="Z33" s="686">
        <v>6.7</v>
      </c>
      <c r="AA33" s="686"/>
      <c r="AB33" s="686"/>
      <c r="AC33" s="686"/>
      <c r="AD33" s="687" t="s">
        <v>247</v>
      </c>
      <c r="AE33" s="687"/>
      <c r="AF33" s="687"/>
      <c r="AG33" s="687"/>
      <c r="AH33" s="687"/>
      <c r="AI33" s="687"/>
      <c r="AJ33" s="687"/>
      <c r="AK33" s="687"/>
      <c r="AL33" s="688" t="s">
        <v>247</v>
      </c>
      <c r="AM33" s="689"/>
      <c r="AN33" s="689"/>
      <c r="AO33" s="690"/>
      <c r="AP33" s="744"/>
      <c r="AQ33" s="745"/>
      <c r="AR33" s="745"/>
      <c r="AS33" s="745"/>
      <c r="AT33" s="748"/>
      <c r="AU33" s="232"/>
      <c r="AV33" s="232"/>
      <c r="AW33" s="232"/>
      <c r="AX33" s="724" t="s">
        <v>330</v>
      </c>
      <c r="AY33" s="725"/>
      <c r="AZ33" s="725"/>
      <c r="BA33" s="725"/>
      <c r="BB33" s="725"/>
      <c r="BC33" s="725"/>
      <c r="BD33" s="725"/>
      <c r="BE33" s="725"/>
      <c r="BF33" s="726"/>
      <c r="BG33" s="753">
        <v>99</v>
      </c>
      <c r="BH33" s="754"/>
      <c r="BI33" s="754"/>
      <c r="BJ33" s="754"/>
      <c r="BK33" s="754"/>
      <c r="BL33" s="754"/>
      <c r="BM33" s="755">
        <v>95.9</v>
      </c>
      <c r="BN33" s="754"/>
      <c r="BO33" s="754"/>
      <c r="BP33" s="754"/>
      <c r="BQ33" s="756"/>
      <c r="BR33" s="753">
        <v>98.8</v>
      </c>
      <c r="BS33" s="754"/>
      <c r="BT33" s="754"/>
      <c r="BU33" s="754"/>
      <c r="BV33" s="754"/>
      <c r="BW33" s="754"/>
      <c r="BX33" s="755">
        <v>95.2</v>
      </c>
      <c r="BY33" s="754"/>
      <c r="BZ33" s="754"/>
      <c r="CA33" s="754"/>
      <c r="CB33" s="756"/>
      <c r="CD33" s="698" t="s">
        <v>331</v>
      </c>
      <c r="CE33" s="699"/>
      <c r="CF33" s="699"/>
      <c r="CG33" s="699"/>
      <c r="CH33" s="699"/>
      <c r="CI33" s="699"/>
      <c r="CJ33" s="699"/>
      <c r="CK33" s="699"/>
      <c r="CL33" s="699"/>
      <c r="CM33" s="699"/>
      <c r="CN33" s="699"/>
      <c r="CO33" s="699"/>
      <c r="CP33" s="699"/>
      <c r="CQ33" s="700"/>
      <c r="CR33" s="683">
        <v>4822919</v>
      </c>
      <c r="CS33" s="708"/>
      <c r="CT33" s="708"/>
      <c r="CU33" s="708"/>
      <c r="CV33" s="708"/>
      <c r="CW33" s="708"/>
      <c r="CX33" s="708"/>
      <c r="CY33" s="709"/>
      <c r="CZ33" s="688">
        <v>39.9</v>
      </c>
      <c r="DA33" s="720"/>
      <c r="DB33" s="720"/>
      <c r="DC33" s="722"/>
      <c r="DD33" s="692">
        <v>4060052</v>
      </c>
      <c r="DE33" s="708"/>
      <c r="DF33" s="708"/>
      <c r="DG33" s="708"/>
      <c r="DH33" s="708"/>
      <c r="DI33" s="708"/>
      <c r="DJ33" s="708"/>
      <c r="DK33" s="709"/>
      <c r="DL33" s="692">
        <v>3554437</v>
      </c>
      <c r="DM33" s="708"/>
      <c r="DN33" s="708"/>
      <c r="DO33" s="708"/>
      <c r="DP33" s="708"/>
      <c r="DQ33" s="708"/>
      <c r="DR33" s="708"/>
      <c r="DS33" s="708"/>
      <c r="DT33" s="708"/>
      <c r="DU33" s="708"/>
      <c r="DV33" s="709"/>
      <c r="DW33" s="688">
        <v>49.7</v>
      </c>
      <c r="DX33" s="720"/>
      <c r="DY33" s="720"/>
      <c r="DZ33" s="720"/>
      <c r="EA33" s="720"/>
      <c r="EB33" s="720"/>
      <c r="EC33" s="721"/>
    </row>
    <row r="34" spans="2:133" ht="11.25" customHeight="1">
      <c r="B34" s="680" t="s">
        <v>332</v>
      </c>
      <c r="C34" s="681"/>
      <c r="D34" s="681"/>
      <c r="E34" s="681"/>
      <c r="F34" s="681"/>
      <c r="G34" s="681"/>
      <c r="H34" s="681"/>
      <c r="I34" s="681"/>
      <c r="J34" s="681"/>
      <c r="K34" s="681"/>
      <c r="L34" s="681"/>
      <c r="M34" s="681"/>
      <c r="N34" s="681"/>
      <c r="O34" s="681"/>
      <c r="P34" s="681"/>
      <c r="Q34" s="682"/>
      <c r="R34" s="683">
        <v>8030</v>
      </c>
      <c r="S34" s="684"/>
      <c r="T34" s="684"/>
      <c r="U34" s="684"/>
      <c r="V34" s="684"/>
      <c r="W34" s="684"/>
      <c r="X34" s="684"/>
      <c r="Y34" s="685"/>
      <c r="Z34" s="686">
        <v>0.1</v>
      </c>
      <c r="AA34" s="686"/>
      <c r="AB34" s="686"/>
      <c r="AC34" s="686"/>
      <c r="AD34" s="687" t="s">
        <v>247</v>
      </c>
      <c r="AE34" s="687"/>
      <c r="AF34" s="687"/>
      <c r="AG34" s="687"/>
      <c r="AH34" s="687"/>
      <c r="AI34" s="687"/>
      <c r="AJ34" s="687"/>
      <c r="AK34" s="687"/>
      <c r="AL34" s="688" t="s">
        <v>247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333</v>
      </c>
      <c r="CE34" s="699"/>
      <c r="CF34" s="699"/>
      <c r="CG34" s="699"/>
      <c r="CH34" s="699"/>
      <c r="CI34" s="699"/>
      <c r="CJ34" s="699"/>
      <c r="CK34" s="699"/>
      <c r="CL34" s="699"/>
      <c r="CM34" s="699"/>
      <c r="CN34" s="699"/>
      <c r="CO34" s="699"/>
      <c r="CP34" s="699"/>
      <c r="CQ34" s="700"/>
      <c r="CR34" s="683">
        <v>1799090</v>
      </c>
      <c r="CS34" s="684"/>
      <c r="CT34" s="684"/>
      <c r="CU34" s="684"/>
      <c r="CV34" s="684"/>
      <c r="CW34" s="684"/>
      <c r="CX34" s="684"/>
      <c r="CY34" s="685"/>
      <c r="CZ34" s="688">
        <v>14.9</v>
      </c>
      <c r="DA34" s="720"/>
      <c r="DB34" s="720"/>
      <c r="DC34" s="722"/>
      <c r="DD34" s="692">
        <v>1489033</v>
      </c>
      <c r="DE34" s="684"/>
      <c r="DF34" s="684"/>
      <c r="DG34" s="684"/>
      <c r="DH34" s="684"/>
      <c r="DI34" s="684"/>
      <c r="DJ34" s="684"/>
      <c r="DK34" s="685"/>
      <c r="DL34" s="692">
        <v>1246830</v>
      </c>
      <c r="DM34" s="684"/>
      <c r="DN34" s="684"/>
      <c r="DO34" s="684"/>
      <c r="DP34" s="684"/>
      <c r="DQ34" s="684"/>
      <c r="DR34" s="684"/>
      <c r="DS34" s="684"/>
      <c r="DT34" s="684"/>
      <c r="DU34" s="684"/>
      <c r="DV34" s="685"/>
      <c r="DW34" s="688">
        <v>17.399999999999999</v>
      </c>
      <c r="DX34" s="720"/>
      <c r="DY34" s="720"/>
      <c r="DZ34" s="720"/>
      <c r="EA34" s="720"/>
      <c r="EB34" s="720"/>
      <c r="EC34" s="721"/>
    </row>
    <row r="35" spans="2:133" ht="11.25" customHeight="1">
      <c r="B35" s="680" t="s">
        <v>334</v>
      </c>
      <c r="C35" s="681"/>
      <c r="D35" s="681"/>
      <c r="E35" s="681"/>
      <c r="F35" s="681"/>
      <c r="G35" s="681"/>
      <c r="H35" s="681"/>
      <c r="I35" s="681"/>
      <c r="J35" s="681"/>
      <c r="K35" s="681"/>
      <c r="L35" s="681"/>
      <c r="M35" s="681"/>
      <c r="N35" s="681"/>
      <c r="O35" s="681"/>
      <c r="P35" s="681"/>
      <c r="Q35" s="682"/>
      <c r="R35" s="683">
        <v>48747</v>
      </c>
      <c r="S35" s="684"/>
      <c r="T35" s="684"/>
      <c r="U35" s="684"/>
      <c r="V35" s="684"/>
      <c r="W35" s="684"/>
      <c r="X35" s="684"/>
      <c r="Y35" s="685"/>
      <c r="Z35" s="686">
        <v>0.4</v>
      </c>
      <c r="AA35" s="686"/>
      <c r="AB35" s="686"/>
      <c r="AC35" s="686"/>
      <c r="AD35" s="687" t="s">
        <v>180</v>
      </c>
      <c r="AE35" s="687"/>
      <c r="AF35" s="687"/>
      <c r="AG35" s="687"/>
      <c r="AH35" s="687"/>
      <c r="AI35" s="687"/>
      <c r="AJ35" s="687"/>
      <c r="AK35" s="687"/>
      <c r="AL35" s="688" t="s">
        <v>180</v>
      </c>
      <c r="AM35" s="689"/>
      <c r="AN35" s="689"/>
      <c r="AO35" s="690"/>
      <c r="AP35" s="235"/>
      <c r="AQ35" s="662" t="s">
        <v>335</v>
      </c>
      <c r="AR35" s="663"/>
      <c r="AS35" s="663"/>
      <c r="AT35" s="663"/>
      <c r="AU35" s="663"/>
      <c r="AV35" s="663"/>
      <c r="AW35" s="663"/>
      <c r="AX35" s="663"/>
      <c r="AY35" s="663"/>
      <c r="AZ35" s="663"/>
      <c r="BA35" s="663"/>
      <c r="BB35" s="663"/>
      <c r="BC35" s="663"/>
      <c r="BD35" s="663"/>
      <c r="BE35" s="663"/>
      <c r="BF35" s="664"/>
      <c r="BG35" s="662" t="s">
        <v>336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337</v>
      </c>
      <c r="CE35" s="699"/>
      <c r="CF35" s="699"/>
      <c r="CG35" s="699"/>
      <c r="CH35" s="699"/>
      <c r="CI35" s="699"/>
      <c r="CJ35" s="699"/>
      <c r="CK35" s="699"/>
      <c r="CL35" s="699"/>
      <c r="CM35" s="699"/>
      <c r="CN35" s="699"/>
      <c r="CO35" s="699"/>
      <c r="CP35" s="699"/>
      <c r="CQ35" s="700"/>
      <c r="CR35" s="683">
        <v>52849</v>
      </c>
      <c r="CS35" s="708"/>
      <c r="CT35" s="708"/>
      <c r="CU35" s="708"/>
      <c r="CV35" s="708"/>
      <c r="CW35" s="708"/>
      <c r="CX35" s="708"/>
      <c r="CY35" s="709"/>
      <c r="CZ35" s="688">
        <v>0.4</v>
      </c>
      <c r="DA35" s="720"/>
      <c r="DB35" s="720"/>
      <c r="DC35" s="722"/>
      <c r="DD35" s="692">
        <v>42733</v>
      </c>
      <c r="DE35" s="708"/>
      <c r="DF35" s="708"/>
      <c r="DG35" s="708"/>
      <c r="DH35" s="708"/>
      <c r="DI35" s="708"/>
      <c r="DJ35" s="708"/>
      <c r="DK35" s="709"/>
      <c r="DL35" s="692">
        <v>42733</v>
      </c>
      <c r="DM35" s="708"/>
      <c r="DN35" s="708"/>
      <c r="DO35" s="708"/>
      <c r="DP35" s="708"/>
      <c r="DQ35" s="708"/>
      <c r="DR35" s="708"/>
      <c r="DS35" s="708"/>
      <c r="DT35" s="708"/>
      <c r="DU35" s="708"/>
      <c r="DV35" s="709"/>
      <c r="DW35" s="688">
        <v>0.6</v>
      </c>
      <c r="DX35" s="720"/>
      <c r="DY35" s="720"/>
      <c r="DZ35" s="720"/>
      <c r="EA35" s="720"/>
      <c r="EB35" s="720"/>
      <c r="EC35" s="721"/>
    </row>
    <row r="36" spans="2:133" ht="11.25" customHeight="1">
      <c r="B36" s="680" t="s">
        <v>338</v>
      </c>
      <c r="C36" s="681"/>
      <c r="D36" s="681"/>
      <c r="E36" s="681"/>
      <c r="F36" s="681"/>
      <c r="G36" s="681"/>
      <c r="H36" s="681"/>
      <c r="I36" s="681"/>
      <c r="J36" s="681"/>
      <c r="K36" s="681"/>
      <c r="L36" s="681"/>
      <c r="M36" s="681"/>
      <c r="N36" s="681"/>
      <c r="O36" s="681"/>
      <c r="P36" s="681"/>
      <c r="Q36" s="682"/>
      <c r="R36" s="683">
        <v>146198</v>
      </c>
      <c r="S36" s="684"/>
      <c r="T36" s="684"/>
      <c r="U36" s="684"/>
      <c r="V36" s="684"/>
      <c r="W36" s="684"/>
      <c r="X36" s="684"/>
      <c r="Y36" s="685"/>
      <c r="Z36" s="686">
        <v>1.2</v>
      </c>
      <c r="AA36" s="686"/>
      <c r="AB36" s="686"/>
      <c r="AC36" s="686"/>
      <c r="AD36" s="687" t="s">
        <v>180</v>
      </c>
      <c r="AE36" s="687"/>
      <c r="AF36" s="687"/>
      <c r="AG36" s="687"/>
      <c r="AH36" s="687"/>
      <c r="AI36" s="687"/>
      <c r="AJ36" s="687"/>
      <c r="AK36" s="687"/>
      <c r="AL36" s="688" t="s">
        <v>247</v>
      </c>
      <c r="AM36" s="689"/>
      <c r="AN36" s="689"/>
      <c r="AO36" s="690"/>
      <c r="AP36" s="235"/>
      <c r="AQ36" s="757" t="s">
        <v>339</v>
      </c>
      <c r="AR36" s="758"/>
      <c r="AS36" s="758"/>
      <c r="AT36" s="758"/>
      <c r="AU36" s="758"/>
      <c r="AV36" s="758"/>
      <c r="AW36" s="758"/>
      <c r="AX36" s="758"/>
      <c r="AY36" s="759"/>
      <c r="AZ36" s="672">
        <v>1836464</v>
      </c>
      <c r="BA36" s="673"/>
      <c r="BB36" s="673"/>
      <c r="BC36" s="673"/>
      <c r="BD36" s="673"/>
      <c r="BE36" s="673"/>
      <c r="BF36" s="760"/>
      <c r="BG36" s="694" t="s">
        <v>340</v>
      </c>
      <c r="BH36" s="695"/>
      <c r="BI36" s="695"/>
      <c r="BJ36" s="695"/>
      <c r="BK36" s="695"/>
      <c r="BL36" s="695"/>
      <c r="BM36" s="695"/>
      <c r="BN36" s="695"/>
      <c r="BO36" s="695"/>
      <c r="BP36" s="695"/>
      <c r="BQ36" s="695"/>
      <c r="BR36" s="695"/>
      <c r="BS36" s="695"/>
      <c r="BT36" s="695"/>
      <c r="BU36" s="696"/>
      <c r="BV36" s="672">
        <v>603964</v>
      </c>
      <c r="BW36" s="673"/>
      <c r="BX36" s="673"/>
      <c r="BY36" s="673"/>
      <c r="BZ36" s="673"/>
      <c r="CA36" s="673"/>
      <c r="CB36" s="760"/>
      <c r="CD36" s="698" t="s">
        <v>341</v>
      </c>
      <c r="CE36" s="699"/>
      <c r="CF36" s="699"/>
      <c r="CG36" s="699"/>
      <c r="CH36" s="699"/>
      <c r="CI36" s="699"/>
      <c r="CJ36" s="699"/>
      <c r="CK36" s="699"/>
      <c r="CL36" s="699"/>
      <c r="CM36" s="699"/>
      <c r="CN36" s="699"/>
      <c r="CO36" s="699"/>
      <c r="CP36" s="699"/>
      <c r="CQ36" s="700"/>
      <c r="CR36" s="683">
        <v>1795748</v>
      </c>
      <c r="CS36" s="684"/>
      <c r="CT36" s="684"/>
      <c r="CU36" s="684"/>
      <c r="CV36" s="684"/>
      <c r="CW36" s="684"/>
      <c r="CX36" s="684"/>
      <c r="CY36" s="685"/>
      <c r="CZ36" s="688">
        <v>14.9</v>
      </c>
      <c r="DA36" s="720"/>
      <c r="DB36" s="720"/>
      <c r="DC36" s="722"/>
      <c r="DD36" s="692">
        <v>1650328</v>
      </c>
      <c r="DE36" s="684"/>
      <c r="DF36" s="684"/>
      <c r="DG36" s="684"/>
      <c r="DH36" s="684"/>
      <c r="DI36" s="684"/>
      <c r="DJ36" s="684"/>
      <c r="DK36" s="685"/>
      <c r="DL36" s="692">
        <v>1394000</v>
      </c>
      <c r="DM36" s="684"/>
      <c r="DN36" s="684"/>
      <c r="DO36" s="684"/>
      <c r="DP36" s="684"/>
      <c r="DQ36" s="684"/>
      <c r="DR36" s="684"/>
      <c r="DS36" s="684"/>
      <c r="DT36" s="684"/>
      <c r="DU36" s="684"/>
      <c r="DV36" s="685"/>
      <c r="DW36" s="688">
        <v>19.5</v>
      </c>
      <c r="DX36" s="720"/>
      <c r="DY36" s="720"/>
      <c r="DZ36" s="720"/>
      <c r="EA36" s="720"/>
      <c r="EB36" s="720"/>
      <c r="EC36" s="721"/>
    </row>
    <row r="37" spans="2:133" ht="11.25" customHeight="1">
      <c r="B37" s="680" t="s">
        <v>342</v>
      </c>
      <c r="C37" s="681"/>
      <c r="D37" s="681"/>
      <c r="E37" s="681"/>
      <c r="F37" s="681"/>
      <c r="G37" s="681"/>
      <c r="H37" s="681"/>
      <c r="I37" s="681"/>
      <c r="J37" s="681"/>
      <c r="K37" s="681"/>
      <c r="L37" s="681"/>
      <c r="M37" s="681"/>
      <c r="N37" s="681"/>
      <c r="O37" s="681"/>
      <c r="P37" s="681"/>
      <c r="Q37" s="682"/>
      <c r="R37" s="683">
        <v>659048</v>
      </c>
      <c r="S37" s="684"/>
      <c r="T37" s="684"/>
      <c r="U37" s="684"/>
      <c r="V37" s="684"/>
      <c r="W37" s="684"/>
      <c r="X37" s="684"/>
      <c r="Y37" s="685"/>
      <c r="Z37" s="686">
        <v>5.3</v>
      </c>
      <c r="AA37" s="686"/>
      <c r="AB37" s="686"/>
      <c r="AC37" s="686"/>
      <c r="AD37" s="687" t="s">
        <v>180</v>
      </c>
      <c r="AE37" s="687"/>
      <c r="AF37" s="687"/>
      <c r="AG37" s="687"/>
      <c r="AH37" s="687"/>
      <c r="AI37" s="687"/>
      <c r="AJ37" s="687"/>
      <c r="AK37" s="687"/>
      <c r="AL37" s="688" t="s">
        <v>180</v>
      </c>
      <c r="AM37" s="689"/>
      <c r="AN37" s="689"/>
      <c r="AO37" s="690"/>
      <c r="AQ37" s="761" t="s">
        <v>343</v>
      </c>
      <c r="AR37" s="762"/>
      <c r="AS37" s="762"/>
      <c r="AT37" s="762"/>
      <c r="AU37" s="762"/>
      <c r="AV37" s="762"/>
      <c r="AW37" s="762"/>
      <c r="AX37" s="762"/>
      <c r="AY37" s="763"/>
      <c r="AZ37" s="683">
        <v>520689</v>
      </c>
      <c r="BA37" s="684"/>
      <c r="BB37" s="684"/>
      <c r="BC37" s="684"/>
      <c r="BD37" s="708"/>
      <c r="BE37" s="708"/>
      <c r="BF37" s="738"/>
      <c r="BG37" s="698" t="s">
        <v>344</v>
      </c>
      <c r="BH37" s="699"/>
      <c r="BI37" s="699"/>
      <c r="BJ37" s="699"/>
      <c r="BK37" s="699"/>
      <c r="BL37" s="699"/>
      <c r="BM37" s="699"/>
      <c r="BN37" s="699"/>
      <c r="BO37" s="699"/>
      <c r="BP37" s="699"/>
      <c r="BQ37" s="699"/>
      <c r="BR37" s="699"/>
      <c r="BS37" s="699"/>
      <c r="BT37" s="699"/>
      <c r="BU37" s="700"/>
      <c r="BV37" s="683">
        <v>603964</v>
      </c>
      <c r="BW37" s="684"/>
      <c r="BX37" s="684"/>
      <c r="BY37" s="684"/>
      <c r="BZ37" s="684"/>
      <c r="CA37" s="684"/>
      <c r="CB37" s="693"/>
      <c r="CD37" s="698" t="s">
        <v>345</v>
      </c>
      <c r="CE37" s="699"/>
      <c r="CF37" s="699"/>
      <c r="CG37" s="699"/>
      <c r="CH37" s="699"/>
      <c r="CI37" s="699"/>
      <c r="CJ37" s="699"/>
      <c r="CK37" s="699"/>
      <c r="CL37" s="699"/>
      <c r="CM37" s="699"/>
      <c r="CN37" s="699"/>
      <c r="CO37" s="699"/>
      <c r="CP37" s="699"/>
      <c r="CQ37" s="700"/>
      <c r="CR37" s="683">
        <v>719604</v>
      </c>
      <c r="CS37" s="708"/>
      <c r="CT37" s="708"/>
      <c r="CU37" s="708"/>
      <c r="CV37" s="708"/>
      <c r="CW37" s="708"/>
      <c r="CX37" s="708"/>
      <c r="CY37" s="709"/>
      <c r="CZ37" s="688">
        <v>6</v>
      </c>
      <c r="DA37" s="720"/>
      <c r="DB37" s="720"/>
      <c r="DC37" s="722"/>
      <c r="DD37" s="692">
        <v>644152</v>
      </c>
      <c r="DE37" s="708"/>
      <c r="DF37" s="708"/>
      <c r="DG37" s="708"/>
      <c r="DH37" s="708"/>
      <c r="DI37" s="708"/>
      <c r="DJ37" s="708"/>
      <c r="DK37" s="709"/>
      <c r="DL37" s="692">
        <v>630151</v>
      </c>
      <c r="DM37" s="708"/>
      <c r="DN37" s="708"/>
      <c r="DO37" s="708"/>
      <c r="DP37" s="708"/>
      <c r="DQ37" s="708"/>
      <c r="DR37" s="708"/>
      <c r="DS37" s="708"/>
      <c r="DT37" s="708"/>
      <c r="DU37" s="708"/>
      <c r="DV37" s="709"/>
      <c r="DW37" s="688">
        <v>8.8000000000000007</v>
      </c>
      <c r="DX37" s="720"/>
      <c r="DY37" s="720"/>
      <c r="DZ37" s="720"/>
      <c r="EA37" s="720"/>
      <c r="EB37" s="720"/>
      <c r="EC37" s="721"/>
    </row>
    <row r="38" spans="2:133" ht="11.25" customHeight="1">
      <c r="B38" s="680" t="s">
        <v>346</v>
      </c>
      <c r="C38" s="681"/>
      <c r="D38" s="681"/>
      <c r="E38" s="681"/>
      <c r="F38" s="681"/>
      <c r="G38" s="681"/>
      <c r="H38" s="681"/>
      <c r="I38" s="681"/>
      <c r="J38" s="681"/>
      <c r="K38" s="681"/>
      <c r="L38" s="681"/>
      <c r="M38" s="681"/>
      <c r="N38" s="681"/>
      <c r="O38" s="681"/>
      <c r="P38" s="681"/>
      <c r="Q38" s="682"/>
      <c r="R38" s="683">
        <v>69096</v>
      </c>
      <c r="S38" s="684"/>
      <c r="T38" s="684"/>
      <c r="U38" s="684"/>
      <c r="V38" s="684"/>
      <c r="W38" s="684"/>
      <c r="X38" s="684"/>
      <c r="Y38" s="685"/>
      <c r="Z38" s="686">
        <v>0.6</v>
      </c>
      <c r="AA38" s="686"/>
      <c r="AB38" s="686"/>
      <c r="AC38" s="686"/>
      <c r="AD38" s="687">
        <v>36</v>
      </c>
      <c r="AE38" s="687"/>
      <c r="AF38" s="687"/>
      <c r="AG38" s="687"/>
      <c r="AH38" s="687"/>
      <c r="AI38" s="687"/>
      <c r="AJ38" s="687"/>
      <c r="AK38" s="687"/>
      <c r="AL38" s="688">
        <v>0</v>
      </c>
      <c r="AM38" s="689"/>
      <c r="AN38" s="689"/>
      <c r="AO38" s="690"/>
      <c r="AQ38" s="761" t="s">
        <v>347</v>
      </c>
      <c r="AR38" s="762"/>
      <c r="AS38" s="762"/>
      <c r="AT38" s="762"/>
      <c r="AU38" s="762"/>
      <c r="AV38" s="762"/>
      <c r="AW38" s="762"/>
      <c r="AX38" s="762"/>
      <c r="AY38" s="763"/>
      <c r="AZ38" s="683">
        <v>182980</v>
      </c>
      <c r="BA38" s="684"/>
      <c r="BB38" s="684"/>
      <c r="BC38" s="684"/>
      <c r="BD38" s="708"/>
      <c r="BE38" s="708"/>
      <c r="BF38" s="738"/>
      <c r="BG38" s="698" t="s">
        <v>348</v>
      </c>
      <c r="BH38" s="699"/>
      <c r="BI38" s="699"/>
      <c r="BJ38" s="699"/>
      <c r="BK38" s="699"/>
      <c r="BL38" s="699"/>
      <c r="BM38" s="699"/>
      <c r="BN38" s="699"/>
      <c r="BO38" s="699"/>
      <c r="BP38" s="699"/>
      <c r="BQ38" s="699"/>
      <c r="BR38" s="699"/>
      <c r="BS38" s="699"/>
      <c r="BT38" s="699"/>
      <c r="BU38" s="700"/>
      <c r="BV38" s="683">
        <v>4296</v>
      </c>
      <c r="BW38" s="684"/>
      <c r="BX38" s="684"/>
      <c r="BY38" s="684"/>
      <c r="BZ38" s="684"/>
      <c r="CA38" s="684"/>
      <c r="CB38" s="693"/>
      <c r="CD38" s="698" t="s">
        <v>349</v>
      </c>
      <c r="CE38" s="699"/>
      <c r="CF38" s="699"/>
      <c r="CG38" s="699"/>
      <c r="CH38" s="699"/>
      <c r="CI38" s="699"/>
      <c r="CJ38" s="699"/>
      <c r="CK38" s="699"/>
      <c r="CL38" s="699"/>
      <c r="CM38" s="699"/>
      <c r="CN38" s="699"/>
      <c r="CO38" s="699"/>
      <c r="CP38" s="699"/>
      <c r="CQ38" s="700"/>
      <c r="CR38" s="683">
        <v>1095265</v>
      </c>
      <c r="CS38" s="684"/>
      <c r="CT38" s="684"/>
      <c r="CU38" s="684"/>
      <c r="CV38" s="684"/>
      <c r="CW38" s="684"/>
      <c r="CX38" s="684"/>
      <c r="CY38" s="685"/>
      <c r="CZ38" s="688">
        <v>9.1</v>
      </c>
      <c r="DA38" s="720"/>
      <c r="DB38" s="720"/>
      <c r="DC38" s="722"/>
      <c r="DD38" s="692">
        <v>876455</v>
      </c>
      <c r="DE38" s="684"/>
      <c r="DF38" s="684"/>
      <c r="DG38" s="684"/>
      <c r="DH38" s="684"/>
      <c r="DI38" s="684"/>
      <c r="DJ38" s="684"/>
      <c r="DK38" s="685"/>
      <c r="DL38" s="692">
        <v>870585</v>
      </c>
      <c r="DM38" s="684"/>
      <c r="DN38" s="684"/>
      <c r="DO38" s="684"/>
      <c r="DP38" s="684"/>
      <c r="DQ38" s="684"/>
      <c r="DR38" s="684"/>
      <c r="DS38" s="684"/>
      <c r="DT38" s="684"/>
      <c r="DU38" s="684"/>
      <c r="DV38" s="685"/>
      <c r="DW38" s="688">
        <v>12.2</v>
      </c>
      <c r="DX38" s="720"/>
      <c r="DY38" s="720"/>
      <c r="DZ38" s="720"/>
      <c r="EA38" s="720"/>
      <c r="EB38" s="720"/>
      <c r="EC38" s="721"/>
    </row>
    <row r="39" spans="2:133" ht="11.25" customHeight="1">
      <c r="B39" s="680" t="s">
        <v>350</v>
      </c>
      <c r="C39" s="681"/>
      <c r="D39" s="681"/>
      <c r="E39" s="681"/>
      <c r="F39" s="681"/>
      <c r="G39" s="681"/>
      <c r="H39" s="681"/>
      <c r="I39" s="681"/>
      <c r="J39" s="681"/>
      <c r="K39" s="681"/>
      <c r="L39" s="681"/>
      <c r="M39" s="681"/>
      <c r="N39" s="681"/>
      <c r="O39" s="681"/>
      <c r="P39" s="681"/>
      <c r="Q39" s="682"/>
      <c r="R39" s="683">
        <v>1563798</v>
      </c>
      <c r="S39" s="684"/>
      <c r="T39" s="684"/>
      <c r="U39" s="684"/>
      <c r="V39" s="684"/>
      <c r="W39" s="684"/>
      <c r="X39" s="684"/>
      <c r="Y39" s="685"/>
      <c r="Z39" s="686">
        <v>12.5</v>
      </c>
      <c r="AA39" s="686"/>
      <c r="AB39" s="686"/>
      <c r="AC39" s="686"/>
      <c r="AD39" s="687" t="s">
        <v>247</v>
      </c>
      <c r="AE39" s="687"/>
      <c r="AF39" s="687"/>
      <c r="AG39" s="687"/>
      <c r="AH39" s="687"/>
      <c r="AI39" s="687"/>
      <c r="AJ39" s="687"/>
      <c r="AK39" s="687"/>
      <c r="AL39" s="688" t="s">
        <v>180</v>
      </c>
      <c r="AM39" s="689"/>
      <c r="AN39" s="689"/>
      <c r="AO39" s="690"/>
      <c r="AQ39" s="761" t="s">
        <v>351</v>
      </c>
      <c r="AR39" s="762"/>
      <c r="AS39" s="762"/>
      <c r="AT39" s="762"/>
      <c r="AU39" s="762"/>
      <c r="AV39" s="762"/>
      <c r="AW39" s="762"/>
      <c r="AX39" s="762"/>
      <c r="AY39" s="763"/>
      <c r="AZ39" s="683">
        <v>37530</v>
      </c>
      <c r="BA39" s="684"/>
      <c r="BB39" s="684"/>
      <c r="BC39" s="684"/>
      <c r="BD39" s="708"/>
      <c r="BE39" s="708"/>
      <c r="BF39" s="738"/>
      <c r="BG39" s="698" t="s">
        <v>352</v>
      </c>
      <c r="BH39" s="699"/>
      <c r="BI39" s="699"/>
      <c r="BJ39" s="699"/>
      <c r="BK39" s="699"/>
      <c r="BL39" s="699"/>
      <c r="BM39" s="699"/>
      <c r="BN39" s="699"/>
      <c r="BO39" s="699"/>
      <c r="BP39" s="699"/>
      <c r="BQ39" s="699"/>
      <c r="BR39" s="699"/>
      <c r="BS39" s="699"/>
      <c r="BT39" s="699"/>
      <c r="BU39" s="700"/>
      <c r="BV39" s="683">
        <v>7292</v>
      </c>
      <c r="BW39" s="684"/>
      <c r="BX39" s="684"/>
      <c r="BY39" s="684"/>
      <c r="BZ39" s="684"/>
      <c r="CA39" s="684"/>
      <c r="CB39" s="693"/>
      <c r="CD39" s="698" t="s">
        <v>353</v>
      </c>
      <c r="CE39" s="699"/>
      <c r="CF39" s="699"/>
      <c r="CG39" s="699"/>
      <c r="CH39" s="699"/>
      <c r="CI39" s="699"/>
      <c r="CJ39" s="699"/>
      <c r="CK39" s="699"/>
      <c r="CL39" s="699"/>
      <c r="CM39" s="699"/>
      <c r="CN39" s="699"/>
      <c r="CO39" s="699"/>
      <c r="CP39" s="699"/>
      <c r="CQ39" s="700"/>
      <c r="CR39" s="683">
        <v>46685</v>
      </c>
      <c r="CS39" s="708"/>
      <c r="CT39" s="708"/>
      <c r="CU39" s="708"/>
      <c r="CV39" s="708"/>
      <c r="CW39" s="708"/>
      <c r="CX39" s="708"/>
      <c r="CY39" s="709"/>
      <c r="CZ39" s="688">
        <v>0.4</v>
      </c>
      <c r="DA39" s="720"/>
      <c r="DB39" s="720"/>
      <c r="DC39" s="722"/>
      <c r="DD39" s="692">
        <v>1214</v>
      </c>
      <c r="DE39" s="708"/>
      <c r="DF39" s="708"/>
      <c r="DG39" s="708"/>
      <c r="DH39" s="708"/>
      <c r="DI39" s="708"/>
      <c r="DJ39" s="708"/>
      <c r="DK39" s="709"/>
      <c r="DL39" s="692" t="s">
        <v>243</v>
      </c>
      <c r="DM39" s="708"/>
      <c r="DN39" s="708"/>
      <c r="DO39" s="708"/>
      <c r="DP39" s="708"/>
      <c r="DQ39" s="708"/>
      <c r="DR39" s="708"/>
      <c r="DS39" s="708"/>
      <c r="DT39" s="708"/>
      <c r="DU39" s="708"/>
      <c r="DV39" s="709"/>
      <c r="DW39" s="688" t="s">
        <v>180</v>
      </c>
      <c r="DX39" s="720"/>
      <c r="DY39" s="720"/>
      <c r="DZ39" s="720"/>
      <c r="EA39" s="720"/>
      <c r="EB39" s="720"/>
      <c r="EC39" s="721"/>
    </row>
    <row r="40" spans="2:133" ht="11.25" customHeight="1">
      <c r="B40" s="680" t="s">
        <v>354</v>
      </c>
      <c r="C40" s="681"/>
      <c r="D40" s="681"/>
      <c r="E40" s="681"/>
      <c r="F40" s="681"/>
      <c r="G40" s="681"/>
      <c r="H40" s="681"/>
      <c r="I40" s="681"/>
      <c r="J40" s="681"/>
      <c r="K40" s="681"/>
      <c r="L40" s="681"/>
      <c r="M40" s="681"/>
      <c r="N40" s="681"/>
      <c r="O40" s="681"/>
      <c r="P40" s="681"/>
      <c r="Q40" s="682"/>
      <c r="R40" s="683" t="s">
        <v>247</v>
      </c>
      <c r="S40" s="684"/>
      <c r="T40" s="684"/>
      <c r="U40" s="684"/>
      <c r="V40" s="684"/>
      <c r="W40" s="684"/>
      <c r="X40" s="684"/>
      <c r="Y40" s="685"/>
      <c r="Z40" s="686" t="s">
        <v>180</v>
      </c>
      <c r="AA40" s="686"/>
      <c r="AB40" s="686"/>
      <c r="AC40" s="686"/>
      <c r="AD40" s="687" t="s">
        <v>247</v>
      </c>
      <c r="AE40" s="687"/>
      <c r="AF40" s="687"/>
      <c r="AG40" s="687"/>
      <c r="AH40" s="687"/>
      <c r="AI40" s="687"/>
      <c r="AJ40" s="687"/>
      <c r="AK40" s="687"/>
      <c r="AL40" s="688" t="s">
        <v>247</v>
      </c>
      <c r="AM40" s="689"/>
      <c r="AN40" s="689"/>
      <c r="AO40" s="690"/>
      <c r="AQ40" s="761" t="s">
        <v>355</v>
      </c>
      <c r="AR40" s="762"/>
      <c r="AS40" s="762"/>
      <c r="AT40" s="762"/>
      <c r="AU40" s="762"/>
      <c r="AV40" s="762"/>
      <c r="AW40" s="762"/>
      <c r="AX40" s="762"/>
      <c r="AY40" s="763"/>
      <c r="AZ40" s="683" t="s">
        <v>180</v>
      </c>
      <c r="BA40" s="684"/>
      <c r="BB40" s="684"/>
      <c r="BC40" s="684"/>
      <c r="BD40" s="708"/>
      <c r="BE40" s="708"/>
      <c r="BF40" s="738"/>
      <c r="BG40" s="764" t="s">
        <v>356</v>
      </c>
      <c r="BH40" s="765"/>
      <c r="BI40" s="765"/>
      <c r="BJ40" s="765"/>
      <c r="BK40" s="765"/>
      <c r="BL40" s="236"/>
      <c r="BM40" s="699" t="s">
        <v>357</v>
      </c>
      <c r="BN40" s="699"/>
      <c r="BO40" s="699"/>
      <c r="BP40" s="699"/>
      <c r="BQ40" s="699"/>
      <c r="BR40" s="699"/>
      <c r="BS40" s="699"/>
      <c r="BT40" s="699"/>
      <c r="BU40" s="700"/>
      <c r="BV40" s="683">
        <v>90</v>
      </c>
      <c r="BW40" s="684"/>
      <c r="BX40" s="684"/>
      <c r="BY40" s="684"/>
      <c r="BZ40" s="684"/>
      <c r="CA40" s="684"/>
      <c r="CB40" s="693"/>
      <c r="CD40" s="698" t="s">
        <v>358</v>
      </c>
      <c r="CE40" s="699"/>
      <c r="CF40" s="699"/>
      <c r="CG40" s="699"/>
      <c r="CH40" s="699"/>
      <c r="CI40" s="699"/>
      <c r="CJ40" s="699"/>
      <c r="CK40" s="699"/>
      <c r="CL40" s="699"/>
      <c r="CM40" s="699"/>
      <c r="CN40" s="699"/>
      <c r="CO40" s="699"/>
      <c r="CP40" s="699"/>
      <c r="CQ40" s="700"/>
      <c r="CR40" s="683">
        <v>33282</v>
      </c>
      <c r="CS40" s="684"/>
      <c r="CT40" s="684"/>
      <c r="CU40" s="684"/>
      <c r="CV40" s="684"/>
      <c r="CW40" s="684"/>
      <c r="CX40" s="684"/>
      <c r="CY40" s="685"/>
      <c r="CZ40" s="688">
        <v>0.3</v>
      </c>
      <c r="DA40" s="720"/>
      <c r="DB40" s="720"/>
      <c r="DC40" s="722"/>
      <c r="DD40" s="692">
        <v>289</v>
      </c>
      <c r="DE40" s="684"/>
      <c r="DF40" s="684"/>
      <c r="DG40" s="684"/>
      <c r="DH40" s="684"/>
      <c r="DI40" s="684"/>
      <c r="DJ40" s="684"/>
      <c r="DK40" s="685"/>
      <c r="DL40" s="692">
        <v>289</v>
      </c>
      <c r="DM40" s="684"/>
      <c r="DN40" s="684"/>
      <c r="DO40" s="684"/>
      <c r="DP40" s="684"/>
      <c r="DQ40" s="684"/>
      <c r="DR40" s="684"/>
      <c r="DS40" s="684"/>
      <c r="DT40" s="684"/>
      <c r="DU40" s="684"/>
      <c r="DV40" s="685"/>
      <c r="DW40" s="688">
        <v>0</v>
      </c>
      <c r="DX40" s="720"/>
      <c r="DY40" s="720"/>
      <c r="DZ40" s="720"/>
      <c r="EA40" s="720"/>
      <c r="EB40" s="720"/>
      <c r="EC40" s="721"/>
    </row>
    <row r="41" spans="2:133" ht="11.25" customHeight="1">
      <c r="B41" s="680" t="s">
        <v>359</v>
      </c>
      <c r="C41" s="681"/>
      <c r="D41" s="681"/>
      <c r="E41" s="681"/>
      <c r="F41" s="681"/>
      <c r="G41" s="681"/>
      <c r="H41" s="681"/>
      <c r="I41" s="681"/>
      <c r="J41" s="681"/>
      <c r="K41" s="681"/>
      <c r="L41" s="681"/>
      <c r="M41" s="681"/>
      <c r="N41" s="681"/>
      <c r="O41" s="681"/>
      <c r="P41" s="681"/>
      <c r="Q41" s="682"/>
      <c r="R41" s="683">
        <v>363398</v>
      </c>
      <c r="S41" s="684"/>
      <c r="T41" s="684"/>
      <c r="U41" s="684"/>
      <c r="V41" s="684"/>
      <c r="W41" s="684"/>
      <c r="X41" s="684"/>
      <c r="Y41" s="685"/>
      <c r="Z41" s="686">
        <v>2.9</v>
      </c>
      <c r="AA41" s="686"/>
      <c r="AB41" s="686"/>
      <c r="AC41" s="686"/>
      <c r="AD41" s="687" t="s">
        <v>180</v>
      </c>
      <c r="AE41" s="687"/>
      <c r="AF41" s="687"/>
      <c r="AG41" s="687"/>
      <c r="AH41" s="687"/>
      <c r="AI41" s="687"/>
      <c r="AJ41" s="687"/>
      <c r="AK41" s="687"/>
      <c r="AL41" s="688" t="s">
        <v>247</v>
      </c>
      <c r="AM41" s="689"/>
      <c r="AN41" s="689"/>
      <c r="AO41" s="690"/>
      <c r="AQ41" s="761" t="s">
        <v>360</v>
      </c>
      <c r="AR41" s="762"/>
      <c r="AS41" s="762"/>
      <c r="AT41" s="762"/>
      <c r="AU41" s="762"/>
      <c r="AV41" s="762"/>
      <c r="AW41" s="762"/>
      <c r="AX41" s="762"/>
      <c r="AY41" s="763"/>
      <c r="AZ41" s="683">
        <v>228980</v>
      </c>
      <c r="BA41" s="684"/>
      <c r="BB41" s="684"/>
      <c r="BC41" s="684"/>
      <c r="BD41" s="708"/>
      <c r="BE41" s="708"/>
      <c r="BF41" s="738"/>
      <c r="BG41" s="764"/>
      <c r="BH41" s="765"/>
      <c r="BI41" s="765"/>
      <c r="BJ41" s="765"/>
      <c r="BK41" s="765"/>
      <c r="BL41" s="236"/>
      <c r="BM41" s="699" t="s">
        <v>361</v>
      </c>
      <c r="BN41" s="699"/>
      <c r="BO41" s="699"/>
      <c r="BP41" s="699"/>
      <c r="BQ41" s="699"/>
      <c r="BR41" s="699"/>
      <c r="BS41" s="699"/>
      <c r="BT41" s="699"/>
      <c r="BU41" s="700"/>
      <c r="BV41" s="683" t="s">
        <v>180</v>
      </c>
      <c r="BW41" s="684"/>
      <c r="BX41" s="684"/>
      <c r="BY41" s="684"/>
      <c r="BZ41" s="684"/>
      <c r="CA41" s="684"/>
      <c r="CB41" s="693"/>
      <c r="CD41" s="698" t="s">
        <v>362</v>
      </c>
      <c r="CE41" s="699"/>
      <c r="CF41" s="699"/>
      <c r="CG41" s="699"/>
      <c r="CH41" s="699"/>
      <c r="CI41" s="699"/>
      <c r="CJ41" s="699"/>
      <c r="CK41" s="699"/>
      <c r="CL41" s="699"/>
      <c r="CM41" s="699"/>
      <c r="CN41" s="699"/>
      <c r="CO41" s="699"/>
      <c r="CP41" s="699"/>
      <c r="CQ41" s="700"/>
      <c r="CR41" s="683" t="s">
        <v>247</v>
      </c>
      <c r="CS41" s="708"/>
      <c r="CT41" s="708"/>
      <c r="CU41" s="708"/>
      <c r="CV41" s="708"/>
      <c r="CW41" s="708"/>
      <c r="CX41" s="708"/>
      <c r="CY41" s="709"/>
      <c r="CZ41" s="688" t="s">
        <v>180</v>
      </c>
      <c r="DA41" s="720"/>
      <c r="DB41" s="720"/>
      <c r="DC41" s="722"/>
      <c r="DD41" s="692" t="s">
        <v>247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363</v>
      </c>
      <c r="C42" s="725"/>
      <c r="D42" s="725"/>
      <c r="E42" s="725"/>
      <c r="F42" s="725"/>
      <c r="G42" s="725"/>
      <c r="H42" s="725"/>
      <c r="I42" s="725"/>
      <c r="J42" s="725"/>
      <c r="K42" s="725"/>
      <c r="L42" s="725"/>
      <c r="M42" s="725"/>
      <c r="N42" s="725"/>
      <c r="O42" s="725"/>
      <c r="P42" s="725"/>
      <c r="Q42" s="726"/>
      <c r="R42" s="768">
        <v>12541384</v>
      </c>
      <c r="S42" s="769"/>
      <c r="T42" s="769"/>
      <c r="U42" s="769"/>
      <c r="V42" s="769"/>
      <c r="W42" s="769"/>
      <c r="X42" s="769"/>
      <c r="Y42" s="777"/>
      <c r="Z42" s="778">
        <v>100</v>
      </c>
      <c r="AA42" s="778"/>
      <c r="AB42" s="778"/>
      <c r="AC42" s="778"/>
      <c r="AD42" s="779">
        <v>6782126</v>
      </c>
      <c r="AE42" s="779"/>
      <c r="AF42" s="779"/>
      <c r="AG42" s="779"/>
      <c r="AH42" s="779"/>
      <c r="AI42" s="779"/>
      <c r="AJ42" s="779"/>
      <c r="AK42" s="779"/>
      <c r="AL42" s="780">
        <v>100</v>
      </c>
      <c r="AM42" s="755"/>
      <c r="AN42" s="755"/>
      <c r="AO42" s="781"/>
      <c r="AQ42" s="782" t="s">
        <v>364</v>
      </c>
      <c r="AR42" s="783"/>
      <c r="AS42" s="783"/>
      <c r="AT42" s="783"/>
      <c r="AU42" s="783"/>
      <c r="AV42" s="783"/>
      <c r="AW42" s="783"/>
      <c r="AX42" s="783"/>
      <c r="AY42" s="784"/>
      <c r="AZ42" s="768">
        <v>866285</v>
      </c>
      <c r="BA42" s="769"/>
      <c r="BB42" s="769"/>
      <c r="BC42" s="769"/>
      <c r="BD42" s="754"/>
      <c r="BE42" s="754"/>
      <c r="BF42" s="756"/>
      <c r="BG42" s="766"/>
      <c r="BH42" s="767"/>
      <c r="BI42" s="767"/>
      <c r="BJ42" s="767"/>
      <c r="BK42" s="767"/>
      <c r="BL42" s="237"/>
      <c r="BM42" s="711" t="s">
        <v>365</v>
      </c>
      <c r="BN42" s="711"/>
      <c r="BO42" s="711"/>
      <c r="BP42" s="711"/>
      <c r="BQ42" s="711"/>
      <c r="BR42" s="711"/>
      <c r="BS42" s="711"/>
      <c r="BT42" s="711"/>
      <c r="BU42" s="712"/>
      <c r="BV42" s="768">
        <v>297</v>
      </c>
      <c r="BW42" s="769"/>
      <c r="BX42" s="769"/>
      <c r="BY42" s="769"/>
      <c r="BZ42" s="769"/>
      <c r="CA42" s="769"/>
      <c r="CB42" s="776"/>
      <c r="CD42" s="680" t="s">
        <v>366</v>
      </c>
      <c r="CE42" s="681"/>
      <c r="CF42" s="681"/>
      <c r="CG42" s="681"/>
      <c r="CH42" s="681"/>
      <c r="CI42" s="681"/>
      <c r="CJ42" s="681"/>
      <c r="CK42" s="681"/>
      <c r="CL42" s="681"/>
      <c r="CM42" s="681"/>
      <c r="CN42" s="681"/>
      <c r="CO42" s="681"/>
      <c r="CP42" s="681"/>
      <c r="CQ42" s="682"/>
      <c r="CR42" s="683">
        <v>1908690</v>
      </c>
      <c r="CS42" s="684"/>
      <c r="CT42" s="684"/>
      <c r="CU42" s="684"/>
      <c r="CV42" s="684"/>
      <c r="CW42" s="684"/>
      <c r="CX42" s="684"/>
      <c r="CY42" s="685"/>
      <c r="CZ42" s="688">
        <v>15.8</v>
      </c>
      <c r="DA42" s="689"/>
      <c r="DB42" s="689"/>
      <c r="DC42" s="701"/>
      <c r="DD42" s="692">
        <v>327076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367</v>
      </c>
      <c r="CE43" s="681"/>
      <c r="CF43" s="681"/>
      <c r="CG43" s="681"/>
      <c r="CH43" s="681"/>
      <c r="CI43" s="681"/>
      <c r="CJ43" s="681"/>
      <c r="CK43" s="681"/>
      <c r="CL43" s="681"/>
      <c r="CM43" s="681"/>
      <c r="CN43" s="681"/>
      <c r="CO43" s="681"/>
      <c r="CP43" s="681"/>
      <c r="CQ43" s="682"/>
      <c r="CR43" s="683">
        <v>55473</v>
      </c>
      <c r="CS43" s="708"/>
      <c r="CT43" s="708"/>
      <c r="CU43" s="708"/>
      <c r="CV43" s="708"/>
      <c r="CW43" s="708"/>
      <c r="CX43" s="708"/>
      <c r="CY43" s="709"/>
      <c r="CZ43" s="688">
        <v>0.5</v>
      </c>
      <c r="DA43" s="720"/>
      <c r="DB43" s="720"/>
      <c r="DC43" s="722"/>
      <c r="DD43" s="692">
        <v>55473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315</v>
      </c>
      <c r="CE44" s="796"/>
      <c r="CF44" s="680" t="s">
        <v>368</v>
      </c>
      <c r="CG44" s="681"/>
      <c r="CH44" s="681"/>
      <c r="CI44" s="681"/>
      <c r="CJ44" s="681"/>
      <c r="CK44" s="681"/>
      <c r="CL44" s="681"/>
      <c r="CM44" s="681"/>
      <c r="CN44" s="681"/>
      <c r="CO44" s="681"/>
      <c r="CP44" s="681"/>
      <c r="CQ44" s="682"/>
      <c r="CR44" s="683">
        <v>1908690</v>
      </c>
      <c r="CS44" s="684"/>
      <c r="CT44" s="684"/>
      <c r="CU44" s="684"/>
      <c r="CV44" s="684"/>
      <c r="CW44" s="684"/>
      <c r="CX44" s="684"/>
      <c r="CY44" s="685"/>
      <c r="CZ44" s="688">
        <v>15.8</v>
      </c>
      <c r="DA44" s="689"/>
      <c r="DB44" s="689"/>
      <c r="DC44" s="701"/>
      <c r="DD44" s="692">
        <v>327076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369</v>
      </c>
      <c r="CG45" s="681"/>
      <c r="CH45" s="681"/>
      <c r="CI45" s="681"/>
      <c r="CJ45" s="681"/>
      <c r="CK45" s="681"/>
      <c r="CL45" s="681"/>
      <c r="CM45" s="681"/>
      <c r="CN45" s="681"/>
      <c r="CO45" s="681"/>
      <c r="CP45" s="681"/>
      <c r="CQ45" s="682"/>
      <c r="CR45" s="683">
        <v>899436</v>
      </c>
      <c r="CS45" s="708"/>
      <c r="CT45" s="708"/>
      <c r="CU45" s="708"/>
      <c r="CV45" s="708"/>
      <c r="CW45" s="708"/>
      <c r="CX45" s="708"/>
      <c r="CY45" s="709"/>
      <c r="CZ45" s="688">
        <v>7.4</v>
      </c>
      <c r="DA45" s="720"/>
      <c r="DB45" s="720"/>
      <c r="DC45" s="722"/>
      <c r="DD45" s="692">
        <v>23713</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370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371</v>
      </c>
      <c r="CG46" s="681"/>
      <c r="CH46" s="681"/>
      <c r="CI46" s="681"/>
      <c r="CJ46" s="681"/>
      <c r="CK46" s="681"/>
      <c r="CL46" s="681"/>
      <c r="CM46" s="681"/>
      <c r="CN46" s="681"/>
      <c r="CO46" s="681"/>
      <c r="CP46" s="681"/>
      <c r="CQ46" s="682"/>
      <c r="CR46" s="683">
        <v>1003438</v>
      </c>
      <c r="CS46" s="684"/>
      <c r="CT46" s="684"/>
      <c r="CU46" s="684"/>
      <c r="CV46" s="684"/>
      <c r="CW46" s="684"/>
      <c r="CX46" s="684"/>
      <c r="CY46" s="685"/>
      <c r="CZ46" s="688">
        <v>8.3000000000000007</v>
      </c>
      <c r="DA46" s="689"/>
      <c r="DB46" s="689"/>
      <c r="DC46" s="701"/>
      <c r="DD46" s="692">
        <v>297547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372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373</v>
      </c>
      <c r="CG47" s="681"/>
      <c r="CH47" s="681"/>
      <c r="CI47" s="681"/>
      <c r="CJ47" s="681"/>
      <c r="CK47" s="681"/>
      <c r="CL47" s="681"/>
      <c r="CM47" s="681"/>
      <c r="CN47" s="681"/>
      <c r="CO47" s="681"/>
      <c r="CP47" s="681"/>
      <c r="CQ47" s="682"/>
      <c r="CR47" s="683" t="s">
        <v>243</v>
      </c>
      <c r="CS47" s="708"/>
      <c r="CT47" s="708"/>
      <c r="CU47" s="708"/>
      <c r="CV47" s="708"/>
      <c r="CW47" s="708"/>
      <c r="CX47" s="708"/>
      <c r="CY47" s="709"/>
      <c r="CZ47" s="688" t="s">
        <v>180</v>
      </c>
      <c r="DA47" s="720"/>
      <c r="DB47" s="720"/>
      <c r="DC47" s="722"/>
      <c r="DD47" s="692" t="s">
        <v>247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374</v>
      </c>
      <c r="CD48" s="799"/>
      <c r="CE48" s="800"/>
      <c r="CF48" s="680" t="s">
        <v>375</v>
      </c>
      <c r="CG48" s="681"/>
      <c r="CH48" s="681"/>
      <c r="CI48" s="681"/>
      <c r="CJ48" s="681"/>
      <c r="CK48" s="681"/>
      <c r="CL48" s="681"/>
      <c r="CM48" s="681"/>
      <c r="CN48" s="681"/>
      <c r="CO48" s="681"/>
      <c r="CP48" s="681"/>
      <c r="CQ48" s="682"/>
      <c r="CR48" s="683" t="s">
        <v>243</v>
      </c>
      <c r="CS48" s="684"/>
      <c r="CT48" s="684"/>
      <c r="CU48" s="684"/>
      <c r="CV48" s="684"/>
      <c r="CW48" s="684"/>
      <c r="CX48" s="684"/>
      <c r="CY48" s="685"/>
      <c r="CZ48" s="688" t="s">
        <v>243</v>
      </c>
      <c r="DA48" s="689"/>
      <c r="DB48" s="689"/>
      <c r="DC48" s="701"/>
      <c r="DD48" s="692" t="s">
        <v>180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376</v>
      </c>
      <c r="CE49" s="725"/>
      <c r="CF49" s="725"/>
      <c r="CG49" s="725"/>
      <c r="CH49" s="725"/>
      <c r="CI49" s="725"/>
      <c r="CJ49" s="725"/>
      <c r="CK49" s="725"/>
      <c r="CL49" s="725"/>
      <c r="CM49" s="725"/>
      <c r="CN49" s="725"/>
      <c r="CO49" s="725"/>
      <c r="CP49" s="725"/>
      <c r="CQ49" s="726"/>
      <c r="CR49" s="768">
        <v>12078420</v>
      </c>
      <c r="CS49" s="754"/>
      <c r="CT49" s="754"/>
      <c r="CU49" s="754"/>
      <c r="CV49" s="754"/>
      <c r="CW49" s="754"/>
      <c r="CX49" s="754"/>
      <c r="CY49" s="785"/>
      <c r="CZ49" s="780">
        <v>100</v>
      </c>
      <c r="DA49" s="786"/>
      <c r="DB49" s="786"/>
      <c r="DC49" s="787"/>
      <c r="DD49" s="788">
        <v>8046318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1ntWRHcowmWxTrRRSAVLTC9RVQZ9JMxCvwc0BDivHnU531xOT9pv/B0pkh67KoHSaPqK9HU7qeVmKHEm0h/pDQ==" saltValue="3WGxfyOngu/1uyn8B/j1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378</v>
      </c>
      <c r="DK2" s="831"/>
      <c r="DL2" s="831"/>
      <c r="DM2" s="831"/>
      <c r="DN2" s="831"/>
      <c r="DO2" s="832"/>
      <c r="DP2" s="250"/>
      <c r="DQ2" s="830" t="s">
        <v>379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380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381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382</v>
      </c>
      <c r="B5" s="825"/>
      <c r="C5" s="825"/>
      <c r="D5" s="825"/>
      <c r="E5" s="825"/>
      <c r="F5" s="825"/>
      <c r="G5" s="825"/>
      <c r="H5" s="825"/>
      <c r="I5" s="825"/>
      <c r="J5" s="825"/>
      <c r="K5" s="825"/>
      <c r="L5" s="825"/>
      <c r="M5" s="825"/>
      <c r="N5" s="825"/>
      <c r="O5" s="825"/>
      <c r="P5" s="826"/>
      <c r="Q5" s="801" t="s">
        <v>383</v>
      </c>
      <c r="R5" s="802"/>
      <c r="S5" s="802"/>
      <c r="T5" s="802"/>
      <c r="U5" s="803"/>
      <c r="V5" s="801" t="s">
        <v>384</v>
      </c>
      <c r="W5" s="802"/>
      <c r="X5" s="802"/>
      <c r="Y5" s="802"/>
      <c r="Z5" s="803"/>
      <c r="AA5" s="801" t="s">
        <v>385</v>
      </c>
      <c r="AB5" s="802"/>
      <c r="AC5" s="802"/>
      <c r="AD5" s="802"/>
      <c r="AE5" s="802"/>
      <c r="AF5" s="834" t="s">
        <v>386</v>
      </c>
      <c r="AG5" s="802"/>
      <c r="AH5" s="802"/>
      <c r="AI5" s="802"/>
      <c r="AJ5" s="813"/>
      <c r="AK5" s="802" t="s">
        <v>387</v>
      </c>
      <c r="AL5" s="802"/>
      <c r="AM5" s="802"/>
      <c r="AN5" s="802"/>
      <c r="AO5" s="803"/>
      <c r="AP5" s="801" t="s">
        <v>388</v>
      </c>
      <c r="AQ5" s="802"/>
      <c r="AR5" s="802"/>
      <c r="AS5" s="802"/>
      <c r="AT5" s="803"/>
      <c r="AU5" s="801" t="s">
        <v>389</v>
      </c>
      <c r="AV5" s="802"/>
      <c r="AW5" s="802"/>
      <c r="AX5" s="802"/>
      <c r="AY5" s="813"/>
      <c r="AZ5" s="257"/>
      <c r="BA5" s="257"/>
      <c r="BB5" s="257"/>
      <c r="BC5" s="257"/>
      <c r="BD5" s="257"/>
      <c r="BE5" s="258"/>
      <c r="BF5" s="258"/>
      <c r="BG5" s="258"/>
      <c r="BH5" s="258"/>
      <c r="BI5" s="258"/>
      <c r="BJ5" s="258"/>
      <c r="BK5" s="258"/>
      <c r="BL5" s="258"/>
      <c r="BM5" s="258"/>
      <c r="BN5" s="258"/>
      <c r="BO5" s="258"/>
      <c r="BP5" s="258"/>
      <c r="BQ5" s="824" t="s">
        <v>390</v>
      </c>
      <c r="BR5" s="825"/>
      <c r="BS5" s="825"/>
      <c r="BT5" s="825"/>
      <c r="BU5" s="825"/>
      <c r="BV5" s="825"/>
      <c r="BW5" s="825"/>
      <c r="BX5" s="825"/>
      <c r="BY5" s="825"/>
      <c r="BZ5" s="825"/>
      <c r="CA5" s="825"/>
      <c r="CB5" s="825"/>
      <c r="CC5" s="825"/>
      <c r="CD5" s="825"/>
      <c r="CE5" s="825"/>
      <c r="CF5" s="825"/>
      <c r="CG5" s="826"/>
      <c r="CH5" s="801" t="s">
        <v>391</v>
      </c>
      <c r="CI5" s="802"/>
      <c r="CJ5" s="802"/>
      <c r="CK5" s="802"/>
      <c r="CL5" s="803"/>
      <c r="CM5" s="801" t="s">
        <v>392</v>
      </c>
      <c r="CN5" s="802"/>
      <c r="CO5" s="802"/>
      <c r="CP5" s="802"/>
      <c r="CQ5" s="803"/>
      <c r="CR5" s="801" t="s">
        <v>393</v>
      </c>
      <c r="CS5" s="802"/>
      <c r="CT5" s="802"/>
      <c r="CU5" s="802"/>
      <c r="CV5" s="803"/>
      <c r="CW5" s="801" t="s">
        <v>394</v>
      </c>
      <c r="CX5" s="802"/>
      <c r="CY5" s="802"/>
      <c r="CZ5" s="802"/>
      <c r="DA5" s="803"/>
      <c r="DB5" s="801" t="s">
        <v>395</v>
      </c>
      <c r="DC5" s="802"/>
      <c r="DD5" s="802"/>
      <c r="DE5" s="802"/>
      <c r="DF5" s="803"/>
      <c r="DG5" s="807" t="s">
        <v>396</v>
      </c>
      <c r="DH5" s="808"/>
      <c r="DI5" s="808"/>
      <c r="DJ5" s="808"/>
      <c r="DK5" s="809"/>
      <c r="DL5" s="807" t="s">
        <v>397</v>
      </c>
      <c r="DM5" s="808"/>
      <c r="DN5" s="808"/>
      <c r="DO5" s="808"/>
      <c r="DP5" s="809"/>
      <c r="DQ5" s="801" t="s">
        <v>398</v>
      </c>
      <c r="DR5" s="802"/>
      <c r="DS5" s="802"/>
      <c r="DT5" s="802"/>
      <c r="DU5" s="803"/>
      <c r="DV5" s="801" t="s">
        <v>389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thickBot="1">
      <c r="A7" s="259">
        <v>1</v>
      </c>
      <c r="B7" s="815" t="s">
        <v>399</v>
      </c>
      <c r="C7" s="816"/>
      <c r="D7" s="816"/>
      <c r="E7" s="816"/>
      <c r="F7" s="816"/>
      <c r="G7" s="816"/>
      <c r="H7" s="816"/>
      <c r="I7" s="816"/>
      <c r="J7" s="816"/>
      <c r="K7" s="816"/>
      <c r="L7" s="816"/>
      <c r="M7" s="816"/>
      <c r="N7" s="816"/>
      <c r="O7" s="816"/>
      <c r="P7" s="817"/>
      <c r="Q7" s="818">
        <v>12545</v>
      </c>
      <c r="R7" s="819"/>
      <c r="S7" s="819"/>
      <c r="T7" s="819"/>
      <c r="U7" s="819"/>
      <c r="V7" s="819">
        <v>12083</v>
      </c>
      <c r="W7" s="819"/>
      <c r="X7" s="819"/>
      <c r="Y7" s="819"/>
      <c r="Z7" s="819"/>
      <c r="AA7" s="819">
        <v>462</v>
      </c>
      <c r="AB7" s="819"/>
      <c r="AC7" s="819"/>
      <c r="AD7" s="819"/>
      <c r="AE7" s="820"/>
      <c r="AF7" s="821">
        <v>389</v>
      </c>
      <c r="AG7" s="822"/>
      <c r="AH7" s="822"/>
      <c r="AI7" s="822"/>
      <c r="AJ7" s="823"/>
      <c r="AK7" s="858">
        <v>133</v>
      </c>
      <c r="AL7" s="859"/>
      <c r="AM7" s="859"/>
      <c r="AN7" s="859"/>
      <c r="AO7" s="859"/>
      <c r="AP7" s="859">
        <v>13300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601</v>
      </c>
      <c r="BS7" s="862" t="s">
        <v>602</v>
      </c>
      <c r="BT7" s="863"/>
      <c r="BU7" s="863"/>
      <c r="BV7" s="863"/>
      <c r="BW7" s="863"/>
      <c r="BX7" s="863"/>
      <c r="BY7" s="863"/>
      <c r="BZ7" s="863"/>
      <c r="CA7" s="863"/>
      <c r="CB7" s="863"/>
      <c r="CC7" s="863"/>
      <c r="CD7" s="863"/>
      <c r="CE7" s="863"/>
      <c r="CF7" s="863"/>
      <c r="CG7" s="864"/>
      <c r="CH7" s="855">
        <v>0</v>
      </c>
      <c r="CI7" s="856"/>
      <c r="CJ7" s="856"/>
      <c r="CK7" s="856"/>
      <c r="CL7" s="857"/>
      <c r="CM7" s="855">
        <v>12</v>
      </c>
      <c r="CN7" s="856"/>
      <c r="CO7" s="856"/>
      <c r="CP7" s="856"/>
      <c r="CQ7" s="857"/>
      <c r="CR7" s="855">
        <v>5</v>
      </c>
      <c r="CS7" s="856"/>
      <c r="CT7" s="856"/>
      <c r="CU7" s="856"/>
      <c r="CV7" s="857"/>
      <c r="CW7" s="855" t="s">
        <v>594</v>
      </c>
      <c r="CX7" s="856"/>
      <c r="CY7" s="856"/>
      <c r="CZ7" s="856"/>
      <c r="DA7" s="857"/>
      <c r="DB7" s="855" t="s">
        <v>594</v>
      </c>
      <c r="DC7" s="856"/>
      <c r="DD7" s="856"/>
      <c r="DE7" s="856"/>
      <c r="DF7" s="857"/>
      <c r="DG7" s="855" t="s">
        <v>594</v>
      </c>
      <c r="DH7" s="856"/>
      <c r="DI7" s="856"/>
      <c r="DJ7" s="856"/>
      <c r="DK7" s="857"/>
      <c r="DL7" s="855" t="s">
        <v>594</v>
      </c>
      <c r="DM7" s="856"/>
      <c r="DN7" s="856"/>
      <c r="DO7" s="856"/>
      <c r="DP7" s="857"/>
      <c r="DQ7" s="855" t="s">
        <v>594</v>
      </c>
      <c r="DR7" s="856"/>
      <c r="DS7" s="856"/>
      <c r="DT7" s="856"/>
      <c r="DU7" s="857"/>
      <c r="DV7" s="836"/>
      <c r="DW7" s="837"/>
      <c r="DX7" s="837"/>
      <c r="DY7" s="837"/>
      <c r="DZ7" s="838"/>
      <c r="EA7" s="255"/>
    </row>
    <row r="8" spans="1:131" s="256" customFormat="1" ht="26.25" hidden="1"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hidden="1"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hidden="1"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hidden="1"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hidden="1"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hidden="1"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hidden="1"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v>5</v>
      </c>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hidden="1"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hidden="1"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hidden="1"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hidden="1"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hidden="1"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hidden="1"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hidden="1"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400</v>
      </c>
      <c r="BA22" s="890"/>
      <c r="BB22" s="890"/>
      <c r="BC22" s="890"/>
      <c r="BD22" s="891"/>
      <c r="BE22" s="254"/>
      <c r="BF22" s="254"/>
      <c r="BG22" s="254"/>
      <c r="BH22" s="254"/>
      <c r="BI22" s="254"/>
      <c r="BJ22" s="254"/>
      <c r="BK22" s="254"/>
      <c r="BL22" s="254"/>
      <c r="BM22" s="254"/>
      <c r="BN22" s="254"/>
      <c r="BO22" s="254"/>
      <c r="BP22" s="254"/>
      <c r="BQ22" s="263"/>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401</v>
      </c>
      <c r="B23" s="874" t="s">
        <v>402</v>
      </c>
      <c r="C23" s="875"/>
      <c r="D23" s="875"/>
      <c r="E23" s="875"/>
      <c r="F23" s="875"/>
      <c r="G23" s="875"/>
      <c r="H23" s="875"/>
      <c r="I23" s="875"/>
      <c r="J23" s="875"/>
      <c r="K23" s="875"/>
      <c r="L23" s="875"/>
      <c r="M23" s="875"/>
      <c r="N23" s="875"/>
      <c r="O23" s="875"/>
      <c r="P23" s="876"/>
      <c r="Q23" s="877">
        <v>12545</v>
      </c>
      <c r="R23" s="878"/>
      <c r="S23" s="878"/>
      <c r="T23" s="878"/>
      <c r="U23" s="878"/>
      <c r="V23" s="878">
        <v>12083</v>
      </c>
      <c r="W23" s="878"/>
      <c r="X23" s="878"/>
      <c r="Y23" s="878"/>
      <c r="Z23" s="878"/>
      <c r="AA23" s="878">
        <v>462</v>
      </c>
      <c r="AB23" s="878"/>
      <c r="AC23" s="878"/>
      <c r="AD23" s="878"/>
      <c r="AE23" s="879"/>
      <c r="AF23" s="880">
        <v>389</v>
      </c>
      <c r="AG23" s="878"/>
      <c r="AH23" s="878"/>
      <c r="AI23" s="878"/>
      <c r="AJ23" s="881"/>
      <c r="AK23" s="882"/>
      <c r="AL23" s="883"/>
      <c r="AM23" s="883"/>
      <c r="AN23" s="883"/>
      <c r="AO23" s="883"/>
      <c r="AP23" s="878">
        <v>13300</v>
      </c>
      <c r="AQ23" s="878"/>
      <c r="AR23" s="878"/>
      <c r="AS23" s="878"/>
      <c r="AT23" s="878"/>
      <c r="AU23" s="884"/>
      <c r="AV23" s="884"/>
      <c r="AW23" s="884"/>
      <c r="AX23" s="884"/>
      <c r="AY23" s="885"/>
      <c r="AZ23" s="893" t="s">
        <v>403</v>
      </c>
      <c r="BA23" s="894"/>
      <c r="BB23" s="894"/>
      <c r="BC23" s="894"/>
      <c r="BD23" s="895"/>
      <c r="BE23" s="254"/>
      <c r="BF23" s="254"/>
      <c r="BG23" s="254"/>
      <c r="BH23" s="254"/>
      <c r="BI23" s="254"/>
      <c r="BJ23" s="254"/>
      <c r="BK23" s="254"/>
      <c r="BL23" s="254"/>
      <c r="BM23" s="254"/>
      <c r="BN23" s="254"/>
      <c r="BO23" s="254"/>
      <c r="BP23" s="254"/>
      <c r="BQ23" s="263"/>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404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382</v>
      </c>
      <c r="B26" s="825"/>
      <c r="C26" s="825"/>
      <c r="D26" s="825"/>
      <c r="E26" s="825"/>
      <c r="F26" s="825"/>
      <c r="G26" s="825"/>
      <c r="H26" s="825"/>
      <c r="I26" s="825"/>
      <c r="J26" s="825"/>
      <c r="K26" s="825"/>
      <c r="L26" s="825"/>
      <c r="M26" s="825"/>
      <c r="N26" s="825"/>
      <c r="O26" s="825"/>
      <c r="P26" s="826"/>
      <c r="Q26" s="801" t="s">
        <v>406</v>
      </c>
      <c r="R26" s="802"/>
      <c r="S26" s="802"/>
      <c r="T26" s="802"/>
      <c r="U26" s="803"/>
      <c r="V26" s="801" t="s">
        <v>407</v>
      </c>
      <c r="W26" s="802"/>
      <c r="X26" s="802"/>
      <c r="Y26" s="802"/>
      <c r="Z26" s="803"/>
      <c r="AA26" s="801" t="s">
        <v>408</v>
      </c>
      <c r="AB26" s="802"/>
      <c r="AC26" s="802"/>
      <c r="AD26" s="802"/>
      <c r="AE26" s="802"/>
      <c r="AF26" s="896" t="s">
        <v>409</v>
      </c>
      <c r="AG26" s="897"/>
      <c r="AH26" s="897"/>
      <c r="AI26" s="897"/>
      <c r="AJ26" s="898"/>
      <c r="AK26" s="802" t="s">
        <v>410</v>
      </c>
      <c r="AL26" s="802"/>
      <c r="AM26" s="802"/>
      <c r="AN26" s="802"/>
      <c r="AO26" s="803"/>
      <c r="AP26" s="801" t="s">
        <v>411</v>
      </c>
      <c r="AQ26" s="802"/>
      <c r="AR26" s="802"/>
      <c r="AS26" s="802"/>
      <c r="AT26" s="803"/>
      <c r="AU26" s="801" t="s">
        <v>412</v>
      </c>
      <c r="AV26" s="802"/>
      <c r="AW26" s="802"/>
      <c r="AX26" s="802"/>
      <c r="AY26" s="803"/>
      <c r="AZ26" s="801" t="s">
        <v>413</v>
      </c>
      <c r="BA26" s="802"/>
      <c r="BB26" s="802"/>
      <c r="BC26" s="802"/>
      <c r="BD26" s="803"/>
      <c r="BE26" s="801" t="s">
        <v>389</v>
      </c>
      <c r="BF26" s="802"/>
      <c r="BG26" s="802"/>
      <c r="BH26" s="802"/>
      <c r="BI26" s="813"/>
      <c r="BJ26" s="253"/>
      <c r="BK26" s="253"/>
      <c r="BL26" s="253"/>
      <c r="BM26" s="253"/>
      <c r="BN26" s="253"/>
      <c r="BO26" s="266"/>
      <c r="BP26" s="266"/>
      <c r="BQ26" s="263"/>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414</v>
      </c>
      <c r="C28" s="816"/>
      <c r="D28" s="816"/>
      <c r="E28" s="816"/>
      <c r="F28" s="816"/>
      <c r="G28" s="816"/>
      <c r="H28" s="816"/>
      <c r="I28" s="816"/>
      <c r="J28" s="816"/>
      <c r="K28" s="816"/>
      <c r="L28" s="816"/>
      <c r="M28" s="816"/>
      <c r="N28" s="816"/>
      <c r="O28" s="816"/>
      <c r="P28" s="817"/>
      <c r="Q28" s="906">
        <v>3740</v>
      </c>
      <c r="R28" s="907"/>
      <c r="S28" s="907"/>
      <c r="T28" s="907"/>
      <c r="U28" s="907"/>
      <c r="V28" s="907">
        <v>3136</v>
      </c>
      <c r="W28" s="907"/>
      <c r="X28" s="907"/>
      <c r="Y28" s="907"/>
      <c r="Z28" s="907"/>
      <c r="AA28" s="907">
        <v>604</v>
      </c>
      <c r="AB28" s="907"/>
      <c r="AC28" s="907"/>
      <c r="AD28" s="907"/>
      <c r="AE28" s="908"/>
      <c r="AF28" s="909">
        <v>604</v>
      </c>
      <c r="AG28" s="907"/>
      <c r="AH28" s="907"/>
      <c r="AI28" s="907"/>
      <c r="AJ28" s="910"/>
      <c r="AK28" s="911">
        <v>229</v>
      </c>
      <c r="AL28" s="902"/>
      <c r="AM28" s="902"/>
      <c r="AN28" s="902"/>
      <c r="AO28" s="902"/>
      <c r="AP28" s="902" t="s">
        <v>594</v>
      </c>
      <c r="AQ28" s="902"/>
      <c r="AR28" s="902"/>
      <c r="AS28" s="902"/>
      <c r="AT28" s="902"/>
      <c r="AU28" s="902" t="s">
        <v>594</v>
      </c>
      <c r="AV28" s="902"/>
      <c r="AW28" s="902"/>
      <c r="AX28" s="902"/>
      <c r="AY28" s="902"/>
      <c r="AZ28" s="903" t="s">
        <v>594</v>
      </c>
      <c r="BA28" s="903"/>
      <c r="BB28" s="903"/>
      <c r="BC28" s="903"/>
      <c r="BD28" s="903"/>
      <c r="BE28" s="904"/>
      <c r="BF28" s="904"/>
      <c r="BG28" s="904"/>
      <c r="BH28" s="904"/>
      <c r="BI28" s="905"/>
      <c r="BJ28" s="253"/>
      <c r="BK28" s="253"/>
      <c r="BL28" s="253"/>
      <c r="BM28" s="253"/>
      <c r="BN28" s="253"/>
      <c r="BO28" s="266"/>
      <c r="BP28" s="266"/>
      <c r="BQ28" s="263"/>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415</v>
      </c>
      <c r="C29" s="840"/>
      <c r="D29" s="840"/>
      <c r="E29" s="840"/>
      <c r="F29" s="840"/>
      <c r="G29" s="840"/>
      <c r="H29" s="840"/>
      <c r="I29" s="840"/>
      <c r="J29" s="840"/>
      <c r="K29" s="840"/>
      <c r="L29" s="840"/>
      <c r="M29" s="840"/>
      <c r="N29" s="840"/>
      <c r="O29" s="840"/>
      <c r="P29" s="841"/>
      <c r="Q29" s="842">
        <v>507</v>
      </c>
      <c r="R29" s="843"/>
      <c r="S29" s="843"/>
      <c r="T29" s="843"/>
      <c r="U29" s="843"/>
      <c r="V29" s="843">
        <v>497</v>
      </c>
      <c r="W29" s="843"/>
      <c r="X29" s="843"/>
      <c r="Y29" s="843"/>
      <c r="Z29" s="843"/>
      <c r="AA29" s="843">
        <v>10</v>
      </c>
      <c r="AB29" s="843"/>
      <c r="AC29" s="843"/>
      <c r="AD29" s="843"/>
      <c r="AE29" s="844"/>
      <c r="AF29" s="845">
        <v>10</v>
      </c>
      <c r="AG29" s="846"/>
      <c r="AH29" s="846"/>
      <c r="AI29" s="846"/>
      <c r="AJ29" s="847"/>
      <c r="AK29" s="914">
        <v>114</v>
      </c>
      <c r="AL29" s="915"/>
      <c r="AM29" s="915"/>
      <c r="AN29" s="915"/>
      <c r="AO29" s="915"/>
      <c r="AP29" s="915" t="s">
        <v>594</v>
      </c>
      <c r="AQ29" s="915"/>
      <c r="AR29" s="915"/>
      <c r="AS29" s="915"/>
      <c r="AT29" s="915"/>
      <c r="AU29" s="915" t="s">
        <v>594</v>
      </c>
      <c r="AV29" s="915"/>
      <c r="AW29" s="915"/>
      <c r="AX29" s="915"/>
      <c r="AY29" s="915"/>
      <c r="AZ29" s="916" t="s">
        <v>594</v>
      </c>
      <c r="BA29" s="916"/>
      <c r="BB29" s="916"/>
      <c r="BC29" s="916"/>
      <c r="BD29" s="916"/>
      <c r="BE29" s="912"/>
      <c r="BF29" s="912"/>
      <c r="BG29" s="912"/>
      <c r="BH29" s="912"/>
      <c r="BI29" s="913"/>
      <c r="BJ29" s="253"/>
      <c r="BK29" s="253"/>
      <c r="BL29" s="253"/>
      <c r="BM29" s="253"/>
      <c r="BN29" s="253"/>
      <c r="BO29" s="266"/>
      <c r="BP29" s="266"/>
      <c r="BQ29" s="263"/>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416</v>
      </c>
      <c r="C30" s="840"/>
      <c r="D30" s="840"/>
      <c r="E30" s="840"/>
      <c r="F30" s="840"/>
      <c r="G30" s="840"/>
      <c r="H30" s="840"/>
      <c r="I30" s="840"/>
      <c r="J30" s="840"/>
      <c r="K30" s="840"/>
      <c r="L30" s="840"/>
      <c r="M30" s="840"/>
      <c r="N30" s="840"/>
      <c r="O30" s="840"/>
      <c r="P30" s="841"/>
      <c r="Q30" s="842">
        <v>3029</v>
      </c>
      <c r="R30" s="843"/>
      <c r="S30" s="843"/>
      <c r="T30" s="843"/>
      <c r="U30" s="843"/>
      <c r="V30" s="843">
        <v>2917</v>
      </c>
      <c r="W30" s="843"/>
      <c r="X30" s="843"/>
      <c r="Y30" s="843"/>
      <c r="Z30" s="843"/>
      <c r="AA30" s="843">
        <v>112</v>
      </c>
      <c r="AB30" s="843"/>
      <c r="AC30" s="843"/>
      <c r="AD30" s="843"/>
      <c r="AE30" s="844"/>
      <c r="AF30" s="845">
        <v>112</v>
      </c>
      <c r="AG30" s="846"/>
      <c r="AH30" s="846"/>
      <c r="AI30" s="846"/>
      <c r="AJ30" s="847"/>
      <c r="AK30" s="914">
        <v>421</v>
      </c>
      <c r="AL30" s="915"/>
      <c r="AM30" s="915"/>
      <c r="AN30" s="915"/>
      <c r="AO30" s="915"/>
      <c r="AP30" s="915" t="s">
        <v>594</v>
      </c>
      <c r="AQ30" s="915"/>
      <c r="AR30" s="915"/>
      <c r="AS30" s="915"/>
      <c r="AT30" s="915"/>
      <c r="AU30" s="915" t="s">
        <v>594</v>
      </c>
      <c r="AV30" s="915"/>
      <c r="AW30" s="915"/>
      <c r="AX30" s="915"/>
      <c r="AY30" s="915"/>
      <c r="AZ30" s="916" t="s">
        <v>594</v>
      </c>
      <c r="BA30" s="916"/>
      <c r="BB30" s="916"/>
      <c r="BC30" s="916"/>
      <c r="BD30" s="916"/>
      <c r="BE30" s="912"/>
      <c r="BF30" s="912"/>
      <c r="BG30" s="912"/>
      <c r="BH30" s="912"/>
      <c r="BI30" s="913"/>
      <c r="BJ30" s="253"/>
      <c r="BK30" s="253"/>
      <c r="BL30" s="253"/>
      <c r="BM30" s="253"/>
      <c r="BN30" s="253"/>
      <c r="BO30" s="266"/>
      <c r="BP30" s="266"/>
      <c r="BQ30" s="263"/>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417</v>
      </c>
      <c r="C31" s="840"/>
      <c r="D31" s="840"/>
      <c r="E31" s="840"/>
      <c r="F31" s="840"/>
      <c r="G31" s="840"/>
      <c r="H31" s="840"/>
      <c r="I31" s="840"/>
      <c r="J31" s="840"/>
      <c r="K31" s="840"/>
      <c r="L31" s="840"/>
      <c r="M31" s="840"/>
      <c r="N31" s="840"/>
      <c r="O31" s="840"/>
      <c r="P31" s="841"/>
      <c r="Q31" s="842">
        <v>14</v>
      </c>
      <c r="R31" s="843"/>
      <c r="S31" s="843"/>
      <c r="T31" s="843"/>
      <c r="U31" s="843"/>
      <c r="V31" s="843">
        <v>11</v>
      </c>
      <c r="W31" s="843"/>
      <c r="X31" s="843"/>
      <c r="Y31" s="843"/>
      <c r="Z31" s="843"/>
      <c r="AA31" s="843">
        <v>3</v>
      </c>
      <c r="AB31" s="843"/>
      <c r="AC31" s="843"/>
      <c r="AD31" s="843"/>
      <c r="AE31" s="844"/>
      <c r="AF31" s="845">
        <v>3</v>
      </c>
      <c r="AG31" s="846"/>
      <c r="AH31" s="846"/>
      <c r="AI31" s="846"/>
      <c r="AJ31" s="847"/>
      <c r="AK31" s="914">
        <v>13</v>
      </c>
      <c r="AL31" s="915"/>
      <c r="AM31" s="915"/>
      <c r="AN31" s="915"/>
      <c r="AO31" s="915"/>
      <c r="AP31" s="915" t="s">
        <v>594</v>
      </c>
      <c r="AQ31" s="915"/>
      <c r="AR31" s="915"/>
      <c r="AS31" s="915"/>
      <c r="AT31" s="915"/>
      <c r="AU31" s="915" t="s">
        <v>594</v>
      </c>
      <c r="AV31" s="915"/>
      <c r="AW31" s="915"/>
      <c r="AX31" s="915"/>
      <c r="AY31" s="915"/>
      <c r="AZ31" s="916" t="s">
        <v>594</v>
      </c>
      <c r="BA31" s="916"/>
      <c r="BB31" s="916"/>
      <c r="BC31" s="916"/>
      <c r="BD31" s="916"/>
      <c r="BE31" s="912"/>
      <c r="BF31" s="912"/>
      <c r="BG31" s="912"/>
      <c r="BH31" s="912"/>
      <c r="BI31" s="913"/>
      <c r="BJ31" s="253"/>
      <c r="BK31" s="253"/>
      <c r="BL31" s="253"/>
      <c r="BM31" s="253"/>
      <c r="BN31" s="253"/>
      <c r="BO31" s="266"/>
      <c r="BP31" s="266"/>
      <c r="BQ31" s="263"/>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418</v>
      </c>
      <c r="C32" s="840"/>
      <c r="D32" s="840"/>
      <c r="E32" s="840"/>
      <c r="F32" s="840"/>
      <c r="G32" s="840"/>
      <c r="H32" s="840"/>
      <c r="I32" s="840"/>
      <c r="J32" s="840"/>
      <c r="K32" s="840"/>
      <c r="L32" s="840"/>
      <c r="M32" s="840"/>
      <c r="N32" s="840"/>
      <c r="O32" s="840"/>
      <c r="P32" s="841"/>
      <c r="Q32" s="842">
        <v>819</v>
      </c>
      <c r="R32" s="843"/>
      <c r="S32" s="843"/>
      <c r="T32" s="843"/>
      <c r="U32" s="843"/>
      <c r="V32" s="843">
        <v>815</v>
      </c>
      <c r="W32" s="843"/>
      <c r="X32" s="843"/>
      <c r="Y32" s="843"/>
      <c r="Z32" s="843"/>
      <c r="AA32" s="843">
        <v>4</v>
      </c>
      <c r="AB32" s="843"/>
      <c r="AC32" s="843"/>
      <c r="AD32" s="843"/>
      <c r="AE32" s="844"/>
      <c r="AF32" s="845">
        <v>680</v>
      </c>
      <c r="AG32" s="846"/>
      <c r="AH32" s="846"/>
      <c r="AI32" s="846"/>
      <c r="AJ32" s="847"/>
      <c r="AK32" s="914">
        <v>38</v>
      </c>
      <c r="AL32" s="915"/>
      <c r="AM32" s="915"/>
      <c r="AN32" s="915"/>
      <c r="AO32" s="915"/>
      <c r="AP32" s="915">
        <v>1445</v>
      </c>
      <c r="AQ32" s="915"/>
      <c r="AR32" s="915"/>
      <c r="AS32" s="915"/>
      <c r="AT32" s="915"/>
      <c r="AU32" s="915" t="s">
        <v>594</v>
      </c>
      <c r="AV32" s="915"/>
      <c r="AW32" s="915"/>
      <c r="AX32" s="915"/>
      <c r="AY32" s="915"/>
      <c r="AZ32" s="916" t="s">
        <v>594</v>
      </c>
      <c r="BA32" s="916"/>
      <c r="BB32" s="916"/>
      <c r="BC32" s="916"/>
      <c r="BD32" s="916"/>
      <c r="BE32" s="912" t="s">
        <v>419</v>
      </c>
      <c r="BF32" s="912"/>
      <c r="BG32" s="912"/>
      <c r="BH32" s="912"/>
      <c r="BI32" s="913"/>
      <c r="BJ32" s="253"/>
      <c r="BK32" s="253"/>
      <c r="BL32" s="253"/>
      <c r="BM32" s="253"/>
      <c r="BN32" s="253"/>
      <c r="BO32" s="266"/>
      <c r="BP32" s="266"/>
      <c r="BQ32" s="263"/>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thickBot="1">
      <c r="A33" s="267">
        <v>6</v>
      </c>
      <c r="B33" s="839" t="s">
        <v>420</v>
      </c>
      <c r="C33" s="840"/>
      <c r="D33" s="840"/>
      <c r="E33" s="840"/>
      <c r="F33" s="840"/>
      <c r="G33" s="840"/>
      <c r="H33" s="840"/>
      <c r="I33" s="840"/>
      <c r="J33" s="840"/>
      <c r="K33" s="840"/>
      <c r="L33" s="840"/>
      <c r="M33" s="840"/>
      <c r="N33" s="840"/>
      <c r="O33" s="840"/>
      <c r="P33" s="841"/>
      <c r="Q33" s="842">
        <v>1050</v>
      </c>
      <c r="R33" s="843"/>
      <c r="S33" s="843"/>
      <c r="T33" s="843"/>
      <c r="U33" s="843"/>
      <c r="V33" s="843">
        <v>1024</v>
      </c>
      <c r="W33" s="843"/>
      <c r="X33" s="843"/>
      <c r="Y33" s="843"/>
      <c r="Z33" s="843"/>
      <c r="AA33" s="843">
        <v>26</v>
      </c>
      <c r="AB33" s="843"/>
      <c r="AC33" s="843"/>
      <c r="AD33" s="843"/>
      <c r="AE33" s="844"/>
      <c r="AF33" s="845">
        <v>93</v>
      </c>
      <c r="AG33" s="846"/>
      <c r="AH33" s="846"/>
      <c r="AI33" s="846"/>
      <c r="AJ33" s="847"/>
      <c r="AK33" s="914">
        <v>521</v>
      </c>
      <c r="AL33" s="915"/>
      <c r="AM33" s="915"/>
      <c r="AN33" s="915"/>
      <c r="AO33" s="915"/>
      <c r="AP33" s="915">
        <v>10687</v>
      </c>
      <c r="AQ33" s="915"/>
      <c r="AR33" s="915"/>
      <c r="AS33" s="915"/>
      <c r="AT33" s="915"/>
      <c r="AU33" s="915">
        <v>7898</v>
      </c>
      <c r="AV33" s="915"/>
      <c r="AW33" s="915"/>
      <c r="AX33" s="915"/>
      <c r="AY33" s="915"/>
      <c r="AZ33" s="916" t="s">
        <v>594</v>
      </c>
      <c r="BA33" s="916"/>
      <c r="BB33" s="916"/>
      <c r="BC33" s="916"/>
      <c r="BD33" s="916"/>
      <c r="BE33" s="912" t="s">
        <v>421</v>
      </c>
      <c r="BF33" s="912"/>
      <c r="BG33" s="912"/>
      <c r="BH33" s="912"/>
      <c r="BI33" s="913"/>
      <c r="BJ33" s="253"/>
      <c r="BK33" s="253"/>
      <c r="BL33" s="253"/>
      <c r="BM33" s="253"/>
      <c r="BN33" s="253"/>
      <c r="BO33" s="266"/>
      <c r="BP33" s="266"/>
      <c r="BQ33" s="263"/>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hidden="1"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hidden="1"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hidden="1"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hidden="1"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hidden="1"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hidden="1"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hidden="1"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hidden="1"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hidden="1"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hidden="1"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hidden="1"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hidden="1"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hidden="1"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hidden="1"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hidden="1"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hidden="1"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hidden="1"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hidden="1"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hidden="1"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hidden="1"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hidden="1"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hidden="1"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hidden="1"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hidden="1"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hidden="1"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hidden="1"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hidden="1"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hidden="1"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422</v>
      </c>
      <c r="BK62" s="890"/>
      <c r="BL62" s="890"/>
      <c r="BM62" s="890"/>
      <c r="BN62" s="891"/>
      <c r="BO62" s="266"/>
      <c r="BP62" s="266"/>
      <c r="BQ62" s="263"/>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401</v>
      </c>
      <c r="B63" s="874" t="s">
        <v>423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1503</v>
      </c>
      <c r="AG63" s="926"/>
      <c r="AH63" s="926"/>
      <c r="AI63" s="926"/>
      <c r="AJ63" s="927"/>
      <c r="AK63" s="928"/>
      <c r="AL63" s="923"/>
      <c r="AM63" s="923"/>
      <c r="AN63" s="923"/>
      <c r="AO63" s="923"/>
      <c r="AP63" s="926">
        <v>12132</v>
      </c>
      <c r="AQ63" s="926"/>
      <c r="AR63" s="926"/>
      <c r="AS63" s="926"/>
      <c r="AT63" s="926"/>
      <c r="AU63" s="926">
        <v>7898</v>
      </c>
      <c r="AV63" s="926"/>
      <c r="AW63" s="926"/>
      <c r="AX63" s="926"/>
      <c r="AY63" s="926"/>
      <c r="AZ63" s="930"/>
      <c r="BA63" s="930"/>
      <c r="BB63" s="930"/>
      <c r="BC63" s="930"/>
      <c r="BD63" s="930"/>
      <c r="BE63" s="931"/>
      <c r="BF63" s="931"/>
      <c r="BG63" s="931"/>
      <c r="BH63" s="931"/>
      <c r="BI63" s="932"/>
      <c r="BJ63" s="933" t="s">
        <v>424</v>
      </c>
      <c r="BK63" s="934"/>
      <c r="BL63" s="934"/>
      <c r="BM63" s="934"/>
      <c r="BN63" s="935"/>
      <c r="BO63" s="266"/>
      <c r="BP63" s="266"/>
      <c r="BQ63" s="263"/>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426</v>
      </c>
      <c r="B66" s="825"/>
      <c r="C66" s="825"/>
      <c r="D66" s="825"/>
      <c r="E66" s="825"/>
      <c r="F66" s="825"/>
      <c r="G66" s="825"/>
      <c r="H66" s="825"/>
      <c r="I66" s="825"/>
      <c r="J66" s="825"/>
      <c r="K66" s="825"/>
      <c r="L66" s="825"/>
      <c r="M66" s="825"/>
      <c r="N66" s="825"/>
      <c r="O66" s="825"/>
      <c r="P66" s="826"/>
      <c r="Q66" s="801" t="s">
        <v>406</v>
      </c>
      <c r="R66" s="802"/>
      <c r="S66" s="802"/>
      <c r="T66" s="802"/>
      <c r="U66" s="803"/>
      <c r="V66" s="801" t="s">
        <v>427</v>
      </c>
      <c r="W66" s="802"/>
      <c r="X66" s="802"/>
      <c r="Y66" s="802"/>
      <c r="Z66" s="803"/>
      <c r="AA66" s="801" t="s">
        <v>408</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389</v>
      </c>
      <c r="BA66" s="802"/>
      <c r="BB66" s="802"/>
      <c r="BC66" s="802"/>
      <c r="BD66" s="813"/>
      <c r="BE66" s="266"/>
      <c r="BF66" s="266"/>
      <c r="BG66" s="266"/>
      <c r="BH66" s="266"/>
      <c r="BI66" s="266"/>
      <c r="BJ66" s="266"/>
      <c r="BK66" s="266"/>
      <c r="BL66" s="266"/>
      <c r="BM66" s="266"/>
      <c r="BN66" s="266"/>
      <c r="BO66" s="266"/>
      <c r="BP66" s="266"/>
      <c r="BQ66" s="263"/>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595</v>
      </c>
      <c r="C68" s="954"/>
      <c r="D68" s="954"/>
      <c r="E68" s="954"/>
      <c r="F68" s="954"/>
      <c r="G68" s="954"/>
      <c r="H68" s="954"/>
      <c r="I68" s="954"/>
      <c r="J68" s="954"/>
      <c r="K68" s="954"/>
      <c r="L68" s="954"/>
      <c r="M68" s="954"/>
      <c r="N68" s="954"/>
      <c r="O68" s="954"/>
      <c r="P68" s="955"/>
      <c r="Q68" s="956">
        <v>4724</v>
      </c>
      <c r="R68" s="950"/>
      <c r="S68" s="950"/>
      <c r="T68" s="950"/>
      <c r="U68" s="950"/>
      <c r="V68" s="950">
        <v>4670</v>
      </c>
      <c r="W68" s="950"/>
      <c r="X68" s="950"/>
      <c r="Y68" s="950"/>
      <c r="Z68" s="950"/>
      <c r="AA68" s="950">
        <v>54</v>
      </c>
      <c r="AB68" s="950"/>
      <c r="AC68" s="950"/>
      <c r="AD68" s="950"/>
      <c r="AE68" s="950"/>
      <c r="AF68" s="950">
        <v>16</v>
      </c>
      <c r="AG68" s="950"/>
      <c r="AH68" s="950"/>
      <c r="AI68" s="950"/>
      <c r="AJ68" s="950"/>
      <c r="AK68" s="950">
        <v>38</v>
      </c>
      <c r="AL68" s="950"/>
      <c r="AM68" s="950"/>
      <c r="AN68" s="950"/>
      <c r="AO68" s="950"/>
      <c r="AP68" s="950" t="s">
        <v>594</v>
      </c>
      <c r="AQ68" s="950"/>
      <c r="AR68" s="950"/>
      <c r="AS68" s="950"/>
      <c r="AT68" s="950"/>
      <c r="AU68" s="950" t="s">
        <v>594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596</v>
      </c>
      <c r="C69" s="958"/>
      <c r="D69" s="958"/>
      <c r="E69" s="958"/>
      <c r="F69" s="958"/>
      <c r="G69" s="958"/>
      <c r="H69" s="958"/>
      <c r="I69" s="958"/>
      <c r="J69" s="958"/>
      <c r="K69" s="958"/>
      <c r="L69" s="958"/>
      <c r="M69" s="958"/>
      <c r="N69" s="958"/>
      <c r="O69" s="958"/>
      <c r="P69" s="959"/>
      <c r="Q69" s="960">
        <v>13584</v>
      </c>
      <c r="R69" s="915"/>
      <c r="S69" s="915"/>
      <c r="T69" s="915"/>
      <c r="U69" s="915"/>
      <c r="V69" s="915">
        <v>13134</v>
      </c>
      <c r="W69" s="915"/>
      <c r="X69" s="915"/>
      <c r="Y69" s="915"/>
      <c r="Z69" s="915"/>
      <c r="AA69" s="915">
        <v>450</v>
      </c>
      <c r="AB69" s="915"/>
      <c r="AC69" s="915"/>
      <c r="AD69" s="915"/>
      <c r="AE69" s="915"/>
      <c r="AF69" s="915">
        <v>447</v>
      </c>
      <c r="AG69" s="915"/>
      <c r="AH69" s="915"/>
      <c r="AI69" s="915"/>
      <c r="AJ69" s="915"/>
      <c r="AK69" s="915">
        <v>156</v>
      </c>
      <c r="AL69" s="915"/>
      <c r="AM69" s="915"/>
      <c r="AN69" s="915"/>
      <c r="AO69" s="915"/>
      <c r="AP69" s="915">
        <v>4249</v>
      </c>
      <c r="AQ69" s="915"/>
      <c r="AR69" s="915"/>
      <c r="AS69" s="915"/>
      <c r="AT69" s="915"/>
      <c r="AU69" s="915">
        <v>532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603</v>
      </c>
      <c r="C70" s="958"/>
      <c r="D70" s="958"/>
      <c r="E70" s="958"/>
      <c r="F70" s="958"/>
      <c r="G70" s="958"/>
      <c r="H70" s="958"/>
      <c r="I70" s="958"/>
      <c r="J70" s="958"/>
      <c r="K70" s="958"/>
      <c r="L70" s="958"/>
      <c r="M70" s="958"/>
      <c r="N70" s="958"/>
      <c r="O70" s="958"/>
      <c r="P70" s="959"/>
      <c r="Q70" s="960">
        <v>117</v>
      </c>
      <c r="R70" s="915"/>
      <c r="S70" s="915"/>
      <c r="T70" s="915"/>
      <c r="U70" s="915"/>
      <c r="V70" s="915">
        <v>116</v>
      </c>
      <c r="W70" s="915"/>
      <c r="X70" s="915"/>
      <c r="Y70" s="915"/>
      <c r="Z70" s="915"/>
      <c r="AA70" s="915">
        <v>1</v>
      </c>
      <c r="AB70" s="915"/>
      <c r="AC70" s="915"/>
      <c r="AD70" s="915"/>
      <c r="AE70" s="915"/>
      <c r="AF70" s="915">
        <v>1</v>
      </c>
      <c r="AG70" s="915"/>
      <c r="AH70" s="915"/>
      <c r="AI70" s="915"/>
      <c r="AJ70" s="915"/>
      <c r="AK70" s="915">
        <v>17</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597</v>
      </c>
      <c r="C71" s="958"/>
      <c r="D71" s="958"/>
      <c r="E71" s="958"/>
      <c r="F71" s="958"/>
      <c r="G71" s="958"/>
      <c r="H71" s="958"/>
      <c r="I71" s="958"/>
      <c r="J71" s="958"/>
      <c r="K71" s="958"/>
      <c r="L71" s="958"/>
      <c r="M71" s="958"/>
      <c r="N71" s="958"/>
      <c r="O71" s="958"/>
      <c r="P71" s="959"/>
      <c r="Q71" s="960">
        <v>167</v>
      </c>
      <c r="R71" s="915"/>
      <c r="S71" s="915"/>
      <c r="T71" s="915"/>
      <c r="U71" s="915"/>
      <c r="V71" s="915">
        <v>167</v>
      </c>
      <c r="W71" s="915"/>
      <c r="X71" s="915"/>
      <c r="Y71" s="915"/>
      <c r="Z71" s="915"/>
      <c r="AA71" s="915">
        <v>0</v>
      </c>
      <c r="AB71" s="915"/>
      <c r="AC71" s="915"/>
      <c r="AD71" s="915"/>
      <c r="AE71" s="915"/>
      <c r="AF71" s="915">
        <v>0</v>
      </c>
      <c r="AG71" s="915"/>
      <c r="AH71" s="915"/>
      <c r="AI71" s="915"/>
      <c r="AJ71" s="915"/>
      <c r="AK71" s="915">
        <v>2</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598</v>
      </c>
      <c r="C72" s="958"/>
      <c r="D72" s="958"/>
      <c r="E72" s="958"/>
      <c r="F72" s="958"/>
      <c r="G72" s="958"/>
      <c r="H72" s="958"/>
      <c r="I72" s="958"/>
      <c r="J72" s="958"/>
      <c r="K72" s="958"/>
      <c r="L72" s="958"/>
      <c r="M72" s="958"/>
      <c r="N72" s="958"/>
      <c r="O72" s="958"/>
      <c r="P72" s="959"/>
      <c r="Q72" s="960">
        <v>3265</v>
      </c>
      <c r="R72" s="915"/>
      <c r="S72" s="915"/>
      <c r="T72" s="915"/>
      <c r="U72" s="915"/>
      <c r="V72" s="915">
        <v>3173</v>
      </c>
      <c r="W72" s="915"/>
      <c r="X72" s="915"/>
      <c r="Y72" s="915"/>
      <c r="Z72" s="915"/>
      <c r="AA72" s="915">
        <v>92</v>
      </c>
      <c r="AB72" s="915"/>
      <c r="AC72" s="915"/>
      <c r="AD72" s="915"/>
      <c r="AE72" s="915"/>
      <c r="AF72" s="915">
        <v>2207</v>
      </c>
      <c r="AG72" s="915"/>
      <c r="AH72" s="915"/>
      <c r="AI72" s="915"/>
      <c r="AJ72" s="915"/>
      <c r="AK72" s="915">
        <v>308</v>
      </c>
      <c r="AL72" s="915"/>
      <c r="AM72" s="915"/>
      <c r="AN72" s="915"/>
      <c r="AO72" s="915"/>
      <c r="AP72" s="915">
        <v>1253</v>
      </c>
      <c r="AQ72" s="915"/>
      <c r="AR72" s="915"/>
      <c r="AS72" s="915"/>
      <c r="AT72" s="915"/>
      <c r="AU72" s="915">
        <v>335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599</v>
      </c>
      <c r="C73" s="958"/>
      <c r="D73" s="958"/>
      <c r="E73" s="958"/>
      <c r="F73" s="958"/>
      <c r="G73" s="958"/>
      <c r="H73" s="958"/>
      <c r="I73" s="958"/>
      <c r="J73" s="958"/>
      <c r="K73" s="958"/>
      <c r="L73" s="958"/>
      <c r="M73" s="958"/>
      <c r="N73" s="958"/>
      <c r="O73" s="958"/>
      <c r="P73" s="959"/>
      <c r="Q73" s="960">
        <v>131</v>
      </c>
      <c r="R73" s="915"/>
      <c r="S73" s="915"/>
      <c r="T73" s="915"/>
      <c r="U73" s="915"/>
      <c r="V73" s="915">
        <v>95</v>
      </c>
      <c r="W73" s="915"/>
      <c r="X73" s="915"/>
      <c r="Y73" s="915"/>
      <c r="Z73" s="915"/>
      <c r="AA73" s="915">
        <v>36</v>
      </c>
      <c r="AB73" s="915"/>
      <c r="AC73" s="915"/>
      <c r="AD73" s="915"/>
      <c r="AE73" s="915"/>
      <c r="AF73" s="915">
        <v>36</v>
      </c>
      <c r="AG73" s="915"/>
      <c r="AH73" s="915"/>
      <c r="AI73" s="915"/>
      <c r="AJ73" s="915"/>
      <c r="AK73" s="915" t="s">
        <v>594</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600</v>
      </c>
      <c r="C74" s="958"/>
      <c r="D74" s="958"/>
      <c r="E74" s="958"/>
      <c r="F74" s="958"/>
      <c r="G74" s="958"/>
      <c r="H74" s="958"/>
      <c r="I74" s="958"/>
      <c r="J74" s="958"/>
      <c r="K74" s="958"/>
      <c r="L74" s="958"/>
      <c r="M74" s="958"/>
      <c r="N74" s="958"/>
      <c r="O74" s="958"/>
      <c r="P74" s="959"/>
      <c r="Q74" s="960">
        <v>807</v>
      </c>
      <c r="R74" s="915"/>
      <c r="S74" s="915"/>
      <c r="T74" s="915"/>
      <c r="U74" s="915"/>
      <c r="V74" s="915">
        <v>807</v>
      </c>
      <c r="W74" s="915"/>
      <c r="X74" s="915"/>
      <c r="Y74" s="915"/>
      <c r="Z74" s="915"/>
      <c r="AA74" s="915" t="s">
        <v>604</v>
      </c>
      <c r="AB74" s="915"/>
      <c r="AC74" s="915"/>
      <c r="AD74" s="915"/>
      <c r="AE74" s="915"/>
      <c r="AF74" s="915" t="s">
        <v>604</v>
      </c>
      <c r="AG74" s="915"/>
      <c r="AH74" s="915"/>
      <c r="AI74" s="915"/>
      <c r="AJ74" s="915"/>
      <c r="AK74" s="915">
        <v>97</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hidden="1"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hidden="1"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hidden="1"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hidden="1"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hidden="1"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hidden="1"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hidden="1"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hidden="1"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hidden="1"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hidden="1"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hidden="1"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hidden="1"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hidden="1"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401</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2707</v>
      </c>
      <c r="AG88" s="926"/>
      <c r="AH88" s="926"/>
      <c r="AI88" s="926"/>
      <c r="AJ88" s="926"/>
      <c r="AK88" s="923"/>
      <c r="AL88" s="923"/>
      <c r="AM88" s="923"/>
      <c r="AN88" s="923"/>
      <c r="AO88" s="923"/>
      <c r="AP88" s="926">
        <v>5502</v>
      </c>
      <c r="AQ88" s="926"/>
      <c r="AR88" s="926"/>
      <c r="AS88" s="926"/>
      <c r="AT88" s="926"/>
      <c r="AU88" s="926">
        <v>867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401</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319</v>
      </c>
      <c r="AG109" s="979"/>
      <c r="AH109" s="979"/>
      <c r="AI109" s="979"/>
      <c r="AJ109" s="980"/>
      <c r="AK109" s="978" t="s">
        <v>318</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319</v>
      </c>
      <c r="BW109" s="979"/>
      <c r="BX109" s="979"/>
      <c r="BY109" s="979"/>
      <c r="BZ109" s="980"/>
      <c r="CA109" s="978" t="s">
        <v>318</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319</v>
      </c>
      <c r="DM109" s="979"/>
      <c r="DN109" s="979"/>
      <c r="DO109" s="979"/>
      <c r="DP109" s="980"/>
      <c r="DQ109" s="978" t="s">
        <v>318</v>
      </c>
      <c r="DR109" s="979"/>
      <c r="DS109" s="979"/>
      <c r="DT109" s="979"/>
      <c r="DU109" s="980"/>
      <c r="DV109" s="978" t="s">
        <v>442</v>
      </c>
      <c r="DW109" s="979"/>
      <c r="DX109" s="979"/>
      <c r="DY109" s="979"/>
      <c r="DZ109" s="981"/>
    </row>
    <row r="110" spans="1:131" s="247" customFormat="1" ht="26.25" customHeight="1">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1183404</v>
      </c>
      <c r="AB110" s="986"/>
      <c r="AC110" s="986"/>
      <c r="AD110" s="986"/>
      <c r="AE110" s="987"/>
      <c r="AF110" s="988">
        <v>1207097</v>
      </c>
      <c r="AG110" s="986"/>
      <c r="AH110" s="986"/>
      <c r="AI110" s="986"/>
      <c r="AJ110" s="987"/>
      <c r="AK110" s="988">
        <v>1294897</v>
      </c>
      <c r="AL110" s="986"/>
      <c r="AM110" s="986"/>
      <c r="AN110" s="986"/>
      <c r="AO110" s="987"/>
      <c r="AP110" s="989">
        <v>21.7</v>
      </c>
      <c r="AQ110" s="990"/>
      <c r="AR110" s="990"/>
      <c r="AS110" s="990"/>
      <c r="AT110" s="991"/>
      <c r="AU110" s="992" t="s">
        <v>73</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12872392</v>
      </c>
      <c r="BR110" s="1021"/>
      <c r="BS110" s="1021"/>
      <c r="BT110" s="1021"/>
      <c r="BU110" s="1021"/>
      <c r="BV110" s="1021">
        <v>12976457</v>
      </c>
      <c r="BW110" s="1021"/>
      <c r="BX110" s="1021"/>
      <c r="BY110" s="1021"/>
      <c r="BZ110" s="1021"/>
      <c r="CA110" s="1021">
        <v>13300349</v>
      </c>
      <c r="CB110" s="1021"/>
      <c r="CC110" s="1021"/>
      <c r="CD110" s="1021"/>
      <c r="CE110" s="1021"/>
      <c r="CF110" s="1035">
        <v>222.7</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403</v>
      </c>
      <c r="DH110" s="1021"/>
      <c r="DI110" s="1021"/>
      <c r="DJ110" s="1021"/>
      <c r="DK110" s="1021"/>
      <c r="DL110" s="1021" t="s">
        <v>448</v>
      </c>
      <c r="DM110" s="1021"/>
      <c r="DN110" s="1021"/>
      <c r="DO110" s="1021"/>
      <c r="DP110" s="1021"/>
      <c r="DQ110" s="1021" t="s">
        <v>247</v>
      </c>
      <c r="DR110" s="1021"/>
      <c r="DS110" s="1021"/>
      <c r="DT110" s="1021"/>
      <c r="DU110" s="1021"/>
      <c r="DV110" s="1022" t="s">
        <v>247</v>
      </c>
      <c r="DW110" s="1022"/>
      <c r="DX110" s="1022"/>
      <c r="DY110" s="1022"/>
      <c r="DZ110" s="1023"/>
    </row>
    <row r="111" spans="1:131" s="247" customFormat="1" ht="26.25" customHeight="1">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247</v>
      </c>
      <c r="AB111" s="1028"/>
      <c r="AC111" s="1028"/>
      <c r="AD111" s="1028"/>
      <c r="AE111" s="1029"/>
      <c r="AF111" s="1030" t="s">
        <v>247</v>
      </c>
      <c r="AG111" s="1028"/>
      <c r="AH111" s="1028"/>
      <c r="AI111" s="1028"/>
      <c r="AJ111" s="1029"/>
      <c r="AK111" s="1030" t="s">
        <v>247</v>
      </c>
      <c r="AL111" s="1028"/>
      <c r="AM111" s="1028"/>
      <c r="AN111" s="1028"/>
      <c r="AO111" s="1029"/>
      <c r="AP111" s="1031" t="s">
        <v>247</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t="s">
        <v>448</v>
      </c>
      <c r="BR111" s="1014"/>
      <c r="BS111" s="1014"/>
      <c r="BT111" s="1014"/>
      <c r="BU111" s="1014"/>
      <c r="BV111" s="1014" t="s">
        <v>403</v>
      </c>
      <c r="BW111" s="1014"/>
      <c r="BX111" s="1014"/>
      <c r="BY111" s="1014"/>
      <c r="BZ111" s="1014"/>
      <c r="CA111" s="1014" t="s">
        <v>247</v>
      </c>
      <c r="CB111" s="1014"/>
      <c r="CC111" s="1014"/>
      <c r="CD111" s="1014"/>
      <c r="CE111" s="1014"/>
      <c r="CF111" s="1008" t="s">
        <v>247</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247</v>
      </c>
      <c r="DH111" s="1014"/>
      <c r="DI111" s="1014"/>
      <c r="DJ111" s="1014"/>
      <c r="DK111" s="1014"/>
      <c r="DL111" s="1014" t="s">
        <v>403</v>
      </c>
      <c r="DM111" s="1014"/>
      <c r="DN111" s="1014"/>
      <c r="DO111" s="1014"/>
      <c r="DP111" s="1014"/>
      <c r="DQ111" s="1014" t="s">
        <v>247</v>
      </c>
      <c r="DR111" s="1014"/>
      <c r="DS111" s="1014"/>
      <c r="DT111" s="1014"/>
      <c r="DU111" s="1014"/>
      <c r="DV111" s="1015" t="s">
        <v>403</v>
      </c>
      <c r="DW111" s="1015"/>
      <c r="DX111" s="1015"/>
      <c r="DY111" s="1015"/>
      <c r="DZ111" s="1016"/>
    </row>
    <row r="112" spans="1:131" s="247" customFormat="1" ht="26.25" customHeight="1">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454</v>
      </c>
      <c r="AB112" s="1053"/>
      <c r="AC112" s="1053"/>
      <c r="AD112" s="1053"/>
      <c r="AE112" s="1054"/>
      <c r="AF112" s="1055" t="s">
        <v>403</v>
      </c>
      <c r="AG112" s="1053"/>
      <c r="AH112" s="1053"/>
      <c r="AI112" s="1053"/>
      <c r="AJ112" s="1054"/>
      <c r="AK112" s="1055" t="s">
        <v>247</v>
      </c>
      <c r="AL112" s="1053"/>
      <c r="AM112" s="1053"/>
      <c r="AN112" s="1053"/>
      <c r="AO112" s="1054"/>
      <c r="AP112" s="1056" t="s">
        <v>403</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7907904</v>
      </c>
      <c r="BR112" s="1014"/>
      <c r="BS112" s="1014"/>
      <c r="BT112" s="1014"/>
      <c r="BU112" s="1014"/>
      <c r="BV112" s="1014">
        <v>8040753</v>
      </c>
      <c r="BW112" s="1014"/>
      <c r="BX112" s="1014"/>
      <c r="BY112" s="1014"/>
      <c r="BZ112" s="1014"/>
      <c r="CA112" s="1014">
        <v>7897831</v>
      </c>
      <c r="CB112" s="1014"/>
      <c r="CC112" s="1014"/>
      <c r="CD112" s="1014"/>
      <c r="CE112" s="1014"/>
      <c r="CF112" s="1008">
        <v>132.19999999999999</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403</v>
      </c>
      <c r="DH112" s="1014"/>
      <c r="DI112" s="1014"/>
      <c r="DJ112" s="1014"/>
      <c r="DK112" s="1014"/>
      <c r="DL112" s="1014" t="s">
        <v>403</v>
      </c>
      <c r="DM112" s="1014"/>
      <c r="DN112" s="1014"/>
      <c r="DO112" s="1014"/>
      <c r="DP112" s="1014"/>
      <c r="DQ112" s="1014" t="s">
        <v>454</v>
      </c>
      <c r="DR112" s="1014"/>
      <c r="DS112" s="1014"/>
      <c r="DT112" s="1014"/>
      <c r="DU112" s="1014"/>
      <c r="DV112" s="1015" t="s">
        <v>247</v>
      </c>
      <c r="DW112" s="1015"/>
      <c r="DX112" s="1015"/>
      <c r="DY112" s="1015"/>
      <c r="DZ112" s="1016"/>
    </row>
    <row r="113" spans="1:130" s="247" customFormat="1" ht="26.25" customHeight="1">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494523</v>
      </c>
      <c r="AB113" s="1028"/>
      <c r="AC113" s="1028"/>
      <c r="AD113" s="1028"/>
      <c r="AE113" s="1029"/>
      <c r="AF113" s="1030">
        <v>438043</v>
      </c>
      <c r="AG113" s="1028"/>
      <c r="AH113" s="1028"/>
      <c r="AI113" s="1028"/>
      <c r="AJ113" s="1029"/>
      <c r="AK113" s="1030">
        <v>415090</v>
      </c>
      <c r="AL113" s="1028"/>
      <c r="AM113" s="1028"/>
      <c r="AN113" s="1028"/>
      <c r="AO113" s="1029"/>
      <c r="AP113" s="1031">
        <v>6.9</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1042358</v>
      </c>
      <c r="BR113" s="1014"/>
      <c r="BS113" s="1014"/>
      <c r="BT113" s="1014"/>
      <c r="BU113" s="1014"/>
      <c r="BV113" s="1014">
        <v>952460</v>
      </c>
      <c r="BW113" s="1014"/>
      <c r="BX113" s="1014"/>
      <c r="BY113" s="1014"/>
      <c r="BZ113" s="1014"/>
      <c r="CA113" s="1014">
        <v>866609</v>
      </c>
      <c r="CB113" s="1014"/>
      <c r="CC113" s="1014"/>
      <c r="CD113" s="1014"/>
      <c r="CE113" s="1014"/>
      <c r="CF113" s="1008">
        <v>14.5</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403</v>
      </c>
      <c r="DH113" s="1053"/>
      <c r="DI113" s="1053"/>
      <c r="DJ113" s="1053"/>
      <c r="DK113" s="1054"/>
      <c r="DL113" s="1055" t="s">
        <v>403</v>
      </c>
      <c r="DM113" s="1053"/>
      <c r="DN113" s="1053"/>
      <c r="DO113" s="1053"/>
      <c r="DP113" s="1054"/>
      <c r="DQ113" s="1055" t="s">
        <v>403</v>
      </c>
      <c r="DR113" s="1053"/>
      <c r="DS113" s="1053"/>
      <c r="DT113" s="1053"/>
      <c r="DU113" s="1054"/>
      <c r="DV113" s="1056" t="s">
        <v>247</v>
      </c>
      <c r="DW113" s="1057"/>
      <c r="DX113" s="1057"/>
      <c r="DY113" s="1057"/>
      <c r="DZ113" s="1058"/>
    </row>
    <row r="114" spans="1:130" s="247" customFormat="1" ht="26.25" customHeight="1">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141909</v>
      </c>
      <c r="AB114" s="1053"/>
      <c r="AC114" s="1053"/>
      <c r="AD114" s="1053"/>
      <c r="AE114" s="1054"/>
      <c r="AF114" s="1055">
        <v>139142</v>
      </c>
      <c r="AG114" s="1053"/>
      <c r="AH114" s="1053"/>
      <c r="AI114" s="1053"/>
      <c r="AJ114" s="1054"/>
      <c r="AK114" s="1055">
        <v>135164</v>
      </c>
      <c r="AL114" s="1053"/>
      <c r="AM114" s="1053"/>
      <c r="AN114" s="1053"/>
      <c r="AO114" s="1054"/>
      <c r="AP114" s="1056">
        <v>2.2999999999999998</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2244762</v>
      </c>
      <c r="BR114" s="1014"/>
      <c r="BS114" s="1014"/>
      <c r="BT114" s="1014"/>
      <c r="BU114" s="1014"/>
      <c r="BV114" s="1014">
        <v>2130685</v>
      </c>
      <c r="BW114" s="1014"/>
      <c r="BX114" s="1014"/>
      <c r="BY114" s="1014"/>
      <c r="BZ114" s="1014"/>
      <c r="CA114" s="1014">
        <v>2058163</v>
      </c>
      <c r="CB114" s="1014"/>
      <c r="CC114" s="1014"/>
      <c r="CD114" s="1014"/>
      <c r="CE114" s="1014"/>
      <c r="CF114" s="1008">
        <v>34.5</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403</v>
      </c>
      <c r="DH114" s="1053"/>
      <c r="DI114" s="1053"/>
      <c r="DJ114" s="1053"/>
      <c r="DK114" s="1054"/>
      <c r="DL114" s="1055" t="s">
        <v>403</v>
      </c>
      <c r="DM114" s="1053"/>
      <c r="DN114" s="1053"/>
      <c r="DO114" s="1053"/>
      <c r="DP114" s="1054"/>
      <c r="DQ114" s="1055" t="s">
        <v>403</v>
      </c>
      <c r="DR114" s="1053"/>
      <c r="DS114" s="1053"/>
      <c r="DT114" s="1053"/>
      <c r="DU114" s="1054"/>
      <c r="DV114" s="1056" t="s">
        <v>403</v>
      </c>
      <c r="DW114" s="1057"/>
      <c r="DX114" s="1057"/>
      <c r="DY114" s="1057"/>
      <c r="DZ114" s="1058"/>
    </row>
    <row r="115" spans="1:130" s="247" customFormat="1" ht="26.25" customHeight="1">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403</v>
      </c>
      <c r="AB115" s="1028"/>
      <c r="AC115" s="1028"/>
      <c r="AD115" s="1028"/>
      <c r="AE115" s="1029"/>
      <c r="AF115" s="1030" t="s">
        <v>403</v>
      </c>
      <c r="AG115" s="1028"/>
      <c r="AH115" s="1028"/>
      <c r="AI115" s="1028"/>
      <c r="AJ115" s="1029"/>
      <c r="AK115" s="1030" t="s">
        <v>247</v>
      </c>
      <c r="AL115" s="1028"/>
      <c r="AM115" s="1028"/>
      <c r="AN115" s="1028"/>
      <c r="AO115" s="1029"/>
      <c r="AP115" s="1031" t="s">
        <v>403</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403</v>
      </c>
      <c r="BR115" s="1014"/>
      <c r="BS115" s="1014"/>
      <c r="BT115" s="1014"/>
      <c r="BU115" s="1014"/>
      <c r="BV115" s="1014" t="s">
        <v>403</v>
      </c>
      <c r="BW115" s="1014"/>
      <c r="BX115" s="1014"/>
      <c r="BY115" s="1014"/>
      <c r="BZ115" s="1014"/>
      <c r="CA115" s="1014" t="s">
        <v>403</v>
      </c>
      <c r="CB115" s="1014"/>
      <c r="CC115" s="1014"/>
      <c r="CD115" s="1014"/>
      <c r="CE115" s="1014"/>
      <c r="CF115" s="1008" t="s">
        <v>403</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247</v>
      </c>
      <c r="DH115" s="1053"/>
      <c r="DI115" s="1053"/>
      <c r="DJ115" s="1053"/>
      <c r="DK115" s="1054"/>
      <c r="DL115" s="1055" t="s">
        <v>403</v>
      </c>
      <c r="DM115" s="1053"/>
      <c r="DN115" s="1053"/>
      <c r="DO115" s="1053"/>
      <c r="DP115" s="1054"/>
      <c r="DQ115" s="1055" t="s">
        <v>403</v>
      </c>
      <c r="DR115" s="1053"/>
      <c r="DS115" s="1053"/>
      <c r="DT115" s="1053"/>
      <c r="DU115" s="1054"/>
      <c r="DV115" s="1056" t="s">
        <v>403</v>
      </c>
      <c r="DW115" s="1057"/>
      <c r="DX115" s="1057"/>
      <c r="DY115" s="1057"/>
      <c r="DZ115" s="1058"/>
    </row>
    <row r="116" spans="1:130" s="247" customFormat="1" ht="26.25" customHeight="1">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448</v>
      </c>
      <c r="AB116" s="1053"/>
      <c r="AC116" s="1053"/>
      <c r="AD116" s="1053"/>
      <c r="AE116" s="1054"/>
      <c r="AF116" s="1055" t="s">
        <v>403</v>
      </c>
      <c r="AG116" s="1053"/>
      <c r="AH116" s="1053"/>
      <c r="AI116" s="1053"/>
      <c r="AJ116" s="1054"/>
      <c r="AK116" s="1055" t="s">
        <v>403</v>
      </c>
      <c r="AL116" s="1053"/>
      <c r="AM116" s="1053"/>
      <c r="AN116" s="1053"/>
      <c r="AO116" s="1054"/>
      <c r="AP116" s="1056" t="s">
        <v>448</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403</v>
      </c>
      <c r="BR116" s="1014"/>
      <c r="BS116" s="1014"/>
      <c r="BT116" s="1014"/>
      <c r="BU116" s="1014"/>
      <c r="BV116" s="1014" t="s">
        <v>403</v>
      </c>
      <c r="BW116" s="1014"/>
      <c r="BX116" s="1014"/>
      <c r="BY116" s="1014"/>
      <c r="BZ116" s="1014"/>
      <c r="CA116" s="1014" t="s">
        <v>403</v>
      </c>
      <c r="CB116" s="1014"/>
      <c r="CC116" s="1014"/>
      <c r="CD116" s="1014"/>
      <c r="CE116" s="1014"/>
      <c r="CF116" s="1008" t="s">
        <v>403</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403</v>
      </c>
      <c r="DH116" s="1053"/>
      <c r="DI116" s="1053"/>
      <c r="DJ116" s="1053"/>
      <c r="DK116" s="1054"/>
      <c r="DL116" s="1055" t="s">
        <v>403</v>
      </c>
      <c r="DM116" s="1053"/>
      <c r="DN116" s="1053"/>
      <c r="DO116" s="1053"/>
      <c r="DP116" s="1054"/>
      <c r="DQ116" s="1055" t="s">
        <v>403</v>
      </c>
      <c r="DR116" s="1053"/>
      <c r="DS116" s="1053"/>
      <c r="DT116" s="1053"/>
      <c r="DU116" s="1054"/>
      <c r="DV116" s="1056" t="s">
        <v>403</v>
      </c>
      <c r="DW116" s="1057"/>
      <c r="DX116" s="1057"/>
      <c r="DY116" s="1057"/>
      <c r="DZ116" s="1058"/>
    </row>
    <row r="117" spans="1:130" s="247" customFormat="1" ht="26.25" customHeight="1">
      <c r="A117" s="998" t="s">
        <v>195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1819836</v>
      </c>
      <c r="AB117" s="1071"/>
      <c r="AC117" s="1071"/>
      <c r="AD117" s="1071"/>
      <c r="AE117" s="1072"/>
      <c r="AF117" s="1073">
        <v>1784282</v>
      </c>
      <c r="AG117" s="1071"/>
      <c r="AH117" s="1071"/>
      <c r="AI117" s="1071"/>
      <c r="AJ117" s="1072"/>
      <c r="AK117" s="1073">
        <v>1845151</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247</v>
      </c>
      <c r="BW117" s="1014"/>
      <c r="BX117" s="1014"/>
      <c r="BY117" s="1014"/>
      <c r="BZ117" s="1014"/>
      <c r="CA117" s="1014" t="s">
        <v>247</v>
      </c>
      <c r="CB117" s="1014"/>
      <c r="CC117" s="1014"/>
      <c r="CD117" s="1014"/>
      <c r="CE117" s="1014"/>
      <c r="CF117" s="1008" t="s">
        <v>247</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454</v>
      </c>
      <c r="DH117" s="1053"/>
      <c r="DI117" s="1053"/>
      <c r="DJ117" s="1053"/>
      <c r="DK117" s="1054"/>
      <c r="DL117" s="1055" t="s">
        <v>247</v>
      </c>
      <c r="DM117" s="1053"/>
      <c r="DN117" s="1053"/>
      <c r="DO117" s="1053"/>
      <c r="DP117" s="1054"/>
      <c r="DQ117" s="1055" t="s">
        <v>247</v>
      </c>
      <c r="DR117" s="1053"/>
      <c r="DS117" s="1053"/>
      <c r="DT117" s="1053"/>
      <c r="DU117" s="1054"/>
      <c r="DV117" s="1056" t="s">
        <v>247</v>
      </c>
      <c r="DW117" s="1057"/>
      <c r="DX117" s="1057"/>
      <c r="DY117" s="1057"/>
      <c r="DZ117" s="1058"/>
    </row>
    <row r="118" spans="1:130" s="247" customFormat="1" ht="26.25" customHeight="1">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319</v>
      </c>
      <c r="AG118" s="979"/>
      <c r="AH118" s="979"/>
      <c r="AI118" s="979"/>
      <c r="AJ118" s="980"/>
      <c r="AK118" s="978" t="s">
        <v>318</v>
      </c>
      <c r="AL118" s="979"/>
      <c r="AM118" s="979"/>
      <c r="AN118" s="979"/>
      <c r="AO118" s="980"/>
      <c r="AP118" s="1065" t="s">
        <v>442</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247</v>
      </c>
      <c r="BR118" s="1092"/>
      <c r="BS118" s="1092"/>
      <c r="BT118" s="1092"/>
      <c r="BU118" s="1092"/>
      <c r="BV118" s="1092" t="s">
        <v>247</v>
      </c>
      <c r="BW118" s="1092"/>
      <c r="BX118" s="1092"/>
      <c r="BY118" s="1092"/>
      <c r="BZ118" s="1092"/>
      <c r="CA118" s="1092" t="s">
        <v>247</v>
      </c>
      <c r="CB118" s="1092"/>
      <c r="CC118" s="1092"/>
      <c r="CD118" s="1092"/>
      <c r="CE118" s="1092"/>
      <c r="CF118" s="1008" t="s">
        <v>247</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247</v>
      </c>
      <c r="DH118" s="1053"/>
      <c r="DI118" s="1053"/>
      <c r="DJ118" s="1053"/>
      <c r="DK118" s="1054"/>
      <c r="DL118" s="1055" t="s">
        <v>247</v>
      </c>
      <c r="DM118" s="1053"/>
      <c r="DN118" s="1053"/>
      <c r="DO118" s="1053"/>
      <c r="DP118" s="1054"/>
      <c r="DQ118" s="1055" t="s">
        <v>247</v>
      </c>
      <c r="DR118" s="1053"/>
      <c r="DS118" s="1053"/>
      <c r="DT118" s="1053"/>
      <c r="DU118" s="1054"/>
      <c r="DV118" s="1056" t="s">
        <v>247</v>
      </c>
      <c r="DW118" s="1057"/>
      <c r="DX118" s="1057"/>
      <c r="DY118" s="1057"/>
      <c r="DZ118" s="1058"/>
    </row>
    <row r="119" spans="1:130" s="247" customFormat="1" ht="26.25" customHeight="1">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247</v>
      </c>
      <c r="AB119" s="986"/>
      <c r="AC119" s="986"/>
      <c r="AD119" s="986"/>
      <c r="AE119" s="987"/>
      <c r="AF119" s="988" t="s">
        <v>247</v>
      </c>
      <c r="AG119" s="986"/>
      <c r="AH119" s="986"/>
      <c r="AI119" s="986"/>
      <c r="AJ119" s="987"/>
      <c r="AK119" s="988" t="s">
        <v>247</v>
      </c>
      <c r="AL119" s="986"/>
      <c r="AM119" s="986"/>
      <c r="AN119" s="986"/>
      <c r="AO119" s="987"/>
      <c r="AP119" s="989" t="s">
        <v>247</v>
      </c>
      <c r="AQ119" s="990"/>
      <c r="AR119" s="990"/>
      <c r="AS119" s="990"/>
      <c r="AT119" s="991"/>
      <c r="AU119" s="996"/>
      <c r="AV119" s="997"/>
      <c r="AW119" s="997"/>
      <c r="AX119" s="997"/>
      <c r="AY119" s="997"/>
      <c r="AZ119" s="278" t="s">
        <v>195</v>
      </c>
      <c r="BA119" s="278"/>
      <c r="BB119" s="278"/>
      <c r="BC119" s="278"/>
      <c r="BD119" s="278"/>
      <c r="BE119" s="278"/>
      <c r="BF119" s="278"/>
      <c r="BG119" s="278"/>
      <c r="BH119" s="278"/>
      <c r="BI119" s="278"/>
      <c r="BJ119" s="278"/>
      <c r="BK119" s="278"/>
      <c r="BL119" s="278"/>
      <c r="BM119" s="278"/>
      <c r="BN119" s="278"/>
      <c r="BO119" s="1069" t="s">
        <v>474</v>
      </c>
      <c r="BP119" s="1100"/>
      <c r="BQ119" s="1091">
        <v>24067416</v>
      </c>
      <c r="BR119" s="1092"/>
      <c r="BS119" s="1092"/>
      <c r="BT119" s="1092"/>
      <c r="BU119" s="1092"/>
      <c r="BV119" s="1092">
        <v>24100355</v>
      </c>
      <c r="BW119" s="1092"/>
      <c r="BX119" s="1092"/>
      <c r="BY119" s="1092"/>
      <c r="BZ119" s="1092"/>
      <c r="CA119" s="1092">
        <v>24122952</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454</v>
      </c>
      <c r="DH119" s="1078"/>
      <c r="DI119" s="1078"/>
      <c r="DJ119" s="1078"/>
      <c r="DK119" s="1079"/>
      <c r="DL119" s="1077" t="s">
        <v>247</v>
      </c>
      <c r="DM119" s="1078"/>
      <c r="DN119" s="1078"/>
      <c r="DO119" s="1078"/>
      <c r="DP119" s="1079"/>
      <c r="DQ119" s="1077" t="s">
        <v>247</v>
      </c>
      <c r="DR119" s="1078"/>
      <c r="DS119" s="1078"/>
      <c r="DT119" s="1078"/>
      <c r="DU119" s="1079"/>
      <c r="DV119" s="1080" t="s">
        <v>247</v>
      </c>
      <c r="DW119" s="1081"/>
      <c r="DX119" s="1081"/>
      <c r="DY119" s="1081"/>
      <c r="DZ119" s="1082"/>
    </row>
    <row r="120" spans="1:130" s="247" customFormat="1" ht="26.25" customHeight="1">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247</v>
      </c>
      <c r="AB120" s="1053"/>
      <c r="AC120" s="1053"/>
      <c r="AD120" s="1053"/>
      <c r="AE120" s="1054"/>
      <c r="AF120" s="1055" t="s">
        <v>247</v>
      </c>
      <c r="AG120" s="1053"/>
      <c r="AH120" s="1053"/>
      <c r="AI120" s="1053"/>
      <c r="AJ120" s="1054"/>
      <c r="AK120" s="1055" t="s">
        <v>247</v>
      </c>
      <c r="AL120" s="1053"/>
      <c r="AM120" s="1053"/>
      <c r="AN120" s="1053"/>
      <c r="AO120" s="1054"/>
      <c r="AP120" s="1056" t="s">
        <v>454</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3170228</v>
      </c>
      <c r="BR120" s="1021"/>
      <c r="BS120" s="1021"/>
      <c r="BT120" s="1021"/>
      <c r="BU120" s="1021"/>
      <c r="BV120" s="1021">
        <v>3335968</v>
      </c>
      <c r="BW120" s="1021"/>
      <c r="BX120" s="1021"/>
      <c r="BY120" s="1021"/>
      <c r="BZ120" s="1021"/>
      <c r="CA120" s="1021">
        <v>3374876</v>
      </c>
      <c r="CB120" s="1021"/>
      <c r="CC120" s="1021"/>
      <c r="CD120" s="1021"/>
      <c r="CE120" s="1021"/>
      <c r="CF120" s="1035">
        <v>56.5</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t="s">
        <v>247</v>
      </c>
      <c r="DH120" s="1021"/>
      <c r="DI120" s="1021"/>
      <c r="DJ120" s="1021"/>
      <c r="DK120" s="1021"/>
      <c r="DL120" s="1021">
        <v>8040753</v>
      </c>
      <c r="DM120" s="1021"/>
      <c r="DN120" s="1021"/>
      <c r="DO120" s="1021"/>
      <c r="DP120" s="1021"/>
      <c r="DQ120" s="1021">
        <v>7897831</v>
      </c>
      <c r="DR120" s="1021"/>
      <c r="DS120" s="1021"/>
      <c r="DT120" s="1021"/>
      <c r="DU120" s="1021"/>
      <c r="DV120" s="1022">
        <v>132.19999999999999</v>
      </c>
      <c r="DW120" s="1022"/>
      <c r="DX120" s="1022"/>
      <c r="DY120" s="1022"/>
      <c r="DZ120" s="1023"/>
    </row>
    <row r="121" spans="1:130" s="247" customFormat="1" ht="26.25" customHeight="1">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247</v>
      </c>
      <c r="AB121" s="1053"/>
      <c r="AC121" s="1053"/>
      <c r="AD121" s="1053"/>
      <c r="AE121" s="1054"/>
      <c r="AF121" s="1055" t="s">
        <v>247</v>
      </c>
      <c r="AG121" s="1053"/>
      <c r="AH121" s="1053"/>
      <c r="AI121" s="1053"/>
      <c r="AJ121" s="1054"/>
      <c r="AK121" s="1055" t="s">
        <v>247</v>
      </c>
      <c r="AL121" s="1053"/>
      <c r="AM121" s="1053"/>
      <c r="AN121" s="1053"/>
      <c r="AO121" s="1054"/>
      <c r="AP121" s="1056" t="s">
        <v>454</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2321001</v>
      </c>
      <c r="BR121" s="1014"/>
      <c r="BS121" s="1014"/>
      <c r="BT121" s="1014"/>
      <c r="BU121" s="1014"/>
      <c r="BV121" s="1014">
        <v>2130426</v>
      </c>
      <c r="BW121" s="1014"/>
      <c r="BX121" s="1014"/>
      <c r="BY121" s="1014"/>
      <c r="BZ121" s="1014"/>
      <c r="CA121" s="1014">
        <v>2146324</v>
      </c>
      <c r="CB121" s="1014"/>
      <c r="CC121" s="1014"/>
      <c r="CD121" s="1014"/>
      <c r="CE121" s="1014"/>
      <c r="CF121" s="1008">
        <v>35.9</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t="s">
        <v>247</v>
      </c>
      <c r="DH121" s="1014"/>
      <c r="DI121" s="1014"/>
      <c r="DJ121" s="1014"/>
      <c r="DK121" s="1014"/>
      <c r="DL121" s="1014" t="s">
        <v>247</v>
      </c>
      <c r="DM121" s="1014"/>
      <c r="DN121" s="1014"/>
      <c r="DO121" s="1014"/>
      <c r="DP121" s="1014"/>
      <c r="DQ121" s="1014" t="s">
        <v>247</v>
      </c>
      <c r="DR121" s="1014"/>
      <c r="DS121" s="1014"/>
      <c r="DT121" s="1014"/>
      <c r="DU121" s="1014"/>
      <c r="DV121" s="1015" t="s">
        <v>247</v>
      </c>
      <c r="DW121" s="1015"/>
      <c r="DX121" s="1015"/>
      <c r="DY121" s="1015"/>
      <c r="DZ121" s="1016"/>
    </row>
    <row r="122" spans="1:130" s="247" customFormat="1" ht="26.25" customHeight="1">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247</v>
      </c>
      <c r="AB122" s="1053"/>
      <c r="AC122" s="1053"/>
      <c r="AD122" s="1053"/>
      <c r="AE122" s="1054"/>
      <c r="AF122" s="1055" t="s">
        <v>247</v>
      </c>
      <c r="AG122" s="1053"/>
      <c r="AH122" s="1053"/>
      <c r="AI122" s="1053"/>
      <c r="AJ122" s="1054"/>
      <c r="AK122" s="1055" t="s">
        <v>247</v>
      </c>
      <c r="AL122" s="1053"/>
      <c r="AM122" s="1053"/>
      <c r="AN122" s="1053"/>
      <c r="AO122" s="1054"/>
      <c r="AP122" s="1056" t="s">
        <v>247</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14245183</v>
      </c>
      <c r="BR122" s="1092"/>
      <c r="BS122" s="1092"/>
      <c r="BT122" s="1092"/>
      <c r="BU122" s="1092"/>
      <c r="BV122" s="1092">
        <v>14053129</v>
      </c>
      <c r="BW122" s="1092"/>
      <c r="BX122" s="1092"/>
      <c r="BY122" s="1092"/>
      <c r="BZ122" s="1092"/>
      <c r="CA122" s="1092">
        <v>13839693</v>
      </c>
      <c r="CB122" s="1092"/>
      <c r="CC122" s="1092"/>
      <c r="CD122" s="1092"/>
      <c r="CE122" s="1092"/>
      <c r="CF122" s="1112">
        <v>231.7</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t="s">
        <v>247</v>
      </c>
      <c r="DH122" s="1014"/>
      <c r="DI122" s="1014"/>
      <c r="DJ122" s="1014"/>
      <c r="DK122" s="1014"/>
      <c r="DL122" s="1014" t="s">
        <v>247</v>
      </c>
      <c r="DM122" s="1014"/>
      <c r="DN122" s="1014"/>
      <c r="DO122" s="1014"/>
      <c r="DP122" s="1014"/>
      <c r="DQ122" s="1014" t="s">
        <v>247</v>
      </c>
      <c r="DR122" s="1014"/>
      <c r="DS122" s="1014"/>
      <c r="DT122" s="1014"/>
      <c r="DU122" s="1014"/>
      <c r="DV122" s="1015" t="s">
        <v>454</v>
      </c>
      <c r="DW122" s="1015"/>
      <c r="DX122" s="1015"/>
      <c r="DY122" s="1015"/>
      <c r="DZ122" s="1016"/>
    </row>
    <row r="123" spans="1:130" s="247" customFormat="1" ht="26.25" customHeight="1">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454</v>
      </c>
      <c r="AB123" s="1053"/>
      <c r="AC123" s="1053"/>
      <c r="AD123" s="1053"/>
      <c r="AE123" s="1054"/>
      <c r="AF123" s="1055" t="s">
        <v>454</v>
      </c>
      <c r="AG123" s="1053"/>
      <c r="AH123" s="1053"/>
      <c r="AI123" s="1053"/>
      <c r="AJ123" s="1054"/>
      <c r="AK123" s="1055" t="s">
        <v>454</v>
      </c>
      <c r="AL123" s="1053"/>
      <c r="AM123" s="1053"/>
      <c r="AN123" s="1053"/>
      <c r="AO123" s="1054"/>
      <c r="AP123" s="1056" t="s">
        <v>454</v>
      </c>
      <c r="AQ123" s="1057"/>
      <c r="AR123" s="1057"/>
      <c r="AS123" s="1057"/>
      <c r="AT123" s="1058"/>
      <c r="AU123" s="1089"/>
      <c r="AV123" s="1090"/>
      <c r="AW123" s="1090"/>
      <c r="AX123" s="1090"/>
      <c r="AY123" s="1090"/>
      <c r="AZ123" s="278" t="s">
        <v>195</v>
      </c>
      <c r="BA123" s="278"/>
      <c r="BB123" s="278"/>
      <c r="BC123" s="278"/>
      <c r="BD123" s="278"/>
      <c r="BE123" s="278"/>
      <c r="BF123" s="278"/>
      <c r="BG123" s="278"/>
      <c r="BH123" s="278"/>
      <c r="BI123" s="278"/>
      <c r="BJ123" s="278"/>
      <c r="BK123" s="278"/>
      <c r="BL123" s="278"/>
      <c r="BM123" s="278"/>
      <c r="BN123" s="278"/>
      <c r="BO123" s="1069" t="s">
        <v>485</v>
      </c>
      <c r="BP123" s="1100"/>
      <c r="BQ123" s="1159">
        <v>19736412</v>
      </c>
      <c r="BR123" s="1160"/>
      <c r="BS123" s="1160"/>
      <c r="BT123" s="1160"/>
      <c r="BU123" s="1160"/>
      <c r="BV123" s="1160">
        <v>19519523</v>
      </c>
      <c r="BW123" s="1160"/>
      <c r="BX123" s="1160"/>
      <c r="BY123" s="1160"/>
      <c r="BZ123" s="1160"/>
      <c r="CA123" s="1160">
        <v>19360893</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t="s">
        <v>247</v>
      </c>
      <c r="DH123" s="1053"/>
      <c r="DI123" s="1053"/>
      <c r="DJ123" s="1053"/>
      <c r="DK123" s="1054"/>
      <c r="DL123" s="1055" t="s">
        <v>247</v>
      </c>
      <c r="DM123" s="1053"/>
      <c r="DN123" s="1053"/>
      <c r="DO123" s="1053"/>
      <c r="DP123" s="1054"/>
      <c r="DQ123" s="1055" t="s">
        <v>247</v>
      </c>
      <c r="DR123" s="1053"/>
      <c r="DS123" s="1053"/>
      <c r="DT123" s="1053"/>
      <c r="DU123" s="1054"/>
      <c r="DV123" s="1056" t="s">
        <v>247</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247</v>
      </c>
      <c r="AB124" s="1053"/>
      <c r="AC124" s="1053"/>
      <c r="AD124" s="1053"/>
      <c r="AE124" s="1054"/>
      <c r="AF124" s="1055" t="s">
        <v>247</v>
      </c>
      <c r="AG124" s="1053"/>
      <c r="AH124" s="1053"/>
      <c r="AI124" s="1053"/>
      <c r="AJ124" s="1054"/>
      <c r="AK124" s="1055" t="s">
        <v>247</v>
      </c>
      <c r="AL124" s="1053"/>
      <c r="AM124" s="1053"/>
      <c r="AN124" s="1053"/>
      <c r="AO124" s="1054"/>
      <c r="AP124" s="1056" t="s">
        <v>247</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73.3</v>
      </c>
      <c r="BR124" s="1122"/>
      <c r="BS124" s="1122"/>
      <c r="BT124" s="1122"/>
      <c r="BU124" s="1122"/>
      <c r="BV124" s="1122">
        <v>76.900000000000006</v>
      </c>
      <c r="BW124" s="1122"/>
      <c r="BX124" s="1122"/>
      <c r="BY124" s="1122"/>
      <c r="BZ124" s="1122"/>
      <c r="CA124" s="1122">
        <v>79.7</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v>7907904</v>
      </c>
      <c r="DH124" s="1078"/>
      <c r="DI124" s="1078"/>
      <c r="DJ124" s="1078"/>
      <c r="DK124" s="1079"/>
      <c r="DL124" s="1077" t="s">
        <v>247</v>
      </c>
      <c r="DM124" s="1078"/>
      <c r="DN124" s="1078"/>
      <c r="DO124" s="1078"/>
      <c r="DP124" s="1079"/>
      <c r="DQ124" s="1077" t="s">
        <v>247</v>
      </c>
      <c r="DR124" s="1078"/>
      <c r="DS124" s="1078"/>
      <c r="DT124" s="1078"/>
      <c r="DU124" s="1079"/>
      <c r="DV124" s="1080" t="s">
        <v>247</v>
      </c>
      <c r="DW124" s="1081"/>
      <c r="DX124" s="1081"/>
      <c r="DY124" s="1081"/>
      <c r="DZ124" s="1082"/>
    </row>
    <row r="125" spans="1:130" s="247"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247</v>
      </c>
      <c r="AB125" s="1053"/>
      <c r="AC125" s="1053"/>
      <c r="AD125" s="1053"/>
      <c r="AE125" s="1054"/>
      <c r="AF125" s="1055" t="s">
        <v>247</v>
      </c>
      <c r="AG125" s="1053"/>
      <c r="AH125" s="1053"/>
      <c r="AI125" s="1053"/>
      <c r="AJ125" s="1054"/>
      <c r="AK125" s="1055" t="s">
        <v>247</v>
      </c>
      <c r="AL125" s="1053"/>
      <c r="AM125" s="1053"/>
      <c r="AN125" s="1053"/>
      <c r="AO125" s="1054"/>
      <c r="AP125" s="1056" t="s">
        <v>247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247</v>
      </c>
      <c r="DH125" s="1021"/>
      <c r="DI125" s="1021"/>
      <c r="DJ125" s="1021"/>
      <c r="DK125" s="1021"/>
      <c r="DL125" s="1021" t="s">
        <v>247</v>
      </c>
      <c r="DM125" s="1021"/>
      <c r="DN125" s="1021"/>
      <c r="DO125" s="1021"/>
      <c r="DP125" s="1021"/>
      <c r="DQ125" s="1021" t="s">
        <v>247</v>
      </c>
      <c r="DR125" s="1021"/>
      <c r="DS125" s="1021"/>
      <c r="DT125" s="1021"/>
      <c r="DU125" s="1021"/>
      <c r="DV125" s="1022" t="s">
        <v>247</v>
      </c>
      <c r="DW125" s="1022"/>
      <c r="DX125" s="1022"/>
      <c r="DY125" s="1022"/>
      <c r="DZ125" s="1023"/>
    </row>
    <row r="126" spans="1:130" s="247" customFormat="1" ht="26.25" customHeight="1" thickBot="1">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247</v>
      </c>
      <c r="AB126" s="1053"/>
      <c r="AC126" s="1053"/>
      <c r="AD126" s="1053"/>
      <c r="AE126" s="1054"/>
      <c r="AF126" s="1055" t="s">
        <v>247</v>
      </c>
      <c r="AG126" s="1053"/>
      <c r="AH126" s="1053"/>
      <c r="AI126" s="1053"/>
      <c r="AJ126" s="1054"/>
      <c r="AK126" s="1055" t="s">
        <v>247</v>
      </c>
      <c r="AL126" s="1053"/>
      <c r="AM126" s="1053"/>
      <c r="AN126" s="1053"/>
      <c r="AO126" s="1054"/>
      <c r="AP126" s="1056" t="s">
        <v>247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247</v>
      </c>
      <c r="DH126" s="1014"/>
      <c r="DI126" s="1014"/>
      <c r="DJ126" s="1014"/>
      <c r="DK126" s="1014"/>
      <c r="DL126" s="1014" t="s">
        <v>492</v>
      </c>
      <c r="DM126" s="1014"/>
      <c r="DN126" s="1014"/>
      <c r="DO126" s="1014"/>
      <c r="DP126" s="1014"/>
      <c r="DQ126" s="1014" t="s">
        <v>247</v>
      </c>
      <c r="DR126" s="1014"/>
      <c r="DS126" s="1014"/>
      <c r="DT126" s="1014"/>
      <c r="DU126" s="1014"/>
      <c r="DV126" s="1015" t="s">
        <v>247</v>
      </c>
      <c r="DW126" s="1015"/>
      <c r="DX126" s="1015"/>
      <c r="DY126" s="1015"/>
      <c r="DZ126" s="1016"/>
    </row>
    <row r="127" spans="1:130" s="247" customFormat="1" ht="26.25" customHeight="1">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247</v>
      </c>
      <c r="AB127" s="1053"/>
      <c r="AC127" s="1053"/>
      <c r="AD127" s="1053"/>
      <c r="AE127" s="1054"/>
      <c r="AF127" s="1055" t="s">
        <v>247</v>
      </c>
      <c r="AG127" s="1053"/>
      <c r="AH127" s="1053"/>
      <c r="AI127" s="1053"/>
      <c r="AJ127" s="1054"/>
      <c r="AK127" s="1055" t="s">
        <v>247</v>
      </c>
      <c r="AL127" s="1053"/>
      <c r="AM127" s="1053"/>
      <c r="AN127" s="1053"/>
      <c r="AO127" s="1054"/>
      <c r="AP127" s="1056" t="s">
        <v>247</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247</v>
      </c>
      <c r="DH127" s="1014"/>
      <c r="DI127" s="1014"/>
      <c r="DJ127" s="1014"/>
      <c r="DK127" s="1014"/>
      <c r="DL127" s="1014" t="s">
        <v>247</v>
      </c>
      <c r="DM127" s="1014"/>
      <c r="DN127" s="1014"/>
      <c r="DO127" s="1014"/>
      <c r="DP127" s="1014"/>
      <c r="DQ127" s="1014" t="s">
        <v>247</v>
      </c>
      <c r="DR127" s="1014"/>
      <c r="DS127" s="1014"/>
      <c r="DT127" s="1014"/>
      <c r="DU127" s="1014"/>
      <c r="DV127" s="1015" t="s">
        <v>247</v>
      </c>
      <c r="DW127" s="1015"/>
      <c r="DX127" s="1015"/>
      <c r="DY127" s="1015"/>
      <c r="DZ127" s="1016"/>
    </row>
    <row r="128" spans="1:130" s="247" customFormat="1" ht="26.25" customHeight="1" thickBot="1">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136457</v>
      </c>
      <c r="AB128" s="1142"/>
      <c r="AC128" s="1142"/>
      <c r="AD128" s="1142"/>
      <c r="AE128" s="1143"/>
      <c r="AF128" s="1144">
        <v>131419</v>
      </c>
      <c r="AG128" s="1142"/>
      <c r="AH128" s="1142"/>
      <c r="AI128" s="1142"/>
      <c r="AJ128" s="1143"/>
      <c r="AK128" s="1144">
        <v>137004</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247</v>
      </c>
      <c r="BG128" s="1149"/>
      <c r="BH128" s="1149"/>
      <c r="BI128" s="1149"/>
      <c r="BJ128" s="1149"/>
      <c r="BK128" s="1149"/>
      <c r="BL128" s="1150"/>
      <c r="BM128" s="1148">
        <v>14.03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t="s">
        <v>247</v>
      </c>
      <c r="DH128" s="1134"/>
      <c r="DI128" s="1134"/>
      <c r="DJ128" s="1134"/>
      <c r="DK128" s="1134"/>
      <c r="DL128" s="1134" t="s">
        <v>492</v>
      </c>
      <c r="DM128" s="1134"/>
      <c r="DN128" s="1134"/>
      <c r="DO128" s="1134"/>
      <c r="DP128" s="1134"/>
      <c r="DQ128" s="1134" t="s">
        <v>247</v>
      </c>
      <c r="DR128" s="1134"/>
      <c r="DS128" s="1134"/>
      <c r="DT128" s="1134"/>
      <c r="DU128" s="1134"/>
      <c r="DV128" s="1135" t="s">
        <v>247</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7081100</v>
      </c>
      <c r="AB129" s="1053"/>
      <c r="AC129" s="1053"/>
      <c r="AD129" s="1053"/>
      <c r="AE129" s="1054"/>
      <c r="AF129" s="1055">
        <v>7111037</v>
      </c>
      <c r="AG129" s="1053"/>
      <c r="AH129" s="1053"/>
      <c r="AI129" s="1053"/>
      <c r="AJ129" s="1054"/>
      <c r="AK129" s="1055">
        <v>7062518</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247</v>
      </c>
      <c r="BG129" s="1163"/>
      <c r="BH129" s="1163"/>
      <c r="BI129" s="1163"/>
      <c r="BJ129" s="1163"/>
      <c r="BK129" s="1163"/>
      <c r="BL129" s="1164"/>
      <c r="BM129" s="1162">
        <v>19.03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1176247</v>
      </c>
      <c r="AB130" s="1053"/>
      <c r="AC130" s="1053"/>
      <c r="AD130" s="1053"/>
      <c r="AE130" s="1054"/>
      <c r="AF130" s="1055">
        <v>1161472</v>
      </c>
      <c r="AG130" s="1053"/>
      <c r="AH130" s="1053"/>
      <c r="AI130" s="1053"/>
      <c r="AJ130" s="1054"/>
      <c r="AK130" s="1055">
        <v>1088878</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5904853</v>
      </c>
      <c r="AB131" s="1078"/>
      <c r="AC131" s="1078"/>
      <c r="AD131" s="1078"/>
      <c r="AE131" s="1079"/>
      <c r="AF131" s="1077">
        <v>5949565</v>
      </c>
      <c r="AG131" s="1078"/>
      <c r="AH131" s="1078"/>
      <c r="AI131" s="1078"/>
      <c r="AJ131" s="1079"/>
      <c r="AK131" s="1077">
        <v>5973640</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v>79.7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8.5883933100000007</v>
      </c>
      <c r="AB132" s="1194"/>
      <c r="AC132" s="1194"/>
      <c r="AD132" s="1194"/>
      <c r="AE132" s="1195"/>
      <c r="AF132" s="1196">
        <v>8.2592760980000008</v>
      </c>
      <c r="AG132" s="1194"/>
      <c r="AH132" s="1194"/>
      <c r="AI132" s="1194"/>
      <c r="AJ132" s="1195"/>
      <c r="AK132" s="1196">
        <v>10.36669434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7.2</v>
      </c>
      <c r="AB133" s="1177"/>
      <c r="AC133" s="1177"/>
      <c r="AD133" s="1177"/>
      <c r="AE133" s="1178"/>
      <c r="AF133" s="1176">
        <v>7.9</v>
      </c>
      <c r="AG133" s="1177"/>
      <c r="AH133" s="1177"/>
      <c r="AI133" s="1177"/>
      <c r="AJ133" s="1178"/>
      <c r="AK133" s="1176">
        <v>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oxhEDqfXcK+7SBhF4006M4EhQBIbFiCzs7HT3HBHwqwu/QmoXrWBwyD5mDTIpVoNEnxFAPZdXk/h45xYDQrAg==" saltValue="mzppz7DGHa3S8xbF8ecI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3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HgN0aDzCZKAA44OY3oLHP4Qq9zDXe2idHb7zmx0ePzxbXa8SSVHYkUQJLJW64ObxaMZ/ArvlNxwQ2yuG4Avqg==" saltValue="Wr1ccGn62iq2jDUdvZmV+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ePrAaxKB5aNieXLRF32NQhVNK1dg0zHZh/UyIYXdUSxEiJoKQJNWi3OHLXNUZDpgnPYWEikVIHiwFAnVG7OA==" saltValue="gdyrg47ryHPFRGuCK74B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1854543</v>
      </c>
      <c r="AP9" s="313">
        <v>58154</v>
      </c>
      <c r="AQ9" s="314">
        <v>56845</v>
      </c>
      <c r="AR9" s="315">
        <v>2.2999999999999998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219394</v>
      </c>
      <c r="AP10" s="316">
        <v>6880</v>
      </c>
      <c r="AQ10" s="317">
        <v>5922</v>
      </c>
      <c r="AR10" s="318">
        <v>16.2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371474</v>
      </c>
      <c r="AP11" s="316">
        <v>11649</v>
      </c>
      <c r="AQ11" s="317">
        <v>8264</v>
      </c>
      <c r="AR11" s="318">
        <v>41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284</v>
      </c>
      <c r="AR12" s="318" t="s">
        <v>525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525</v>
      </c>
      <c r="AP13" s="316" t="s">
        <v>525</v>
      </c>
      <c r="AQ13" s="317">
        <v>20</v>
      </c>
      <c r="AR13" s="318" t="s">
        <v>525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62916</v>
      </c>
      <c r="AP14" s="316">
        <v>1973</v>
      </c>
      <c r="AQ14" s="317">
        <v>2517</v>
      </c>
      <c r="AR14" s="318">
        <v>-21.6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55473</v>
      </c>
      <c r="AP15" s="316">
        <v>1740</v>
      </c>
      <c r="AQ15" s="317">
        <v>1185</v>
      </c>
      <c r="AR15" s="318">
        <v>46.8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-197368</v>
      </c>
      <c r="AP16" s="316">
        <v>-6189</v>
      </c>
      <c r="AQ16" s="317">
        <v>-4726</v>
      </c>
      <c r="AR16" s="318">
        <v>31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195</v>
      </c>
      <c r="AL17" s="1220"/>
      <c r="AM17" s="1220"/>
      <c r="AN17" s="1221"/>
      <c r="AO17" s="316">
        <v>2366432</v>
      </c>
      <c r="AP17" s="316">
        <v>74206</v>
      </c>
      <c r="AQ17" s="317">
        <v>70311</v>
      </c>
      <c r="AR17" s="318">
        <v>5.5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7.24</v>
      </c>
      <c r="AP21" s="329">
        <v>6.54</v>
      </c>
      <c r="AQ21" s="330">
        <v>0.7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96.4</v>
      </c>
      <c r="AP22" s="334">
        <v>97.4</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1294897</v>
      </c>
      <c r="AP32" s="343">
        <v>40605</v>
      </c>
      <c r="AQ32" s="344">
        <v>31480</v>
      </c>
      <c r="AR32" s="345">
        <v>29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525</v>
      </c>
      <c r="AP33" s="343" t="s">
        <v>525</v>
      </c>
      <c r="AQ33" s="344" t="s">
        <v>525</v>
      </c>
      <c r="AR33" s="345" t="s">
        <v>525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525</v>
      </c>
      <c r="AP34" s="343" t="s">
        <v>525</v>
      </c>
      <c r="AQ34" s="344">
        <v>0</v>
      </c>
      <c r="AR34" s="345" t="s">
        <v>525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415090</v>
      </c>
      <c r="AP35" s="343">
        <v>13016</v>
      </c>
      <c r="AQ35" s="344">
        <v>9510</v>
      </c>
      <c r="AR35" s="345">
        <v>36.9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135164</v>
      </c>
      <c r="AP36" s="343">
        <v>4238</v>
      </c>
      <c r="AQ36" s="344">
        <v>2191</v>
      </c>
      <c r="AR36" s="345">
        <v>93.4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t="s">
        <v>525</v>
      </c>
      <c r="AP37" s="343" t="s">
        <v>525</v>
      </c>
      <c r="AQ37" s="344">
        <v>905</v>
      </c>
      <c r="AR37" s="345" t="s">
        <v>525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525</v>
      </c>
      <c r="AP38" s="346" t="s">
        <v>525</v>
      </c>
      <c r="AQ38" s="347">
        <v>0</v>
      </c>
      <c r="AR38" s="335" t="s">
        <v>525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-137004</v>
      </c>
      <c r="AP39" s="343">
        <v>-4296</v>
      </c>
      <c r="AQ39" s="344">
        <v>-3197</v>
      </c>
      <c r="AR39" s="345">
        <v>34.4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-1088878</v>
      </c>
      <c r="AP40" s="343">
        <v>-34145</v>
      </c>
      <c r="AQ40" s="344">
        <v>-28113</v>
      </c>
      <c r="AR40" s="345">
        <v>21.5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310</v>
      </c>
      <c r="AL41" s="1234"/>
      <c r="AM41" s="1234"/>
      <c r="AN41" s="1235"/>
      <c r="AO41" s="343">
        <v>619269</v>
      </c>
      <c r="AP41" s="343">
        <v>19419</v>
      </c>
      <c r="AQ41" s="344">
        <v>12777</v>
      </c>
      <c r="AR41" s="345">
        <v>52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1683883</v>
      </c>
      <c r="AN51" s="365">
        <v>51774</v>
      </c>
      <c r="AO51" s="366">
        <v>46.5</v>
      </c>
      <c r="AP51" s="367">
        <v>49919</v>
      </c>
      <c r="AQ51" s="368">
        <v>-6.3</v>
      </c>
      <c r="AR51" s="369">
        <v>52.8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1244524</v>
      </c>
      <c r="AN52" s="373">
        <v>38265</v>
      </c>
      <c r="AO52" s="374">
        <v>106.2</v>
      </c>
      <c r="AP52" s="375">
        <v>26398</v>
      </c>
      <c r="AQ52" s="376">
        <v>-8.6999999999999993</v>
      </c>
      <c r="AR52" s="377">
        <v>114.9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1089462</v>
      </c>
      <c r="AN53" s="365">
        <v>33698</v>
      </c>
      <c r="AO53" s="366">
        <v>-34.9</v>
      </c>
      <c r="AP53" s="367">
        <v>47738</v>
      </c>
      <c r="AQ53" s="368">
        <v>-4.4000000000000004</v>
      </c>
      <c r="AR53" s="369">
        <v>-30.5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766640</v>
      </c>
      <c r="AN54" s="373">
        <v>23713</v>
      </c>
      <c r="AO54" s="374">
        <v>-38</v>
      </c>
      <c r="AP54" s="375">
        <v>24937</v>
      </c>
      <c r="AQ54" s="376">
        <v>-5.5</v>
      </c>
      <c r="AR54" s="377">
        <v>-32.5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2547999</v>
      </c>
      <c r="AN55" s="365">
        <v>79241</v>
      </c>
      <c r="AO55" s="366">
        <v>135.19999999999999</v>
      </c>
      <c r="AP55" s="367">
        <v>52191</v>
      </c>
      <c r="AQ55" s="368">
        <v>9.3000000000000007</v>
      </c>
      <c r="AR55" s="369">
        <v>125.9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1470290</v>
      </c>
      <c r="AN56" s="373">
        <v>45725</v>
      </c>
      <c r="AO56" s="374">
        <v>92.8</v>
      </c>
      <c r="AP56" s="375">
        <v>24843</v>
      </c>
      <c r="AQ56" s="376">
        <v>-0.4</v>
      </c>
      <c r="AR56" s="377">
        <v>93.2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1196590</v>
      </c>
      <c r="AN57" s="365">
        <v>37432</v>
      </c>
      <c r="AO57" s="366">
        <v>-52.8</v>
      </c>
      <c r="AP57" s="367">
        <v>47387</v>
      </c>
      <c r="AQ57" s="368">
        <v>-9.1999999999999993</v>
      </c>
      <c r="AR57" s="369">
        <v>-43.6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854172</v>
      </c>
      <c r="AN58" s="373">
        <v>26720</v>
      </c>
      <c r="AO58" s="374">
        <v>-41.6</v>
      </c>
      <c r="AP58" s="375">
        <v>24928</v>
      </c>
      <c r="AQ58" s="376">
        <v>0.3</v>
      </c>
      <c r="AR58" s="377">
        <v>-41.9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1908690</v>
      </c>
      <c r="AN59" s="365">
        <v>59852</v>
      </c>
      <c r="AO59" s="366">
        <v>59.9</v>
      </c>
      <c r="AP59" s="367">
        <v>51264</v>
      </c>
      <c r="AQ59" s="368">
        <v>8.1999999999999993</v>
      </c>
      <c r="AR59" s="369">
        <v>51.7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1003438</v>
      </c>
      <c r="AN60" s="373">
        <v>31466</v>
      </c>
      <c r="AO60" s="374">
        <v>17.8</v>
      </c>
      <c r="AP60" s="375">
        <v>26040</v>
      </c>
      <c r="AQ60" s="376">
        <v>4.5</v>
      </c>
      <c r="AR60" s="377">
        <v>13.3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1685325</v>
      </c>
      <c r="AN61" s="380">
        <v>52399</v>
      </c>
      <c r="AO61" s="381">
        <v>30.8</v>
      </c>
      <c r="AP61" s="382">
        <v>49700</v>
      </c>
      <c r="AQ61" s="383">
        <v>-0.5</v>
      </c>
      <c r="AR61" s="369">
        <v>31.3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1067813</v>
      </c>
      <c r="AN62" s="373">
        <v>33178</v>
      </c>
      <c r="AO62" s="374">
        <v>27.4</v>
      </c>
      <c r="AP62" s="375">
        <v>25429</v>
      </c>
      <c r="AQ62" s="376">
        <v>-2</v>
      </c>
      <c r="AR62" s="377">
        <v>29.4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TVpE0foVK/prbOk5ye1Cl4jTWugXZZ7k05hapVVTe0ut7aRav/LT3m1qc3dQahg+Hza7MFAHa6IzaIRZUqfow==" saltValue="WyTGR/U2akfO9APsHJLP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565</v>
      </c>
    </row>
    <row r="120" spans="125:125" ht="13.5" hidden="1" customHeight="1"/>
    <row r="121" spans="125:125" ht="13.5" hidden="1" customHeight="1">
      <c r="DU121" s="291"/>
    </row>
  </sheetData>
  <sheetProtection algorithmName="SHA-512" hashValue="2zd4vrHgYj7nt11EXW7Vs4TtdAbL8ftzdy8BqXuuYSgbDmI4k83QfjJNk3ftFW3pcGEEIqBa+isQ0CJ2wH3k6g==" saltValue="2NLMSWwFekLmJw6cZFL8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566</v>
      </c>
    </row>
  </sheetData>
  <sheetProtection algorithmName="SHA-512" hashValue="Daoe+wzAYqhg3flixUmKZ7VgTGJht4OrTfoE673g0G8OjQwPhAkTYVJC7WfIQECiSKr+2Q1MsM2nGco2gCEDag==" saltValue="5OKmJQMjoy/pG1JsTUFZ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6" t="s">
        <v>3</v>
      </c>
      <c r="D47" s="1236"/>
      <c r="E47" s="1237"/>
      <c r="F47" s="11">
        <v>34.880000000000003</v>
      </c>
      <c r="G47" s="12">
        <v>35.03</v>
      </c>
      <c r="H47" s="12">
        <v>29.45</v>
      </c>
      <c r="I47" s="12">
        <v>27</v>
      </c>
      <c r="J47" s="13">
        <v>27.2</v>
      </c>
    </row>
    <row r="48" spans="2:10" ht="57.75" customHeight="1">
      <c r="B48" s="14"/>
      <c r="C48" s="1238" t="s">
        <v>4</v>
      </c>
      <c r="D48" s="1238"/>
      <c r="E48" s="1239"/>
      <c r="F48" s="15">
        <v>11.08</v>
      </c>
      <c r="G48" s="16">
        <v>6.38</v>
      </c>
      <c r="H48" s="16">
        <v>4.87</v>
      </c>
      <c r="I48" s="16">
        <v>9.08</v>
      </c>
      <c r="J48" s="17">
        <v>5.51</v>
      </c>
    </row>
    <row r="49" spans="2:10" ht="57.75" customHeight="1" thickBot="1">
      <c r="B49" s="18"/>
      <c r="C49" s="1240" t="s">
        <v>5</v>
      </c>
      <c r="D49" s="1240"/>
      <c r="E49" s="1241"/>
      <c r="F49" s="19">
        <v>3</v>
      </c>
      <c r="G49" s="20" t="s">
        <v>572</v>
      </c>
      <c r="H49" s="20" t="s">
        <v>573</v>
      </c>
      <c r="I49" s="20">
        <v>1.9</v>
      </c>
      <c r="J49" s="21" t="s">
        <v>574</v>
      </c>
    </row>
    <row r="50" spans="2:10" ht="13.5" customHeight="1"/>
  </sheetData>
  <sheetProtection algorithmName="SHA-512" hashValue="/UhoVQJzjoMmr96l86yQnNRCeEnryOqeiFdeuSOdib9C1n52wpVKvjcLTf31PEsaD0T4CTeBR9f8iO0Urp1wZg==" saltValue="cE64pkp0+QRDx/Qc7Uui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2021-10-11T05:52:21Z</cp:lastPrinted>
  <dcterms:created xsi:type="dcterms:W3CDTF">2021-02-05T03:36:41Z</dcterms:created>
  <dcterms:modified xsi:type="dcterms:W3CDTF">2021-10-11T05:52:27Z</dcterms:modified>
  <cp:category/>
</cp:coreProperties>
</file>