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出納室\☆★受け渡しフォルダ★☆\02_辻係長\←山下\"/>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<sst xmlns="http://schemas.openxmlformats.org/spreadsheetml/2006/main" count="1104" uniqueCount="607">
  <si>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</si>
  <si>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</si>
  <si>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</si>
  <si>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</si>
  <si>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</si>
  <si>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</si>
  <si>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</si>
  <si>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</si>
  <si>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</si>
  <si>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</si>
  <si>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</si>
  <si>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</si>
  <si>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</si>
  <si>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</si>
  <si>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</si>
  <si>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</si>
  <si>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</si>
  <si>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</si>
  <si>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</si>
  <si>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</si>
  <si>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</si>
  <si>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</si>
  <si>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</si>
  <si>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</si>
  <si>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</si>
  <si>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</si>
  <si>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</si>
  <si>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</si>
  <si>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</si>
  <si>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</si>
  <si>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</si>
  <si>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</si>
  <si>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</si>
  <si>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</si>
  <si>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</si>
  <si>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</si>
  <si>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</si>
  <si>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</si>
  <si>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</si>
  <si>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</si>
  <si>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</si>
  <si>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</si>
  <si>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</si>
  <si>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</si>
  <si>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</si>
  <si>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</si>
  <si>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</si>
  <si>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</si>
  <si>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</si>
  <si>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</si>
  <si>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</si>
  <si>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</si>
  <si>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</si>
  <si>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</si>
  <si>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</si>
  <si>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</si>
  <si>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</si>
  <si>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</si>
  <si>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</si>
  <si>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</si>
  <si>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</si>
  <si>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</si>
  <si>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</si>
  <si>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</si>
  <si>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</si>
  <si>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</si>
  <si>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</si>
  <si>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</si>
  <si>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</si>
  <si>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</si>
  <si>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</si>
  <si>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</si>
  <si>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</si>
  <si>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</si>
  <si>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</si>
  <si>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</si>
  <si>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</si>
  <si>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</si>
  <si>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</si>
  <si>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</si>
  <si>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</si>
  <si>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</si>
  <si>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</si>
  <si>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</si>
  <si>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</si>
  <si>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</si>
  <si>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</si>
  <si>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</si>
  <si>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</si>
  <si>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</si>
  <si>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</si>
  <si>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</si>
  <si>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</si>
  <si>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</si>
  <si>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</si>
  <si>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</si>
  <si>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</si>
  <si>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</si>
  <si>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</si>
  <si>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</si>
  <si>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</si>
  <si>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</si>
  <si>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</si>
  <si>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</si>
  <si>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</si>
  <si>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</si>
  <si>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</si>
  <si>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</si>
  <si>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</si>
  <si>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</si>
  <si>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</si>
  <si>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</si>
  <si>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</si>
  <si>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</si>
  <si>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</si>
  <si>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</si>
  <si>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</si>
  <si>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</si>
  <si>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</si>
  <si>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</si>
  <si>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</si>
  <si>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</si>
  <si>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</si>
  <si>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</si>
  <si>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</si>
  <si>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</si>
  <si>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</si>
  <si>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</si>
  <si>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</si>
  <si>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</si>
  <si>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</si>
  <si>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</si>
  <si>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</si>
  <si>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</si>
  <si>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</si>
  <si>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</si>
  <si>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</si>
  <si>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</si>
  <si>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</si>
  <si>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</si>
  <si>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</si>
  <si>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</si>
  <si>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</si>
  <si>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</si>
  <si>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</si>
  <si>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</si>
  <si>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</si>
  <si>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</si>
  <si>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</si>
  <si>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</si>
  <si>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</si>
  <si>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</si>
  <si>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</si>
  <si>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</si>
  <si>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</si>
  <si>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</si>
  <si>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</si>
  <si>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</si>
  <si>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</si>
  <si>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</si>
  <si>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</si>
  <si>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</si>
  <si>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</si>
  <si>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</si>
  <si>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</si>
  <si>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</si>
  <si>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</si>
  <si>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</si>
  <si>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</si>
  <si>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</si>
  <si>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</si>
  <si>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</si>
  <si>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</si>
  <si>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</si>
  <si>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</si>
  <si>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</si>
  <si>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</si>
  <si>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</si>
  <si>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</si>
  <si>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</si>
  <si>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</si>
  <si>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</si>
  <si>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</si>
  <si>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</si>
  <si>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</si>
  <si>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</si>
  <si>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</si>
  <si>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</si>
  <si>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</si>
  <si>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</si>
  <si>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</si>
  <si>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</si>
  <si>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</si>
  <si>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</si>
  <si>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</si>
  <si>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</si>
  <si>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</si>
  <si>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</si>
  <si>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</si>
  <si>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</si>
  <si>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</si>
  <si>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</si>
  <si>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</si>
  <si>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</si>
  <si>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</si>
  <si>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</si>
  <si>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</si>
  <si>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</si>
  <si>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</si>
  <si>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</si>
  <si>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</si>
  <si>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</si>
  <si>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</si>
  <si>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</si>
  <si>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</si>
  <si>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</si>
  <si>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</si>
  <si>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</si>
  <si>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</si>
  <si>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奈良県王寺町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</si>
  <si>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</si>
  <si>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</si>
  <si>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</si>
  <si>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</si>
  <si>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</si>
  <si>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</si>
  <si>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</si>
  <si>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</si>
  <si>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</si>
  <si>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</si>
  <si>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</si>
  <si>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</si>
  <si>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</si>
  <si>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</si>
  <si>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</si>
  <si>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</si>
  <si>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</si>
  <si>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</si>
  <si>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</si>
  <si>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</si>
  <si>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</si>
  <si>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</si>
  <si>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</si>
  <si>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</si>
  <si>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</si>
  <si>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</si>
  <si>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</si>
  <si>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</si>
  <si>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</si>
  <si>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</si>
  <si>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</si>
  <si>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</si>
  <si>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</si>
  <si>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</si>
  <si>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</si>
  <si>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</si>
  <si>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</si>
  <si>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</si>
  <si>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</si>
  <si>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</si>
  <si>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</si>
  <si>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</si>
  <si>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</si>
  <si>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</si>
  <si>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</si>
  <si>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</si>
  <si>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</si>
  <si>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</si>
  <si>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</si>
  <si>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</si>
  <si>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</si>
  <si>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</si>
  <si>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</si>
  <si>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</si>
  <si>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</si>
  <si>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</si>
  <si>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</si>
  <si>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</si>
  <si>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</si>
  <si>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</si>
  <si>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</si>
  <si>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</si>
  <si>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</si>
  <si>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</si>
  <si>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</si>
  <si>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</si>
  <si>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</si>
  <si>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</si>
  <si>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</si>
  <si>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</si>
  <si>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</si>
  <si>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</si>
  <si>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</si>
  <si>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</si>
  <si>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</si>
  <si>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</si>
  <si>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</si>
  <si>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</si>
  <si>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</si>
  <si>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</si>
  <si>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</si>
  <si>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</si>
  <si>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</si>
  <si>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</si>
  <si>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</si>
  <si>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</si>
  <si>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</si>
  <si>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</si>
  <si>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</si>
  <si>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</si>
  <si>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</si>
  <si>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</si>
  <si>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</si>
  <si>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</si>
  <si>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</si>
  <si>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</si>
  <si>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</si>
  <si>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</si>
  <si>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</si>
  <si>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</si>
  <si>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</si>
  <si>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</si>
  <si>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</si>
  <si>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</si>
  <si>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</si>
  <si>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</si>
  <si>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</si>
  <si>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</si>
  <si>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</si>
  <si>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</si>
  <si>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</si>
  <si>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</si>
  <si>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</si>
  <si>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</si>
  <si>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</si>
  <si>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</si>
  <si>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</si>
  <si>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</si>
  <si>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</si>
  <si>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</si>
  <si>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</si>
  <si>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</si>
  <si>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</si>
  <si>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</si>
  <si>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</si>
  <si>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</si>
  <si>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</si>
  <si>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</si>
  <si>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</si>
  <si>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</si>
  <si>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</si>
  <si>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</si>
  <si>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</si>
  <si>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</si>
  <si>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</si>
  <si>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</si>
  <si>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</si>
  <si>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</si>
  <si>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</si>
  <si>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</si>
  <si>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</si>
  <si>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</si>
  <si>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</si>
  <si>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</si>
  <si>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</si>
  <si>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</si>
  <si>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</si>
  <si>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</si>
  <si>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</si>
  <si>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</si>
  <si>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</si>
  <si>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</si>
  <si>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</si>
  <si>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奈良県王寺町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</si>
  <si>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</si>
  <si>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</si>
  <si>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</si>
  <si>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</si>
  <si>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</si>
  <si>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</si>
  <si>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</si>
  <si>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</si>
  <si>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</si>
  <si>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</si>
  <si>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</si>
  <si>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</si>
  <si>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</si>
  <si>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</si>
  <si>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</si>
  <si>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</si>
  <si>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</si>
  <si>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</si>
  <si>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</si>
  <si>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</si>
  <si>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</si>
  <si>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</si>
  <si>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</si>
  <si>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</si>
  <si>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</si>
  <si>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</si>
  <si>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</si>
  <si>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</si>
  <si>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</si>
  <si>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</si>
  <si>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</si>
  <si>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</si>
  <si>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</si>
  <si>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</si>
  <si>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</si>
  <si>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</si>
  <si>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</si>
  <si>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</si>
  <si>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</si>
  <si>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</si>
  <si>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</si>
  <si>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</si>
  <si>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</si>
  <si>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</si>
  <si>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</si>
  <si>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</si>
  <si>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</si>
  <si>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</si>
  <si>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</si>
  <si>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</si>
  <si>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</si>
  <si>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</si>
  <si>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</si>
  <si>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</si>
  <si>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</si>
  <si>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</si>
  <si>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</si>
  <si>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</si>
  <si>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</si>
  <si>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</si>
  <si>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</si>
  <si>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</si>
  <si>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</si>
  <si>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</si>
  <si>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</si>
  <si>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</si>
  <si>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</si>
  <si>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</si>
  <si>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</si>
  <si>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</si>
  <si>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</si>
  <si>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</si>
  <si>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</si>
  <si>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</si>
  <si>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</si>
  <si>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</si>
  <si>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</si>
  <si>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</si>
  <si>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</si>
  <si>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</si>
  <si>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</si>
  <si>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</si>
  <si>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</si>
  <si>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</si>
  <si>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</si>
  <si>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</si>
  <si>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</si>
  <si>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</si>
  <si>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</si>
  <si>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</si>
  <si>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</si>
  <si>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</si>
  <si>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</si>
  <si>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</si>
  <si>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</si>
  <si>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</si>
  <si>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</si>
  <si>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</si>
  <si>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</si>
  <si>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</si>
  <si>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</si>
  <si>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</si>
  <si>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</si>
  <si>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</si>
  <si>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</si>
  <si>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</si>
  <si>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</si>
  <si>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</si>
  <si>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</si>
  <si>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</si>
  <si>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</si>
  <si>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</si>
  <si>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</si>
  <si>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</si>
  <si>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</si>
  <si>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</si>
  <si>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</si>
  <si>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</si>
  <si>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</si>
  <si>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</si>
  <si>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</si>
  <si>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</si>
  <si>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</si>
  <si>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</si>
  <si>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</si>
  <si>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</si>
  <si>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</si>
  <si>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</si>
  <si>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</si>
  <si>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</si>
  <si>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</si>
  <si>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</si>
  <si>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</si>
  <si>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</si>
  <si>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</si>
  <si>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</si>
  <si>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</si>
  <si>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</si>
  <si>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</si>
  <si>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</si>
  <si>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</si>
  <si>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</si>
  <si>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</si>
  <si>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</si>
  <si>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</si>
  <si>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</si>
  <si>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</si>
  <si>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</si>
  <si>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</si>
  <si>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</si>
  <si>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</si>
  <si>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</si>
  <si>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</si>
  <si>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</si>
  <si>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</si>
  <si>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</si>
  <si>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</si>
  <si>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</si>
  <si>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</si>
  <si>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</si>
  <si>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</si>
  <si>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</si>
  <si>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</si>
  <si>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</si>
  <si>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</si>
  <si>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</si>
  <si>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</si>
  <si>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</si>
  <si>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</si>
  <si>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</si>
  <si>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</si>
  <si>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</si>
  <si>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</si>
  <si>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</si>
  <si>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</si>
  <si>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</si>
  <si>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</si>
  <si>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</si>
  <si>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</si>
  <si>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</si>
  <si>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</si>
  <si>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</si>
  <si>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</si>
  <si>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</si>
  <si>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</si>
  <si>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</si>
  <si>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</si>
  <si>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</si>
  <si>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</si>
  <si>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</si>
  <si>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介護保険特別会計</t>
  </si>
  <si>
    <t>後期高齢者医療特別会計</t>
  </si>
  <si>
    <t>下水道事業特別会計</t>
  </si>
  <si>
    <t>国民健康保険特別会計</t>
  </si>
  <si>
    <t>介護サービス事業特別会計</t>
  </si>
  <si>
    <t>王寺駅南駐車場特別会計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</si>
  <si>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</si>
  <si>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</si>
  <si>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</si>
  <si>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</si>
  <si>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</si>
  <si>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</si>
  <si>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</si>
  <si>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</si>
  <si>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</si>
  <si>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</si>
  <si>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</si>
  <si>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</si>
  <si>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</si>
  <si>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3">
      <t>セイカエン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</si>
  <si>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</si>
  <si>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</si>
  <si>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</si>
  <si>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王寺都市開発株式会社</t>
    <rPh sb="0" eb="2">
      <t>オウジ</t>
    </rPh>
    <rPh sb="2" eb="4">
      <t>トシ</t>
    </rPh>
    <rPh sb="4" eb="6">
      <t>カイハツ</t>
    </rPh>
    <rPh sb="6" eb="10">
      <t>カブシキガイシャ</t>
    </rPh>
    <phoneticPr fontId="2"/>
  </si>
  <si>
    <t>王寺町都市開発公社</t>
    <rPh sb="0" eb="3">
      <t>オウジチョウ</t>
    </rPh>
    <rPh sb="3" eb="5">
      <t>トシ</t>
    </rPh>
    <rPh sb="5" eb="7">
      <t>カイハツ</t>
    </rPh>
    <rPh sb="7" eb="9">
      <t>コウシャ</t>
    </rPh>
    <phoneticPr fontId="2"/>
  </si>
  <si>
    <t>公共施設整備基金</t>
    <rPh sb="0" eb="2">
      <t>コウキョウ</t>
    </rPh>
    <rPh sb="2" eb="4">
      <t>シセツ</t>
    </rPh>
    <rPh sb="4" eb="6">
      <t>セイビ</t>
    </rPh>
    <rPh sb="6" eb="8">
      <t>キキン</t>
    </rPh>
    <phoneticPr fontId="19"/>
  </si>
  <si>
    <t>地域振興基金</t>
    <rPh sb="0" eb="2">
      <t>チイキ</t>
    </rPh>
    <rPh sb="2" eb="4">
      <t>シンコウ</t>
    </rPh>
    <rPh sb="4" eb="6">
      <t>キキン</t>
    </rPh>
    <phoneticPr fontId="2"/>
  </si>
  <si>
    <t>ふるさと創生基金</t>
    <rPh sb="4" eb="6">
      <t>ソウセイ</t>
    </rPh>
    <rPh sb="6" eb="8">
      <t>キキン</t>
    </rPh>
    <phoneticPr fontId="2"/>
  </si>
  <si>
    <t>美しヶ丘地域公共施設等維持管理基金</t>
    <rPh sb="0" eb="1">
      <t>ウツク</t>
    </rPh>
    <rPh sb="3" eb="4">
      <t>オカ</t>
    </rPh>
    <rPh sb="4" eb="6">
      <t>チイキ</t>
    </rPh>
    <rPh sb="6" eb="8">
      <t>コウキョウ</t>
    </rPh>
    <rPh sb="8" eb="11">
      <t>シセツトウ</t>
    </rPh>
    <rPh sb="11" eb="13">
      <t>イジ</t>
    </rPh>
    <rPh sb="13" eb="15">
      <t>カンリ</t>
    </rPh>
    <rPh sb="15" eb="17">
      <t>キキン</t>
    </rPh>
    <phoneticPr fontId="2"/>
  </si>
  <si>
    <t>王寺町立図書館基金</t>
    <rPh sb="0" eb="4">
      <t>オウジチョウリツ</t>
    </rPh>
    <rPh sb="4" eb="7">
      <t>トショカン</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</si>
  <si>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</si>
  <si>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</si>
  <si>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</si>
  <si>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の将来負担比率については、前年度に引き続き充当可能財源等が将来負担額を上回っているが、この将来負担額には公共施設等の将来的な長寿命化や更新等に係る費用が含まれていない。一方、資産の老朽化が進んだことにより有形固定資産減価償却率は上昇傾向にあることから老朽化対策という将来負担が潜在しているといえる。そのため、長期的な視点を持って公共施設等の点検・修繕等予防保全に努め、機能的な改善を図ることにより長寿命化を推進するなど適正管理に努める。</t>
    <rPh sb="0" eb="2">
      <t>レイワ</t>
    </rPh>
    <rPh sb="2" eb="3">
      <t>ガン</t>
    </rPh>
    <rPh sb="3" eb="5">
      <t>ネンド</t>
    </rPh>
    <rPh sb="6" eb="8">
      <t>ショウライ</t>
    </rPh>
    <rPh sb="8" eb="10">
      <t>フタン</t>
    </rPh>
    <rPh sb="10" eb="12">
      <t>ヒリツ</t>
    </rPh>
    <rPh sb="18" eb="21">
      <t>ゼンネンド</t>
    </rPh>
    <rPh sb="22" eb="23">
      <t>ヒ</t>
    </rPh>
    <rPh sb="24" eb="25">
      <t>ツヅ</t>
    </rPh>
    <rPh sb="26" eb="28">
      <t>ジュウトウ</t>
    </rPh>
    <rPh sb="28" eb="30">
      <t>カノウ</t>
    </rPh>
    <rPh sb="30" eb="32">
      <t>ザイゲン</t>
    </rPh>
    <rPh sb="32" eb="33">
      <t>トウ</t>
    </rPh>
    <rPh sb="34" eb="36">
      <t>ショウライ</t>
    </rPh>
    <rPh sb="36" eb="38">
      <t>フタン</t>
    </rPh>
    <rPh sb="38" eb="39">
      <t>ガク</t>
    </rPh>
    <rPh sb="40" eb="42">
      <t>ウワマワ</t>
    </rPh>
    <rPh sb="50" eb="52">
      <t>ショウライ</t>
    </rPh>
    <rPh sb="52" eb="54">
      <t>フタン</t>
    </rPh>
    <rPh sb="54" eb="55">
      <t>ガク</t>
    </rPh>
    <rPh sb="57" eb="59">
      <t>コウキョウ</t>
    </rPh>
    <rPh sb="59" eb="61">
      <t>シセツ</t>
    </rPh>
    <rPh sb="61" eb="62">
      <t>トウ</t>
    </rPh>
    <rPh sb="63" eb="66">
      <t>ショウライテキ</t>
    </rPh>
    <rPh sb="67" eb="71">
      <t>チョウジュミョウカ</t>
    </rPh>
    <rPh sb="72" eb="74">
      <t>コウシン</t>
    </rPh>
    <rPh sb="74" eb="75">
      <t>トウ</t>
    </rPh>
    <rPh sb="76" eb="77">
      <t>カカ</t>
    </rPh>
    <rPh sb="78" eb="80">
      <t>ヒヨウ</t>
    </rPh>
    <rPh sb="81" eb="82">
      <t>フク</t>
    </rPh>
    <rPh sb="89" eb="91">
      <t>イッポウ</t>
    </rPh>
    <rPh sb="92" eb="94">
      <t>シサン</t>
    </rPh>
    <rPh sb="95" eb="98">
      <t>ロウキュウカ</t>
    </rPh>
    <rPh sb="99" eb="100">
      <t>スス</t>
    </rPh>
    <rPh sb="107" eb="109">
      <t>ユウケイ</t>
    </rPh>
    <rPh sb="109" eb="111">
      <t>コテイ</t>
    </rPh>
    <rPh sb="111" eb="113">
      <t>シサン</t>
    </rPh>
    <rPh sb="113" eb="115">
      <t>ゲンカ</t>
    </rPh>
    <rPh sb="115" eb="117">
      <t>ショウキャク</t>
    </rPh>
    <rPh sb="117" eb="118">
      <t>リツ</t>
    </rPh>
    <rPh sb="119" eb="121">
      <t>ジョウショウ</t>
    </rPh>
    <rPh sb="121" eb="123">
      <t>ケイコウ</t>
    </rPh>
    <rPh sb="130" eb="133">
      <t>ロウキュウカ</t>
    </rPh>
    <rPh sb="133" eb="135">
      <t>タイサク</t>
    </rPh>
    <rPh sb="138" eb="140">
      <t>ショウライ</t>
    </rPh>
    <rPh sb="140" eb="142">
      <t>フタン</t>
    </rPh>
    <rPh sb="143" eb="145">
      <t>センザイ</t>
    </rPh>
    <rPh sb="159" eb="162">
      <t>チョウキテキ</t>
    </rPh>
    <rPh sb="163" eb="165">
      <t>シテン</t>
    </rPh>
    <rPh sb="166" eb="167">
      <t>モ</t>
    </rPh>
    <rPh sb="169" eb="171">
      <t>コウキョウ</t>
    </rPh>
    <rPh sb="171" eb="173">
      <t>シセツ</t>
    </rPh>
    <rPh sb="173" eb="174">
      <t>トウ</t>
    </rPh>
    <rPh sb="175" eb="177">
      <t>テンケン</t>
    </rPh>
    <rPh sb="178" eb="180">
      <t>シュウゼン</t>
    </rPh>
    <rPh sb="180" eb="181">
      <t>トウ</t>
    </rPh>
    <rPh sb="181" eb="183">
      <t>ヨボウ</t>
    </rPh>
    <rPh sb="183" eb="185">
      <t>ホゼン</t>
    </rPh>
    <rPh sb="186" eb="187">
      <t>ツト</t>
    </rPh>
    <rPh sb="189" eb="192">
      <t>キノウテキ</t>
    </rPh>
    <rPh sb="193" eb="195">
      <t>カイゼン</t>
    </rPh>
    <rPh sb="196" eb="197">
      <t>ハカ</t>
    </rPh>
    <rPh sb="203" eb="207">
      <t>チョウジュミョウカ</t>
    </rPh>
    <rPh sb="208" eb="210">
      <t>スイシン</t>
    </rPh>
    <rPh sb="214" eb="216">
      <t>テキセイ</t>
    </rPh>
    <rPh sb="216" eb="218">
      <t>カンリ</t>
    </rPh>
    <rPh sb="219" eb="22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</si>
  <si>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</si>
  <si>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</si>
  <si>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</si>
  <si>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</si>
  <si>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</si>
  <si>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</si>
  <si>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の実質公債費比率は、公債費の増により前年度より0.8ポイント悪化しているが、類似団体内平均値よりも良好な値となっている。また、将来負担比率については、充当可能財源等が将来負担額を上回っている。今後も将来負担に配慮した計画的な地方債発行や、交付税措置のある地方債を優先活用するなど公債費負担の軽減に努める。</t>
    <rPh sb="0" eb="2">
      <t>レイワ</t>
    </rPh>
    <rPh sb="2" eb="3">
      <t>ガン</t>
    </rPh>
    <rPh sb="3" eb="5">
      <t>ネンド</t>
    </rPh>
    <rPh sb="6" eb="8">
      <t>ジッシツ</t>
    </rPh>
    <rPh sb="8" eb="11">
      <t>コウサイヒ</t>
    </rPh>
    <rPh sb="11" eb="13">
      <t>ヒリツ</t>
    </rPh>
    <rPh sb="15" eb="17">
      <t>コウサイ</t>
    </rPh>
    <rPh sb="17" eb="18">
      <t>ヒ</t>
    </rPh>
    <rPh sb="19" eb="20">
      <t>ゾウ</t>
    </rPh>
    <rPh sb="23" eb="26">
      <t>ゼンネンド</t>
    </rPh>
    <rPh sb="35" eb="37">
      <t>アッカ</t>
    </rPh>
    <rPh sb="43" eb="45">
      <t>ルイジ</t>
    </rPh>
    <rPh sb="45" eb="47">
      <t>ダンタイ</t>
    </rPh>
    <rPh sb="47" eb="48">
      <t>ナイ</t>
    </rPh>
    <rPh sb="48" eb="50">
      <t>ヘイキン</t>
    </rPh>
    <rPh sb="50" eb="51">
      <t>チ</t>
    </rPh>
    <rPh sb="54" eb="56">
      <t>リョウコウ</t>
    </rPh>
    <rPh sb="57" eb="58">
      <t>アタイ</t>
    </rPh>
    <rPh sb="68" eb="70">
      <t>ショウライ</t>
    </rPh>
    <rPh sb="70" eb="72">
      <t>フタン</t>
    </rPh>
    <rPh sb="72" eb="74">
      <t>ヒリツ</t>
    </rPh>
    <rPh sb="80" eb="82">
      <t>ジュウトウ</t>
    </rPh>
    <rPh sb="82" eb="84">
      <t>カノウ</t>
    </rPh>
    <rPh sb="84" eb="86">
      <t>ザイゲン</t>
    </rPh>
    <rPh sb="86" eb="87">
      <t>トウ</t>
    </rPh>
    <rPh sb="88" eb="90">
      <t>ショウライ</t>
    </rPh>
    <rPh sb="90" eb="92">
      <t>フタン</t>
    </rPh>
    <rPh sb="92" eb="93">
      <t>ガク</t>
    </rPh>
    <rPh sb="94" eb="96">
      <t>ウワマワ</t>
    </rPh>
    <rPh sb="101" eb="103">
      <t>コンゴ</t>
    </rPh>
    <rPh sb="104" eb="106">
      <t>ショウライ</t>
    </rPh>
    <rPh sb="106" eb="108">
      <t>フタン</t>
    </rPh>
    <rPh sb="109" eb="111">
      <t>ハイリョ</t>
    </rPh>
    <rPh sb="113" eb="116">
      <t>ケイカクテキ</t>
    </rPh>
    <rPh sb="117" eb="120">
      <t>チホウサイ</t>
    </rPh>
    <rPh sb="120" eb="122">
      <t>ハッコウ</t>
    </rPh>
    <rPh sb="124" eb="127">
      <t>コウフゼイ</t>
    </rPh>
    <rPh sb="127" eb="129">
      <t>ソチ</t>
    </rPh>
    <rPh sb="132" eb="135">
      <t>チホウサイ</t>
    </rPh>
    <rPh sb="136" eb="138">
      <t>ユウセン</t>
    </rPh>
    <rPh sb="138" eb="140">
      <t>カツヨウ</t>
    </rPh>
    <rPh sb="144" eb="147">
      <t>コウサイヒ</t>
    </rPh>
    <rPh sb="147" eb="149">
      <t>フタン</t>
    </rPh>
    <rPh sb="150" eb="152">
      <t>ケイゲン</t>
    </rPh>
    <rPh sb="153" eb="154">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</si>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</sst>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A355-4526-9C53-C8FDA6D17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22690</c:v>
                </c:pt>
                <c:pt idx="1">
                  <c:v>21710</c:v>
                </c:pt>
                <c:pt idx="2">
                  <c:v>49478</c:v>
                </c:pt>
                <c:pt idx="3">
                  <c:v>65577</c:v>
                </c:pt>
                <c:pt idx="4">
                  <c:v>53775</c:v>
                </c:pt>
              </c:numCache>
            </c:numRef>
          </c:val>
          <c:smooth val="0"/>
          <c:extLst>
            <c:ext xmlns:c16="http://schemas.microsoft.com/office/drawing/2014/chart" uri="{C3380CC4-5D6E-409C-BE32-E72D297353CC}">
              <c16:uniqueId val="{00000001-A355-4526-9C53-C8FDA6D170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4.83</c:v>
                </c:pt>
                <c:pt idx="1">
                  <c:v>7</c:v>
                </c:pt>
                <c:pt idx="2">
                  <c:v>5.47</c:v>
                </c:pt>
                <c:pt idx="3">
                  <c:v>5.56</c:v>
                </c:pt>
                <c:pt idx="4">
                  <c:v>9.56</c:v>
                </c:pt>
              </c:numCache>
            </c:numRef>
          </c:val>
          <c:extLst>
            <c:ext xmlns:c16="http://schemas.microsoft.com/office/drawing/2014/chart" uri="{C3380CC4-5D6E-409C-BE32-E72D297353CC}">
              <c16:uniqueId val="{00000000-8945-4204-87DC-7024804DCA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51.54</c:v>
                </c:pt>
                <c:pt idx="1">
                  <c:v>54.78</c:v>
                </c:pt>
                <c:pt idx="2">
                  <c:v>63.26</c:v>
                </c:pt>
                <c:pt idx="3">
                  <c:v>69.59</c:v>
                </c:pt>
                <c:pt idx="4">
                  <c:v>74.73</c:v>
                </c:pt>
              </c:numCache>
            </c:numRef>
          </c:val>
          <c:extLst>
            <c:ext xmlns:c16="http://schemas.microsoft.com/office/drawing/2014/chart" uri="{C3380CC4-5D6E-409C-BE32-E72D297353CC}">
              <c16:uniqueId val="{00000001-8945-4204-87DC-7024804DCA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2.46</c:v>
                </c:pt>
                <c:pt idx="1">
                  <c:v>6.25</c:v>
                </c:pt>
                <c:pt idx="2">
                  <c:v>6.28</c:v>
                </c:pt>
                <c:pt idx="3">
                  <c:v>7.77</c:v>
                </c:pt>
                <c:pt idx="4">
                  <c:v>9.2100000000000009</c:v>
                </c:pt>
              </c:numCache>
            </c:numRef>
          </c:val>
          <c:smooth val="0"/>
          <c:extLst>
            <c:ext xmlns:c16="http://schemas.microsoft.com/office/drawing/2014/chart" uri="{C3380CC4-5D6E-409C-BE32-E72D297353CC}">
              <c16:uniqueId val="{00000002-8945-4204-87DC-7024804DCA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B863-4EFE-BD05-95E7683AF3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63-4EFE-BD05-95E7683AF3A6}"/>
            </c:ext>
          </c:extLst>
        </c:ser>
        <c:ser>
          <c:idx val="2"/>
          <c:order val="2"/>
          <c:tx>
            <c:strRef>
              <c:f>データシート!$A$29</c:f>
              <c:strCache>
                <c:ptCount val="1"/>
                <c:pt idx="0">
                  <c:v>王寺駅南駐車場特別会計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863-4EFE-BD05-95E7683AF3A6}"/>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3-B863-4EFE-BD05-95E7683AF3A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c:v>
                </c:pt>
                <c:pt idx="4">
                  <c:v>#N/A</c:v>
                </c:pt>
                <c:pt idx="5">
                  <c:v>2.4500000000000002</c:v>
                </c:pt>
                <c:pt idx="6">
                  <c:v>#N/A</c:v>
                </c:pt>
                <c:pt idx="7">
                  <c:v>0.74</c:v>
                </c:pt>
                <c:pt idx="8">
                  <c:v>#N/A</c:v>
                </c:pt>
                <c:pt idx="9">
                  <c:v>0.01</c:v>
                </c:pt>
              </c:numCache>
            </c:numRef>
          </c:val>
          <c:extLst>
            <c:ext xmlns:c16="http://schemas.microsoft.com/office/drawing/2014/chart" uri="{C3380CC4-5D6E-409C-BE32-E72D297353CC}">
              <c16:uniqueId val="{00000004-B863-4EFE-BD05-95E7683AF3A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0.5</c:v>
                </c:pt>
                <c:pt idx="4">
                  <c:v>#N/A</c:v>
                </c:pt>
                <c:pt idx="5">
                  <c:v>0.85</c:v>
                </c:pt>
                <c:pt idx="6">
                  <c:v>#N/A</c:v>
                </c:pt>
                <c:pt idx="7">
                  <c:v>0.16</c:v>
                </c:pt>
                <c:pt idx="8">
                  <c:v>#N/A</c:v>
                </c:pt>
                <c:pt idx="9">
                  <c:v>0.02</c:v>
                </c:pt>
              </c:numCache>
            </c:numRef>
          </c:val>
          <c:extLst>
            <c:ext xmlns:c16="http://schemas.microsoft.com/office/drawing/2014/chart" uri="{C3380CC4-5D6E-409C-BE32-E72D297353CC}">
              <c16:uniqueId val="{00000005-B863-4EFE-BD05-95E7683AF3A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0.15</c:v>
                </c:pt>
                <c:pt idx="4">
                  <c:v>#N/A</c:v>
                </c:pt>
                <c:pt idx="5">
                  <c:v>0.01</c:v>
                </c:pt>
                <c:pt idx="6">
                  <c:v>#N/A</c:v>
                </c:pt>
                <c:pt idx="7">
                  <c:v>0.01</c:v>
                </c:pt>
                <c:pt idx="8">
                  <c:v>#N/A</c:v>
                </c:pt>
                <c:pt idx="9">
                  <c:v>0.04</c:v>
                </c:pt>
              </c:numCache>
            </c:numRef>
          </c:val>
          <c:extLst>
            <c:ext xmlns:c16="http://schemas.microsoft.com/office/drawing/2014/chart" uri="{C3380CC4-5D6E-409C-BE32-E72D297353CC}">
              <c16:uniqueId val="{00000006-B863-4EFE-BD05-95E7683AF3A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0.05</c:v>
                </c:pt>
                <c:pt idx="2">
                  <c:v>#N/A</c:v>
                </c:pt>
                <c:pt idx="3">
                  <c:v>0.55000000000000004</c:v>
                </c:pt>
                <c:pt idx="4">
                  <c:v>#N/A</c:v>
                </c:pt>
                <c:pt idx="5">
                  <c:v>0.94</c:v>
                </c:pt>
                <c:pt idx="6">
                  <c:v>#N/A</c:v>
                </c:pt>
                <c:pt idx="7">
                  <c:v>0.79</c:v>
                </c:pt>
                <c:pt idx="8">
                  <c:v>#N/A</c:v>
                </c:pt>
                <c:pt idx="9">
                  <c:v>1.41</c:v>
                </c:pt>
              </c:numCache>
            </c:numRef>
          </c:val>
          <c:extLst>
            <c:ext xmlns:c16="http://schemas.microsoft.com/office/drawing/2014/chart" uri="{C3380CC4-5D6E-409C-BE32-E72D297353CC}">
              <c16:uniqueId val="{00000007-B863-4EFE-BD05-95E7683AF3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4.83</c:v>
                </c:pt>
                <c:pt idx="2">
                  <c:v>#N/A</c:v>
                </c:pt>
                <c:pt idx="3">
                  <c:v>7</c:v>
                </c:pt>
                <c:pt idx="4">
                  <c:v>#N/A</c:v>
                </c:pt>
                <c:pt idx="5">
                  <c:v>5.46</c:v>
                </c:pt>
                <c:pt idx="6">
                  <c:v>#N/A</c:v>
                </c:pt>
                <c:pt idx="7">
                  <c:v>5.55</c:v>
                </c:pt>
                <c:pt idx="8">
                  <c:v>#N/A</c:v>
                </c:pt>
                <c:pt idx="9">
                  <c:v>9.5500000000000007</c:v>
                </c:pt>
              </c:numCache>
            </c:numRef>
          </c:val>
          <c:extLst>
            <c:ext xmlns:c16="http://schemas.microsoft.com/office/drawing/2014/chart" uri="{C3380CC4-5D6E-409C-BE32-E72D297353CC}">
              <c16:uniqueId val="{00000008-B863-4EFE-BD05-95E7683AF3A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28.36</c:v>
                </c:pt>
                <c:pt idx="2">
                  <c:v>#N/A</c:v>
                </c:pt>
                <c:pt idx="3">
                  <c:v>28.85</c:v>
                </c:pt>
                <c:pt idx="4">
                  <c:v>#N/A</c:v>
                </c:pt>
                <c:pt idx="5">
                  <c:v>28.45</c:v>
                </c:pt>
                <c:pt idx="6">
                  <c:v>#N/A</c:v>
                </c:pt>
                <c:pt idx="7">
                  <c:v>28.25</c:v>
                </c:pt>
                <c:pt idx="8">
                  <c:v>#N/A</c:v>
                </c:pt>
                <c:pt idx="9">
                  <c:v>26.59</c:v>
                </c:pt>
              </c:numCache>
            </c:numRef>
          </c:val>
          <c:extLst>
            <c:ext xmlns:c16="http://schemas.microsoft.com/office/drawing/2014/chart" uri="{C3380CC4-5D6E-409C-BE32-E72D297353CC}">
              <c16:uniqueId val="{00000009-B863-4EFE-BD05-95E7683AF3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1093</c:v>
                </c:pt>
                <c:pt idx="5">
                  <c:v>1084</c:v>
                </c:pt>
                <c:pt idx="8">
                  <c:v>997</c:v>
                </c:pt>
                <c:pt idx="11">
                  <c:v>1015</c:v>
                </c:pt>
                <c:pt idx="14">
                  <c:v>997</c:v>
                </c:pt>
              </c:numCache>
            </c:numRef>
          </c:val>
          <c:extLst>
            <c:ext xmlns:c16="http://schemas.microsoft.com/office/drawing/2014/chart" uri="{C3380CC4-5D6E-409C-BE32-E72D297353CC}">
              <c16:uniqueId val="{00000000-1AC1-44F3-8D06-9E837F527E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C1-44F3-8D06-9E837F527E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C1-44F3-8D06-9E837F527E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145</c:v>
                </c:pt>
                <c:pt idx="3">
                  <c:v>132</c:v>
                </c:pt>
                <c:pt idx="6">
                  <c:v>110</c:v>
                </c:pt>
                <c:pt idx="9">
                  <c:v>85</c:v>
                </c:pt>
                <c:pt idx="12">
                  <c:v>78</c:v>
                </c:pt>
              </c:numCache>
            </c:numRef>
          </c:val>
          <c:extLst>
            <c:ext xmlns:c16="http://schemas.microsoft.com/office/drawing/2014/chart" uri="{C3380CC4-5D6E-409C-BE32-E72D297353CC}">
              <c16:uniqueId val="{00000003-1AC1-44F3-8D06-9E837F527E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369</c:v>
                </c:pt>
                <c:pt idx="3">
                  <c:v>338</c:v>
                </c:pt>
                <c:pt idx="6">
                  <c:v>308</c:v>
                </c:pt>
                <c:pt idx="9">
                  <c:v>243</c:v>
                </c:pt>
                <c:pt idx="12">
                  <c:v>255</c:v>
                </c:pt>
              </c:numCache>
            </c:numRef>
          </c:val>
          <c:extLst>
            <c:ext xmlns:c16="http://schemas.microsoft.com/office/drawing/2014/chart" uri="{C3380CC4-5D6E-409C-BE32-E72D297353CC}">
              <c16:uniqueId val="{00000004-1AC1-44F3-8D06-9E837F527E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C1-44F3-8D06-9E837F527E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C1-44F3-8D06-9E837F527E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734</c:v>
                </c:pt>
                <c:pt idx="3">
                  <c:v>771</c:v>
                </c:pt>
                <c:pt idx="6">
                  <c:v>784</c:v>
                </c:pt>
                <c:pt idx="9">
                  <c:v>855</c:v>
                </c:pt>
                <c:pt idx="12">
                  <c:v>932</c:v>
                </c:pt>
              </c:numCache>
            </c:numRef>
          </c:val>
          <c:extLst>
            <c:ext xmlns:c16="http://schemas.microsoft.com/office/drawing/2014/chart" uri="{C3380CC4-5D6E-409C-BE32-E72D297353CC}">
              <c16:uniqueId val="{00000007-1AC1-44F3-8D06-9E837F527E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155</c:v>
                </c:pt>
                <c:pt idx="2">
                  <c:v>#N/A</c:v>
                </c:pt>
                <c:pt idx="3">
                  <c:v>#N/A</c:v>
                </c:pt>
                <c:pt idx="4">
                  <c:v>157</c:v>
                </c:pt>
                <c:pt idx="5">
                  <c:v>#N/A</c:v>
                </c:pt>
                <c:pt idx="6">
                  <c:v>#N/A</c:v>
                </c:pt>
                <c:pt idx="7">
                  <c:v>205</c:v>
                </c:pt>
                <c:pt idx="8">
                  <c:v>#N/A</c:v>
                </c:pt>
                <c:pt idx="9">
                  <c:v>#N/A</c:v>
                </c:pt>
                <c:pt idx="10">
                  <c:v>168</c:v>
                </c:pt>
                <c:pt idx="11">
                  <c:v>#N/A</c:v>
                </c:pt>
                <c:pt idx="12">
                  <c:v>#N/A</c:v>
                </c:pt>
                <c:pt idx="13">
                  <c:v>268</c:v>
                </c:pt>
                <c:pt idx="14">
                  <c:v>#N/A</c:v>
                </c:pt>
              </c:numCache>
            </c:numRef>
          </c:val>
          <c:smooth val="0"/>
          <c:extLst>
            <c:ext xmlns:c16="http://schemas.microsoft.com/office/drawing/2014/chart" uri="{C3380CC4-5D6E-409C-BE32-E72D297353CC}">
              <c16:uniqueId val="{00000008-1AC1-44F3-8D06-9E837F527E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8854</c:v>
                </c:pt>
                <c:pt idx="5">
                  <c:v>9311</c:v>
                </c:pt>
                <c:pt idx="8">
                  <c:v>9840</c:v>
                </c:pt>
                <c:pt idx="11">
                  <c:v>9841</c:v>
                </c:pt>
                <c:pt idx="14">
                  <c:v>9777</c:v>
                </c:pt>
              </c:numCache>
            </c:numRef>
          </c:val>
          <c:extLst>
            <c:ext xmlns:c16="http://schemas.microsoft.com/office/drawing/2014/chart" uri="{C3380CC4-5D6E-409C-BE32-E72D297353CC}">
              <c16:uniqueId val="{00000000-C1B9-4546-9A2E-939BDB7FCD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2999</c:v>
                </c:pt>
                <c:pt idx="5">
                  <c:v>2792</c:v>
                </c:pt>
                <c:pt idx="8">
                  <c:v>2729</c:v>
                </c:pt>
                <c:pt idx="11">
                  <c:v>2676</c:v>
                </c:pt>
                <c:pt idx="14">
                  <c:v>2438</c:v>
                </c:pt>
              </c:numCache>
            </c:numRef>
          </c:val>
          <c:extLst>
            <c:ext xmlns:c16="http://schemas.microsoft.com/office/drawing/2014/chart" uri="{C3380CC4-5D6E-409C-BE32-E72D297353CC}">
              <c16:uniqueId val="{00000001-C1B9-4546-9A2E-939BDB7FCD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5795</c:v>
                </c:pt>
                <c:pt idx="5">
                  <c:v>6226</c:v>
                </c:pt>
                <c:pt idx="8">
                  <c:v>6637</c:v>
                </c:pt>
                <c:pt idx="11">
                  <c:v>7103</c:v>
                </c:pt>
                <c:pt idx="14">
                  <c:v>7164</c:v>
                </c:pt>
              </c:numCache>
            </c:numRef>
          </c:val>
          <c:extLst>
            <c:ext xmlns:c16="http://schemas.microsoft.com/office/drawing/2014/chart" uri="{C3380CC4-5D6E-409C-BE32-E72D297353CC}">
              <c16:uniqueId val="{00000002-C1B9-4546-9A2E-939BDB7FCD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B9-4546-9A2E-939BDB7FCD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B9-4546-9A2E-939BDB7FCD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585</c:v>
                </c:pt>
                <c:pt idx="3">
                  <c:v>584</c:v>
                </c:pt>
                <c:pt idx="6">
                  <c:v>549</c:v>
                </c:pt>
                <c:pt idx="9">
                  <c:v>509</c:v>
                </c:pt>
                <c:pt idx="12">
                  <c:v>482</c:v>
                </c:pt>
              </c:numCache>
            </c:numRef>
          </c:val>
          <c:extLst>
            <c:ext xmlns:c16="http://schemas.microsoft.com/office/drawing/2014/chart" uri="{C3380CC4-5D6E-409C-BE32-E72D297353CC}">
              <c16:uniqueId val="{00000005-C1B9-4546-9A2E-939BDB7FCD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1158</c:v>
                </c:pt>
                <c:pt idx="3">
                  <c:v>1134</c:v>
                </c:pt>
                <c:pt idx="6">
                  <c:v>1090</c:v>
                </c:pt>
                <c:pt idx="9">
                  <c:v>1020</c:v>
                </c:pt>
                <c:pt idx="12">
                  <c:v>933</c:v>
                </c:pt>
              </c:numCache>
            </c:numRef>
          </c:val>
          <c:extLst>
            <c:ext xmlns:c16="http://schemas.microsoft.com/office/drawing/2014/chart" uri="{C3380CC4-5D6E-409C-BE32-E72D297353CC}">
              <c16:uniqueId val="{00000006-C1B9-4546-9A2E-939BDB7FCD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693</c:v>
                </c:pt>
                <c:pt idx="3">
                  <c:v>566</c:v>
                </c:pt>
                <c:pt idx="6">
                  <c:v>480</c:v>
                </c:pt>
                <c:pt idx="9">
                  <c:v>397</c:v>
                </c:pt>
                <c:pt idx="12">
                  <c:v>325</c:v>
                </c:pt>
              </c:numCache>
            </c:numRef>
          </c:val>
          <c:extLst>
            <c:ext xmlns:c16="http://schemas.microsoft.com/office/drawing/2014/chart" uri="{C3380CC4-5D6E-409C-BE32-E72D297353CC}">
              <c16:uniqueId val="{00000007-C1B9-4546-9A2E-939BDB7FCD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5131</c:v>
                </c:pt>
                <c:pt idx="3">
                  <c:v>4883</c:v>
                </c:pt>
                <c:pt idx="6">
                  <c:v>4660</c:v>
                </c:pt>
                <c:pt idx="9">
                  <c:v>4159</c:v>
                </c:pt>
                <c:pt idx="12">
                  <c:v>3743</c:v>
                </c:pt>
              </c:numCache>
            </c:numRef>
          </c:val>
          <c:extLst>
            <c:ext xmlns:c16="http://schemas.microsoft.com/office/drawing/2014/chart" uri="{C3380CC4-5D6E-409C-BE32-E72D297353CC}">
              <c16:uniqueId val="{00000008-C1B9-4546-9A2E-939BDB7FCD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1B9-4546-9A2E-939BDB7FCD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6365</c:v>
                </c:pt>
                <c:pt idx="3">
                  <c:v>6145</c:v>
                </c:pt>
                <c:pt idx="6">
                  <c:v>6677</c:v>
                </c:pt>
                <c:pt idx="9">
                  <c:v>7373</c:v>
                </c:pt>
                <c:pt idx="12">
                  <c:v>7413</c:v>
                </c:pt>
              </c:numCache>
            </c:numRef>
          </c:val>
          <c:extLst>
            <c:ext xmlns:c16="http://schemas.microsoft.com/office/drawing/2014/chart" uri="{C3380CC4-5D6E-409C-BE32-E72D297353CC}">
              <c16:uniqueId val="{0000000A-C1B9-4546-9A2E-939BDB7FCD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B9-4546-9A2E-939BDB7FCD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3226</c:v>
                </c:pt>
                <c:pt idx="1">
                  <c:v>3620</c:v>
                </c:pt>
                <c:pt idx="2">
                  <c:v>3891</c:v>
                </c:pt>
              </c:numCache>
            </c:numRef>
          </c:val>
          <c:extLst>
            <c:ext xmlns:c16="http://schemas.microsoft.com/office/drawing/2014/chart" uri="{C3380CC4-5D6E-409C-BE32-E72D297353CC}">
              <c16:uniqueId val="{00000000-E309-41DC-8610-39CAF8A749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1388</c:v>
                </c:pt>
                <c:pt idx="1">
                  <c:v>1391</c:v>
                </c:pt>
                <c:pt idx="2">
                  <c:v>1393</c:v>
                </c:pt>
              </c:numCache>
            </c:numRef>
          </c:val>
          <c:extLst>
            <c:ext xmlns:c16="http://schemas.microsoft.com/office/drawing/2014/chart" uri="{C3380CC4-5D6E-409C-BE32-E72D297353CC}">
              <c16:uniqueId val="{00000001-E309-41DC-8610-39CAF8A749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2059</c:v>
                </c:pt>
                <c:pt idx="1">
                  <c:v>1995</c:v>
                </c:pt>
                <c:pt idx="2">
                  <c:v>1712</c:v>
                </c:pt>
              </c:numCache>
            </c:numRef>
          </c:val>
          <c:extLst>
            <c:ext xmlns:c16="http://schemas.microsoft.com/office/drawing/2014/chart" uri="{C3380CC4-5D6E-409C-BE32-E72D297353CC}">
              <c16:uniqueId val="{00000002-E309-41DC-8610-39CAF8A749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{9CEA0109-6A75-4E52-A3C5-4714AFC07C27}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EAE-4DDD-82DF-8BD2F99F1C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{A32E358D-9C6B-4CC7-944A-C5ED19E6BFB0}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AE-4DDD-82DF-8BD2F99F1C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{2F1EDF9E-0263-4C78-82B2-586BC2FBC3C3}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AE-4DDD-82DF-8BD2F99F1C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{6F29A05C-FEC9-4964-85D9-1AFF42D9E36A}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AE-4DDD-82DF-8BD2F99F1C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{B93B4667-545C-41E3-8E44-F4A20810573B}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AE-4DDD-82DF-8BD2F99F1C2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{477187E7-036A-4328-932D-174A996200BD}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EAE-4DDD-82DF-8BD2F99F1C2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{1DC54CD4-3196-4A0C-B33E-A574E6DE5E0C}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EAE-4DDD-82DF-8BD2F99F1C2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{676BD868-D21C-4337-80CE-8BA12C742F20}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EAE-4DDD-82DF-8BD2F99F1C2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{F4B9ED02-C952-4617-AE64-84C6AA4C0E41}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EAE-4DDD-82DF-8BD2F99F1C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58.8</c:v>
                </c:pt>
                <c:pt idx="16">
                  <c:v>60.5</c:v>
                </c:pt>
                <c:pt idx="24">
                  <c:v>59.5</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EAE-4DDD-82DF-8BD2F99F1C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{17F4FE72-A956-45AC-8369-FB61EA2B6182}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EAE-4DDD-82DF-8BD2F99F1C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{E70DB6B2-5C7A-4E84-80E4-845F399B6F2F}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AE-4DDD-82DF-8BD2F99F1C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{34707E35-6185-443B-99C9-FC08B152E1D8}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AE-4DDD-82DF-8BD2F99F1C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{717439EC-8CC2-48DE-B0CF-ABF4C3523180}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AE-4DDD-82DF-8BD2F99F1C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{2145E124-6486-4393-9010-79E4B08AD628}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AE-4DDD-82DF-8BD2F99F1C2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{106E758D-2E80-45BE-834B-830E095266C0}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EAE-4DDD-82DF-8BD2F99F1C2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{D1EC25B9-9393-4178-9374-32382CE4293C}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EAE-4DDD-82DF-8BD2F99F1C2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{F0B0CD0E-F6E3-40F9-8FF9-8C1EB556F281}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EAE-4DDD-82DF-8BD2F99F1C2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{F8AAE73A-7FA1-41CE-B0E2-9D39BBFEC239}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EAE-4DDD-82DF-8BD2F99F1C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8EAE-4DDD-82DF-8BD2F99F1C26}"/>
            </c:ext>
          </c:extLst>
        </c:ser>
        <c:dLbls>
          <c:showLegendKey val="0"/>
          <c:showVal val="1"/>
          <c:showCatName val="0"/>
          <c:showSerName val="0"/>
          <c:showPercent val="0"/>
          <c:showBubbleSize val="0"/>
        </c:dLbls>
        <c:axId val="46179840"/>
        <c:axId val="46181760"/>
      </c:scatterChart>
      <c:valAx>
        <c:axId val="46179840"/>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{45F4942E-CDB6-4241-98D1-F41AEC532ABD}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0F7-4C4D-97FF-2E9B5D090C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{25850338-94A4-49AB-B928-F1DF06F35EE7}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F7-4C4D-97FF-2E9B5D090C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{FFE757F1-5F54-4C6F-94A9-161A8DE1E37A}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F7-4C4D-97FF-2E9B5D090C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{CE834F10-AA10-4087-9FF7-A5548E2CF32B}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F7-4C4D-97FF-2E9B5D090C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{ACDB3D7C-797D-4FBE-9F0B-6EC791EC0CD0}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F7-4C4D-97FF-2E9B5D090C2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{1DCB0DA3-81BE-4281-BBD1-DB44760CDE84}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0F7-4C4D-97FF-2E9B5D090C2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{A28F8D37-82E8-4A55-A9D6-64171A6AFC33}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0F7-4C4D-97FF-2E9B5D090C2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{0C8C67F8-665D-4FCC-9B01-0EE06DE220EC}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0F7-4C4D-97FF-2E9B5D090C2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{1004C2A2-68CC-4556-953B-1B59CC0F09ED}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0F7-4C4D-97FF-2E9B5D090C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3.9</c:v>
                </c:pt>
                <c:pt idx="16">
                  <c:v>4</c:v>
                </c:pt>
                <c:pt idx="24">
                  <c:v>4</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F7-4C4D-97FF-2E9B5D090C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{5B1385DE-5261-42AF-9B73-B1CE28808FC8}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0F7-4C4D-97FF-2E9B5D090C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{05C27600-05AB-41C5-B29A-1102AED4D946}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F7-4C4D-97FF-2E9B5D090C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{3CD8CAC4-BFE2-4F16-B7FD-F792AE1EE42C}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F7-4C4D-97FF-2E9B5D090C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{AF63E341-5212-4D95-9697-27F279B3FEAA}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F7-4C4D-97FF-2E9B5D090C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{7E03C1A7-81E0-4DF1-9944-603BB9D5439F}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F7-4C4D-97FF-2E9B5D090C2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{F2EDE6A9-871A-4AD8-90BD-E082A9BEC90E}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0F7-4C4D-97FF-2E9B5D090C2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{ADC624B9-DB87-4248-8712-3AFF58B9CE64}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0F7-4C4D-97FF-2E9B5D090C2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{5F5C7C12-1E86-483E-BA41-F74C2727D41C}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0F7-4C4D-97FF-2E9B5D090C2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{35692064-369B-4422-A392-E011A855146B}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0F7-4C4D-97FF-2E9B5D090C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40F7-4C4D-97FF-2E9B5D090C2C}"/>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実質公債費比率（分子）の構造については、元利償還金の増加及び算入公債費等の減少のため、増加している。今後も、急激な上昇を防ぐため、交付税算入のある起債に限定するなど、起債に大きく頼ることのない財政運営に努める。</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比率（分子）の構造については、将来負担額の内訳として、「一般会計等に係る地方債の現在高」及び「公営企業債等繰入見込額」の２項目が大半を占めている。また、充当可能財源等の内訳として、「充当可能基金」及び「基準財政需要額算入見込額」の２項目が大半を占めている。</a:t>
          </a:r>
          <a:endParaRPr lang="ja-JP" altLang="ja-JP" sz="1400">
            <a:effectLst/>
          </a:endParaRPr>
        </a:p>
        <a:p>
          <a:r>
            <a:rPr kumimoji="1" lang="ja-JP" altLang="ja-JP" sz="1400">
              <a:solidFill>
                <a:schemeClr val="dk1"/>
              </a:solidFill>
              <a:effectLst/>
              <a:latin typeface="+mn-lt"/>
              <a:ea typeface="+mn-ea"/>
              <a:cs typeface="+mn-cs"/>
            </a:rPr>
            <a:t>　王寺町においては、充当可能財源等が将来負担額を上回っているため、将来負担比率が０となっているが、今後の財政需要に対応するため、引き続き経常経費の削減による基金の積立に加えて、交付税算入率の高い起債を有効活用するなど、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奈良県王寺町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繰越金等の余剰金を財政調整基金に約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千万円積み立てた一方、財源不足分として約</a:t>
          </a:r>
          <a:r>
            <a:rPr kumimoji="1" lang="ja-JP" altLang="en-US" sz="1100">
              <a:solidFill>
                <a:schemeClr val="dk1"/>
              </a:solidFill>
              <a:effectLst/>
              <a:latin typeface="+mn-lt"/>
              <a:ea typeface="+mn-ea"/>
              <a:cs typeface="+mn-cs"/>
            </a:rPr>
            <a:t>２億６</a:t>
          </a:r>
          <a:r>
            <a:rPr kumimoji="1" lang="ja-JP" altLang="ja-JP" sz="1100">
              <a:solidFill>
                <a:schemeClr val="dk1"/>
              </a:solidFill>
              <a:effectLst/>
              <a:latin typeface="+mn-lt"/>
              <a:ea typeface="+mn-ea"/>
              <a:cs typeface="+mn-cs"/>
            </a:rPr>
            <a:t>千万円取り崩したこと、義務教育学校建設等に伴い公共施設整備基金を約</a:t>
          </a:r>
          <a:r>
            <a:rPr kumimoji="1" lang="ja-JP" altLang="en-US" sz="1100">
              <a:solidFill>
                <a:schemeClr val="dk1"/>
              </a:solidFill>
              <a:effectLst/>
              <a:latin typeface="+mn-lt"/>
              <a:ea typeface="+mn-ea"/>
              <a:cs typeface="+mn-cs"/>
            </a:rPr>
            <a:t>２億２</a:t>
          </a:r>
          <a:r>
            <a:rPr kumimoji="1" lang="ja-JP" altLang="ja-JP" sz="1100">
              <a:solidFill>
                <a:schemeClr val="dk1"/>
              </a:solidFill>
              <a:effectLst/>
              <a:latin typeface="+mn-lt"/>
              <a:ea typeface="+mn-ea"/>
              <a:cs typeface="+mn-cs"/>
            </a:rPr>
            <a:t>千万円取り崩したこと等により、基金全体としては、約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施設の老朽化等に伴う資金需要に伴い、中長期的には減少していく見込み。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公共施設整備基金、美しヶ丘地域公共施設等維持管理基金：公共施設の整備及び維持管理に要する経費</a:t>
          </a:r>
          <a:endParaRPr lang="ja-JP" altLang="ja-JP" sz="1200">
            <a:effectLst/>
          </a:endParaRPr>
        </a:p>
        <a:p>
          <a:r>
            <a:rPr kumimoji="1" lang="ja-JP" altLang="ja-JP" sz="1200">
              <a:solidFill>
                <a:schemeClr val="dk1"/>
              </a:solidFill>
              <a:effectLst/>
              <a:latin typeface="+mn-lt"/>
              <a:ea typeface="+mn-ea"/>
              <a:cs typeface="+mn-cs"/>
            </a:rPr>
            <a:t>　地域振興基金：本格的な高齢化社会の到来に備え、王寺町における福祉活動の促進、快適な生活環境の形成等を図る</a:t>
          </a:r>
          <a:endParaRPr lang="ja-JP" altLang="ja-JP" sz="1200">
            <a:effectLst/>
          </a:endParaRPr>
        </a:p>
        <a:p>
          <a:r>
            <a:rPr kumimoji="1" lang="ja-JP" altLang="ja-JP" sz="1200">
              <a:solidFill>
                <a:schemeClr val="dk1"/>
              </a:solidFill>
              <a:effectLst/>
              <a:latin typeface="+mn-lt"/>
              <a:ea typeface="+mn-ea"/>
              <a:cs typeface="+mn-cs"/>
            </a:rPr>
            <a:t>　ふるさと創生基金：地理的特性を生かしたイベント等の実施により、地域アイデンティティを確立することで、活力あるふるさとづくりを推進</a:t>
          </a:r>
          <a:endParaRPr lang="ja-JP" altLang="ja-JP" sz="1200">
            <a:effectLst/>
          </a:endParaRPr>
        </a:p>
        <a:p>
          <a:r>
            <a:rPr kumimoji="1" lang="ja-JP" altLang="ja-JP" sz="1200">
              <a:solidFill>
                <a:schemeClr val="dk1"/>
              </a:solidFill>
              <a:effectLst/>
              <a:latin typeface="+mn-lt"/>
              <a:ea typeface="+mn-ea"/>
              <a:cs typeface="+mn-cs"/>
            </a:rPr>
            <a:t>　王寺町立図書館基金：図書館及び図書の充実</a:t>
          </a:r>
          <a:endParaRPr lang="ja-JP" altLang="ja-JP" sz="1200">
            <a:effectLst/>
          </a:endParaRPr>
        </a:p>
        <a:p>
          <a:r>
            <a:rPr kumimoji="1" lang="ja-JP" altLang="ja-JP" sz="1200">
              <a:solidFill>
                <a:schemeClr val="dk1"/>
              </a:solidFill>
              <a:effectLst/>
              <a:latin typeface="+mn-lt"/>
              <a:ea typeface="+mn-ea"/>
              <a:cs typeface="+mn-cs"/>
            </a:rPr>
            <a:t>　文化財保護基金：町民の財産である文化財の保存及び活用を図る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義務教育学校建設等に伴い、公共施設整備基金を約２億２千万円取崩、地域イベント（盆踊り大会、ミルキーウェイ）等のためふるさと創生基金を</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約２千</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百万円取崩、文化財修復のため文化財保護基金を約１千万円取崩した一方、</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ふるさと納税による寄附により文化財保護基金を約１千</a:t>
          </a:r>
          <a:r>
            <a:rPr kumimoji="1" lang="ja-JP" altLang="en-US" sz="1200">
              <a:solidFill>
                <a:schemeClr val="dk1"/>
              </a:solidFill>
              <a:effectLst/>
              <a:latin typeface="+mn-lt"/>
              <a:ea typeface="+mn-ea"/>
              <a:cs typeface="+mn-cs"/>
            </a:rPr>
            <a:t>２百</a:t>
          </a:r>
          <a:r>
            <a:rPr kumimoji="1" lang="ja-JP" altLang="ja-JP" sz="1200">
              <a:solidFill>
                <a:schemeClr val="dk1"/>
              </a:solidFill>
              <a:effectLst/>
              <a:latin typeface="+mn-lt"/>
              <a:ea typeface="+mn-ea"/>
              <a:cs typeface="+mn-cs"/>
            </a:rPr>
            <a:t>万円積立した。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文化財保護基金：ふるさと納税の推進により基金の積立を行う</a:t>
          </a:r>
          <a:endParaRPr lang="ja-JP" altLang="ja-JP" sz="1200">
            <a:effectLst/>
          </a:endParaRPr>
        </a:p>
        <a:p>
          <a:r>
            <a:rPr kumimoji="1" lang="ja-JP" altLang="ja-JP" sz="1200">
              <a:solidFill>
                <a:schemeClr val="dk1"/>
              </a:solidFill>
              <a:effectLst/>
              <a:latin typeface="+mn-lt"/>
              <a:ea typeface="+mn-ea"/>
              <a:cs typeface="+mn-cs"/>
            </a:rPr>
            <a:t>　全ての基金：有利な基金運用を行うことで、基金の積立を行う</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繰越金等の余剰金による積立（約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千万円）及び財源不足分による取崩（約２億６千万円）により、約２億</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千万円の増額となった。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短期的には増加傾向にあるが、施設の老朽化等に伴う資金需要に伴い、中長期的には減少していく見込み。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基金運用収入分の積立を行った。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起債額及び借入利率の増加による公債費の負担増に備え、積極的な基金運用を行い、積立額の増加を図る。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24,196
23,983
7.01
9,825,144
9,320,460
497,591
5,207,195
7,412,908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60.6</a:t>
          </a:r>
          <a:r>
            <a:rPr kumimoji="1" lang="ja-JP" altLang="ja-JP" sz="1100">
              <a:solidFill>
                <a:schemeClr val="dk1"/>
              </a:solidFill>
              <a:effectLst/>
              <a:latin typeface="+mn-lt"/>
              <a:ea typeface="+mn-ea"/>
              <a:cs typeface="+mn-cs"/>
            </a:rPr>
            <a:t>％で前年度から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している。減価償却額が新規取得額を上回ったため、資産が減少しており老朽化が進んでいるといえるが、平成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月に策定した王寺町公共施設等総合管理計画に基づき、点検・修繕等予防保全に努め、機能的な改善を図ることにより長寿命化を推進するなど公共施設の適正管理に努める。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35179</xdr:rowOff>
    </xdr:from>
    <xdr:to>
      <xdr:col>23</xdr:col>
      <xdr:colOff>136525</xdr:colOff>
      <xdr:row>29</xdr:row>
      <xdr:rowOff>136779</xdr:rowOff>
    </xdr:to>
    <xdr:sp macro="" textlink="">
      <xdr:nvSpPr>
        <xdr:cNvPr id="89" name="楕円 88"/>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58056</xdr:rowOff>
    </xdr:from>
    <xdr:ext cx="405111" cy="259045"/>
    <xdr:sp macro="" textlink="">
      <xdr:nvSpPr>
        <xdr:cNvPr id="90" name="有形固定資産減価償却率該当値テキスト"/>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91" name="楕円 90"/>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85979</xdr:rowOff>
    </xdr:to>
    <xdr:cxnSp macro="">
      <xdr:nvCxnSpPr>
        <xdr:cNvPr id="92" name="直線コネクタ 91"/>
        <xdr:cNvCxnSpPr/>
      </xdr:nvCxnSpPr>
      <xdr:spPr>
        <a:xfrm>
          <a:off x="4051300" y="5805805"/>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33020</xdr:rowOff>
    </xdr:from>
    <xdr:to>
      <xdr:col>15</xdr:col>
      <xdr:colOff>187325</xdr:colOff>
      <xdr:row>29</xdr:row>
      <xdr:rowOff>134620</xdr:rowOff>
    </xdr:to>
    <xdr:sp macro="" textlink="">
      <xdr:nvSpPr>
        <xdr:cNvPr id="93" name="楕円 92"/>
        <xdr:cNvSpPr/>
      </xdr:nvSpPr>
      <xdr:spPr>
        <a:xfrm>
          <a:off x="3238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83820</xdr:rowOff>
    </xdr:to>
    <xdr:cxnSp macro="">
      <xdr:nvCxnSpPr>
        <xdr:cNvPr id="94" name="直線コネクタ 93"/>
        <xdr:cNvCxnSpPr/>
      </xdr:nvCxnSpPr>
      <xdr:spPr>
        <a:xfrm flipV="1">
          <a:off x="3289300" y="580580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167767</xdr:rowOff>
    </xdr:from>
    <xdr:to>
      <xdr:col>11</xdr:col>
      <xdr:colOff>187325</xdr:colOff>
      <xdr:row>29</xdr:row>
      <xdr:rowOff>97917</xdr:rowOff>
    </xdr:to>
    <xdr:sp macro="" textlink="">
      <xdr:nvSpPr>
        <xdr:cNvPr id="95" name="楕円 94"/>
        <xdr:cNvSpPr/>
      </xdr:nvSpPr>
      <xdr:spPr>
        <a:xfrm>
          <a:off x="2476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47117</xdr:rowOff>
    </xdr:from>
    <xdr:to>
      <xdr:col>15</xdr:col>
      <xdr:colOff>136525</xdr:colOff>
      <xdr:row>29</xdr:row>
      <xdr:rowOff>83820</xdr:rowOff>
    </xdr:to>
    <xdr:cxnSp macro="">
      <xdr:nvCxnSpPr>
        <xdr:cNvPr id="96" name="直線コネクタ 95"/>
        <xdr:cNvCxnSpPr/>
      </xdr:nvCxnSpPr>
      <xdr:spPr>
        <a:xfrm>
          <a:off x="2527300" y="579069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149225</xdr:rowOff>
    </xdr:from>
    <xdr:to>
      <xdr:col>7</xdr:col>
      <xdr:colOff>187325</xdr:colOff>
      <xdr:row>28</xdr:row>
      <xdr:rowOff>79375</xdr:rowOff>
    </xdr:to>
    <xdr:sp macro="" textlink="">
      <xdr:nvSpPr>
        <xdr:cNvPr id="97" name="楕円 96"/>
        <xdr:cNvSpPr/>
      </xdr:nvSpPr>
      <xdr:spPr>
        <a:xfrm>
          <a:off x="1714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28575</xdr:rowOff>
    </xdr:from>
    <xdr:to>
      <xdr:col>11</xdr:col>
      <xdr:colOff>136525</xdr:colOff>
      <xdr:row>29</xdr:row>
      <xdr:rowOff>47117</xdr:rowOff>
    </xdr:to>
    <xdr:cxnSp macro="">
      <xdr:nvCxnSpPr>
        <xdr:cNvPr id="98" name="直線コネクタ 97"/>
        <xdr:cNvCxnSpPr/>
      </xdr:nvCxnSpPr>
      <xdr:spPr>
        <a:xfrm>
          <a:off x="1765300" y="5600700"/>
          <a:ext cx="762000" cy="1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9"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100"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102" name="n_4aveValue有形固定資産減価償却率"/>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104157</xdr:rowOff>
    </xdr:from>
    <xdr:ext cx="405111" cy="259045"/>
    <xdr:sp macro="" textlink="">
      <xdr:nvSpPr>
        <xdr:cNvPr id="103" name="n_1main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125747</xdr:rowOff>
    </xdr:from>
    <xdr:ext cx="405111" cy="259045"/>
    <xdr:sp macro="" textlink="">
      <xdr:nvSpPr>
        <xdr:cNvPr id="104" name="n_2mainValue有形固定資産減価償却率"/>
        <xdr:cNvSpPr txBox="1"/>
      </xdr:nvSpPr>
      <xdr:spPr>
        <a:xfrm>
          <a:off x="3086744"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89044</xdr:rowOff>
    </xdr:from>
    <xdr:ext cx="405111" cy="259045"/>
    <xdr:sp macro="" textlink="">
      <xdr:nvSpPr>
        <xdr:cNvPr id="105" name="n_3mainValue有形固定資産減価償却率"/>
        <xdr:cNvSpPr txBox="1"/>
      </xdr:nvSpPr>
      <xdr:spPr>
        <a:xfrm>
          <a:off x="2324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106" name="n_4mainValue有形固定資産減価償却率"/>
        <xdr:cNvSpPr txBox="1"/>
      </xdr:nvSpPr>
      <xdr:spPr>
        <a:xfrm>
          <a:off x="1562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253.9</a:t>
          </a:r>
          <a:r>
            <a:rPr kumimoji="1" lang="ja-JP" altLang="ja-JP" sz="1100">
              <a:solidFill>
                <a:schemeClr val="dk1"/>
              </a:solidFill>
              <a:effectLst/>
              <a:latin typeface="+mn-lt"/>
              <a:ea typeface="+mn-ea"/>
              <a:cs typeface="+mn-cs"/>
            </a:rPr>
            <a:t>％で類似団体内平均や奈良県平均よりも低い比率となっている。引き続き、事業の計画的な執行により、地方債の新規発行を極力抑制するとともに、事務事業の見直し等により債務償還比率が上昇しないよう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44082</xdr:rowOff>
    </xdr:from>
    <xdr:to>
      <xdr:col>76</xdr:col>
      <xdr:colOff>73025</xdr:colOff>
      <xdr:row>27</xdr:row>
      <xdr:rowOff>145682</xdr:rowOff>
    </xdr:to>
    <xdr:sp macro="" textlink="">
      <xdr:nvSpPr>
        <xdr:cNvPr id="151" name="楕円 150"/>
        <xdr:cNvSpPr/>
      </xdr:nvSpPr>
      <xdr:spPr>
        <a:xfrm>
          <a:off x="14744700" y="544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66959</xdr:rowOff>
    </xdr:from>
    <xdr:ext cx="469744" cy="259045"/>
    <xdr:sp macro="" textlink="">
      <xdr:nvSpPr>
        <xdr:cNvPr id="152" name="債務償還比率該当値テキスト"/>
        <xdr:cNvSpPr txBox="1"/>
      </xdr:nvSpPr>
      <xdr:spPr>
        <a:xfrm>
          <a:off x="14846300" y="529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72580</xdr:rowOff>
    </xdr:from>
    <xdr:to>
      <xdr:col>72</xdr:col>
      <xdr:colOff>123825</xdr:colOff>
      <xdr:row>28</xdr:row>
      <xdr:rowOff>2730</xdr:rowOff>
    </xdr:to>
    <xdr:sp macro="" textlink="">
      <xdr:nvSpPr>
        <xdr:cNvPr id="153" name="楕円 152"/>
        <xdr:cNvSpPr/>
      </xdr:nvSpPr>
      <xdr:spPr>
        <a:xfrm>
          <a:off x="14033500" y="54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94882</xdr:rowOff>
    </xdr:from>
    <xdr:to>
      <xdr:col>76</xdr:col>
      <xdr:colOff>22225</xdr:colOff>
      <xdr:row>27</xdr:row>
      <xdr:rowOff>123380</xdr:rowOff>
    </xdr:to>
    <xdr:cxnSp macro="">
      <xdr:nvCxnSpPr>
        <xdr:cNvPr id="154" name="直線コネクタ 153"/>
        <xdr:cNvCxnSpPr/>
      </xdr:nvCxnSpPr>
      <xdr:spPr>
        <a:xfrm flipV="1">
          <a:off x="14084300" y="5495557"/>
          <a:ext cx="7112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103742</xdr:rowOff>
    </xdr:from>
    <xdr:to>
      <xdr:col>68</xdr:col>
      <xdr:colOff>123825</xdr:colOff>
      <xdr:row>28</xdr:row>
      <xdr:rowOff>33892</xdr:rowOff>
    </xdr:to>
    <xdr:sp macro="" textlink="">
      <xdr:nvSpPr>
        <xdr:cNvPr id="155" name="楕円 154"/>
        <xdr:cNvSpPr/>
      </xdr:nvSpPr>
      <xdr:spPr>
        <a:xfrm>
          <a:off x="13271500" y="55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123380</xdr:rowOff>
    </xdr:from>
    <xdr:to>
      <xdr:col>72</xdr:col>
      <xdr:colOff>73025</xdr:colOff>
      <xdr:row>27</xdr:row>
      <xdr:rowOff>154542</xdr:rowOff>
    </xdr:to>
    <xdr:cxnSp macro="">
      <xdr:nvCxnSpPr>
        <xdr:cNvPr id="156" name="直線コネクタ 155"/>
        <xdr:cNvCxnSpPr/>
      </xdr:nvCxnSpPr>
      <xdr:spPr>
        <a:xfrm flipV="1">
          <a:off x="13322300" y="5524055"/>
          <a:ext cx="7620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110651</xdr:rowOff>
    </xdr:from>
    <xdr:to>
      <xdr:col>64</xdr:col>
      <xdr:colOff>123825</xdr:colOff>
      <xdr:row>28</xdr:row>
      <xdr:rowOff>40801</xdr:rowOff>
    </xdr:to>
    <xdr:sp macro="" textlink="">
      <xdr:nvSpPr>
        <xdr:cNvPr id="157" name="楕円 156"/>
        <xdr:cNvSpPr/>
      </xdr:nvSpPr>
      <xdr:spPr>
        <a:xfrm>
          <a:off x="12509500" y="5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154542</xdr:rowOff>
    </xdr:from>
    <xdr:to>
      <xdr:col>68</xdr:col>
      <xdr:colOff>73025</xdr:colOff>
      <xdr:row>27</xdr:row>
      <xdr:rowOff>161451</xdr:rowOff>
    </xdr:to>
    <xdr:cxnSp macro="">
      <xdr:nvCxnSpPr>
        <xdr:cNvPr id="158" name="直線コネクタ 157"/>
        <xdr:cNvCxnSpPr/>
      </xdr:nvCxnSpPr>
      <xdr:spPr>
        <a:xfrm flipV="1">
          <a:off x="12560300" y="5555217"/>
          <a:ext cx="762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107700</xdr:rowOff>
    </xdr:from>
    <xdr:to>
      <xdr:col>60</xdr:col>
      <xdr:colOff>123825</xdr:colOff>
      <xdr:row>28</xdr:row>
      <xdr:rowOff>37850</xdr:rowOff>
    </xdr:to>
    <xdr:sp macro="" textlink="">
      <xdr:nvSpPr>
        <xdr:cNvPr id="159" name="楕円 158"/>
        <xdr:cNvSpPr/>
      </xdr:nvSpPr>
      <xdr:spPr>
        <a:xfrm>
          <a:off x="11747500" y="5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158500</xdr:rowOff>
    </xdr:from>
    <xdr:to>
      <xdr:col>64</xdr:col>
      <xdr:colOff>73025</xdr:colOff>
      <xdr:row>27</xdr:row>
      <xdr:rowOff>161451</xdr:rowOff>
    </xdr:to>
    <xdr:cxnSp macro="">
      <xdr:nvCxnSpPr>
        <xdr:cNvPr id="160" name="直線コネクタ 159"/>
        <xdr:cNvCxnSpPr/>
      </xdr:nvCxnSpPr>
      <xdr:spPr>
        <a:xfrm>
          <a:off x="11798300" y="5559175"/>
          <a:ext cx="7620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19257</xdr:rowOff>
    </xdr:from>
    <xdr:ext cx="469744" cy="259045"/>
    <xdr:sp macro="" textlink="">
      <xdr:nvSpPr>
        <xdr:cNvPr id="165" name="n_1mainValue債務償還比率"/>
        <xdr:cNvSpPr txBox="1"/>
      </xdr:nvSpPr>
      <xdr:spPr>
        <a:xfrm>
          <a:off x="13836727" y="524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50419</xdr:rowOff>
    </xdr:from>
    <xdr:ext cx="469744" cy="259045"/>
    <xdr:sp macro="" textlink="">
      <xdr:nvSpPr>
        <xdr:cNvPr id="166" name="n_2mainValue債務償還比率"/>
        <xdr:cNvSpPr txBox="1"/>
      </xdr:nvSpPr>
      <xdr:spPr>
        <a:xfrm>
          <a:off x="13087427" y="527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57328</xdr:rowOff>
    </xdr:from>
    <xdr:ext cx="469744" cy="259045"/>
    <xdr:sp macro="" textlink="">
      <xdr:nvSpPr>
        <xdr:cNvPr id="167" name="n_3mainValue債務償還比率"/>
        <xdr:cNvSpPr txBox="1"/>
      </xdr:nvSpPr>
      <xdr:spPr>
        <a:xfrm>
          <a:off x="12325427" y="52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54377</xdr:rowOff>
    </xdr:from>
    <xdr:ext cx="469744" cy="259045"/>
    <xdr:sp macro="" textlink="">
      <xdr:nvSpPr>
        <xdr:cNvPr id="168" name="n_4mainValue債務償還比率"/>
        <xdr:cNvSpPr txBox="1"/>
      </xdr:nvSpPr>
      <xdr:spPr>
        <a:xfrm>
          <a:off x="11563427" y="528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24,196
23,983
7.01
9,825,144
9,320,460
497,591
5,207,195
7,412,908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109237</xdr:rowOff>
    </xdr:from>
    <xdr:ext cx="405111" cy="259045"/>
    <xdr:sp macro="" textlink="">
      <xdr:nvSpPr>
        <xdr:cNvPr id="74" name="【道路】&#10;有形固定資産減価償却率該当値テキスト"/>
        <xdr:cNvSpPr txBox="1"/>
      </xdr:nvSpPr>
      <xdr:spPr>
        <a:xfrm>
          <a:off x="4673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137160</xdr:rowOff>
    </xdr:to>
    <xdr:cxnSp macro="">
      <xdr:nvCxnSpPr>
        <xdr:cNvPr id="76" name="直線コネクタ 75"/>
        <xdr:cNvCxnSpPr/>
      </xdr:nvCxnSpPr>
      <xdr:spPr>
        <a:xfrm>
          <a:off x="3797300" y="64274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xdr:rowOff>
    </xdr:from>
    <xdr:to>
      <xdr:col>15</xdr:col>
      <xdr:colOff>101600</xdr:colOff>
      <xdr:row>37</xdr:row>
      <xdr:rowOff>109855</xdr:rowOff>
    </xdr:to>
    <xdr:sp macro="" textlink="">
      <xdr:nvSpPr>
        <xdr:cNvPr id="77" name="楕円 76"/>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59055</xdr:rowOff>
    </xdr:from>
    <xdr:to>
      <xdr:col>19</xdr:col>
      <xdr:colOff>177800</xdr:colOff>
      <xdr:row>37</xdr:row>
      <xdr:rowOff>83820</xdr:rowOff>
    </xdr:to>
    <xdr:cxnSp macro="">
      <xdr:nvCxnSpPr>
        <xdr:cNvPr id="78" name="直線コネクタ 77"/>
        <xdr:cNvCxnSpPr/>
      </xdr:nvCxnSpPr>
      <xdr:spPr>
        <a:xfrm>
          <a:off x="2908300" y="64027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59055</xdr:rowOff>
    </xdr:to>
    <xdr:cxnSp macro="">
      <xdr:nvCxnSpPr>
        <xdr:cNvPr id="80" name="直線コネクタ 79"/>
        <xdr:cNvCxnSpPr/>
      </xdr:nvCxnSpPr>
      <xdr:spPr>
        <a:xfrm>
          <a:off x="2019300" y="63665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147320</xdr:rowOff>
    </xdr:from>
    <xdr:to>
      <xdr:col>6</xdr:col>
      <xdr:colOff>38100</xdr:colOff>
      <xdr:row>37</xdr:row>
      <xdr:rowOff>77470</xdr:rowOff>
    </xdr:to>
    <xdr:sp macro="" textlink="">
      <xdr:nvSpPr>
        <xdr:cNvPr id="81" name="楕円 80"/>
        <xdr:cNvSpPr/>
      </xdr:nvSpPr>
      <xdr:spPr>
        <a:xfrm>
          <a:off x="1079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26670</xdr:rowOff>
    </xdr:to>
    <xdr:cxnSp macro="">
      <xdr:nvCxnSpPr>
        <xdr:cNvPr id="82" name="直線コネクタ 81"/>
        <xdr:cNvCxnSpPr/>
      </xdr:nvCxnSpPr>
      <xdr:spPr>
        <a:xfrm flipV="1">
          <a:off x="1130300" y="6366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7" name="n_1main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126382</xdr:rowOff>
    </xdr:from>
    <xdr:ext cx="405111" cy="259045"/>
    <xdr:sp macro="" textlink="">
      <xdr:nvSpPr>
        <xdr:cNvPr id="88" name="n_2mainValue【道路】&#10;有形固定資産減価償却率"/>
        <xdr:cNvSpPr txBox="1"/>
      </xdr:nvSpPr>
      <xdr:spPr>
        <a:xfrm>
          <a:off x="2705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9" name="n_3main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93997</xdr:rowOff>
    </xdr:from>
    <xdr:ext cx="405111" cy="259045"/>
    <xdr:sp macro="" textlink="">
      <xdr:nvSpPr>
        <xdr:cNvPr id="90" name="n_4mainValue【道路】&#10;有形固定資産減価償却率"/>
        <xdr:cNvSpPr txBox="1"/>
      </xdr:nvSpPr>
      <xdr:spPr>
        <a:xfrm>
          <a:off x="927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145034</xdr:rowOff>
    </xdr:from>
    <xdr:to>
      <xdr:col>55</xdr:col>
      <xdr:colOff>50800</xdr:colOff>
      <xdr:row>41</xdr:row>
      <xdr:rowOff>75184</xdr:rowOff>
    </xdr:to>
    <xdr:sp macro="" textlink="">
      <xdr:nvSpPr>
        <xdr:cNvPr id="130" name="楕円 129"/>
        <xdr:cNvSpPr/>
      </xdr:nvSpPr>
      <xdr:spPr>
        <a:xfrm>
          <a:off x="10426700" y="70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123461</xdr:rowOff>
    </xdr:from>
    <xdr:ext cx="469744" cy="259045"/>
    <xdr:sp macro="" textlink="">
      <xdr:nvSpPr>
        <xdr:cNvPr id="131" name="【道路】&#10;一人当たり延長該当値テキスト"/>
        <xdr:cNvSpPr txBox="1"/>
      </xdr:nvSpPr>
      <xdr:spPr>
        <a:xfrm>
          <a:off x="10515600" y="698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145224</xdr:rowOff>
    </xdr:from>
    <xdr:to>
      <xdr:col>50</xdr:col>
      <xdr:colOff>165100</xdr:colOff>
      <xdr:row>41</xdr:row>
      <xdr:rowOff>75374</xdr:rowOff>
    </xdr:to>
    <xdr:sp macro="" textlink="">
      <xdr:nvSpPr>
        <xdr:cNvPr id="132" name="楕円 131"/>
        <xdr:cNvSpPr/>
      </xdr:nvSpPr>
      <xdr:spPr>
        <a:xfrm>
          <a:off x="9588500" y="70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24384</xdr:rowOff>
    </xdr:from>
    <xdr:to>
      <xdr:col>55</xdr:col>
      <xdr:colOff>0</xdr:colOff>
      <xdr:row>41</xdr:row>
      <xdr:rowOff>24574</xdr:rowOff>
    </xdr:to>
    <xdr:cxnSp macro="">
      <xdr:nvCxnSpPr>
        <xdr:cNvPr id="133" name="直線コネクタ 132"/>
        <xdr:cNvCxnSpPr/>
      </xdr:nvCxnSpPr>
      <xdr:spPr>
        <a:xfrm flipV="1">
          <a:off x="9639300" y="7053834"/>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143814</xdr:rowOff>
    </xdr:from>
    <xdr:to>
      <xdr:col>46</xdr:col>
      <xdr:colOff>38100</xdr:colOff>
      <xdr:row>41</xdr:row>
      <xdr:rowOff>73964</xdr:rowOff>
    </xdr:to>
    <xdr:sp macro="" textlink="">
      <xdr:nvSpPr>
        <xdr:cNvPr id="134" name="楕円 133"/>
        <xdr:cNvSpPr/>
      </xdr:nvSpPr>
      <xdr:spPr>
        <a:xfrm>
          <a:off x="8699500" y="70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23164</xdr:rowOff>
    </xdr:from>
    <xdr:to>
      <xdr:col>50</xdr:col>
      <xdr:colOff>114300</xdr:colOff>
      <xdr:row>41</xdr:row>
      <xdr:rowOff>24574</xdr:rowOff>
    </xdr:to>
    <xdr:cxnSp macro="">
      <xdr:nvCxnSpPr>
        <xdr:cNvPr id="135" name="直線コネクタ 134"/>
        <xdr:cNvCxnSpPr/>
      </xdr:nvCxnSpPr>
      <xdr:spPr>
        <a:xfrm>
          <a:off x="8750300" y="705261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140767</xdr:rowOff>
    </xdr:from>
    <xdr:to>
      <xdr:col>41</xdr:col>
      <xdr:colOff>101600</xdr:colOff>
      <xdr:row>41</xdr:row>
      <xdr:rowOff>70917</xdr:rowOff>
    </xdr:to>
    <xdr:sp macro="" textlink="">
      <xdr:nvSpPr>
        <xdr:cNvPr id="136" name="楕円 135"/>
        <xdr:cNvSpPr/>
      </xdr:nvSpPr>
      <xdr:spPr>
        <a:xfrm>
          <a:off x="7810500" y="69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20117</xdr:rowOff>
    </xdr:from>
    <xdr:to>
      <xdr:col>45</xdr:col>
      <xdr:colOff>177800</xdr:colOff>
      <xdr:row>41</xdr:row>
      <xdr:rowOff>23164</xdr:rowOff>
    </xdr:to>
    <xdr:cxnSp macro="">
      <xdr:nvCxnSpPr>
        <xdr:cNvPr id="137" name="直線コネクタ 136"/>
        <xdr:cNvCxnSpPr/>
      </xdr:nvCxnSpPr>
      <xdr:spPr>
        <a:xfrm>
          <a:off x="7861300" y="7049567"/>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141795</xdr:rowOff>
    </xdr:from>
    <xdr:to>
      <xdr:col>36</xdr:col>
      <xdr:colOff>165100</xdr:colOff>
      <xdr:row>41</xdr:row>
      <xdr:rowOff>71945</xdr:rowOff>
    </xdr:to>
    <xdr:sp macro="" textlink="">
      <xdr:nvSpPr>
        <xdr:cNvPr id="138" name="楕円 137"/>
        <xdr:cNvSpPr/>
      </xdr:nvSpPr>
      <xdr:spPr>
        <a:xfrm>
          <a:off x="6921500" y="69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20117</xdr:rowOff>
    </xdr:from>
    <xdr:to>
      <xdr:col>41</xdr:col>
      <xdr:colOff>50800</xdr:colOff>
      <xdr:row>41</xdr:row>
      <xdr:rowOff>21145</xdr:rowOff>
    </xdr:to>
    <xdr:cxnSp macro="">
      <xdr:nvCxnSpPr>
        <xdr:cNvPr id="139" name="直線コネクタ 138"/>
        <xdr:cNvCxnSpPr/>
      </xdr:nvCxnSpPr>
      <xdr:spPr>
        <a:xfrm flipV="1">
          <a:off x="6972300" y="7049567"/>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66501</xdr:rowOff>
    </xdr:from>
    <xdr:ext cx="469744" cy="259045"/>
    <xdr:sp macro="" textlink="">
      <xdr:nvSpPr>
        <xdr:cNvPr id="144" name="n_1mainValue【道路】&#10;一人当たり延長"/>
        <xdr:cNvSpPr txBox="1"/>
      </xdr:nvSpPr>
      <xdr:spPr>
        <a:xfrm>
          <a:off x="9391727" y="709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65091</xdr:rowOff>
    </xdr:from>
    <xdr:ext cx="469744" cy="259045"/>
    <xdr:sp macro="" textlink="">
      <xdr:nvSpPr>
        <xdr:cNvPr id="145" name="n_2mainValue【道路】&#10;一人当たり延長"/>
        <xdr:cNvSpPr txBox="1"/>
      </xdr:nvSpPr>
      <xdr:spPr>
        <a:xfrm>
          <a:off x="8515427" y="709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62044</xdr:rowOff>
    </xdr:from>
    <xdr:ext cx="469744" cy="259045"/>
    <xdr:sp macro="" textlink="">
      <xdr:nvSpPr>
        <xdr:cNvPr id="146" name="n_3mainValue【道路】&#10;一人当たり延長"/>
        <xdr:cNvSpPr txBox="1"/>
      </xdr:nvSpPr>
      <xdr:spPr>
        <a:xfrm>
          <a:off x="7626427" y="70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63072</xdr:rowOff>
    </xdr:from>
    <xdr:ext cx="469744" cy="259045"/>
    <xdr:sp macro="" textlink="">
      <xdr:nvSpPr>
        <xdr:cNvPr id="147" name="n_4mainValue【道路】&#10;一人当たり延長"/>
        <xdr:cNvSpPr txBox="1"/>
      </xdr:nvSpPr>
      <xdr:spPr>
        <a:xfrm>
          <a:off x="6737427" y="70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189" name="楕円 188"/>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190" name="【橋りょう・トンネル】&#10;有形固定資産減価償却率該当値テキスト"/>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xdr:rowOff>
    </xdr:from>
    <xdr:to>
      <xdr:col>20</xdr:col>
      <xdr:colOff>38100</xdr:colOff>
      <xdr:row>58</xdr:row>
      <xdr:rowOff>103051</xdr:rowOff>
    </xdr:to>
    <xdr:sp macro="" textlink="">
      <xdr:nvSpPr>
        <xdr:cNvPr id="191" name="楕円 190"/>
        <xdr:cNvSpPr/>
      </xdr:nvSpPr>
      <xdr:spPr>
        <a:xfrm>
          <a:off x="3746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52251</xdr:rowOff>
    </xdr:from>
    <xdr:to>
      <xdr:col>24</xdr:col>
      <xdr:colOff>63500</xdr:colOff>
      <xdr:row>58</xdr:row>
      <xdr:rowOff>80010</xdr:rowOff>
    </xdr:to>
    <xdr:cxnSp macro="">
      <xdr:nvCxnSpPr>
        <xdr:cNvPr id="192" name="直線コネクタ 191"/>
        <xdr:cNvCxnSpPr/>
      </xdr:nvCxnSpPr>
      <xdr:spPr>
        <a:xfrm>
          <a:off x="3797300" y="99963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145143</xdr:rowOff>
    </xdr:from>
    <xdr:to>
      <xdr:col>15</xdr:col>
      <xdr:colOff>101600</xdr:colOff>
      <xdr:row>58</xdr:row>
      <xdr:rowOff>75293</xdr:rowOff>
    </xdr:to>
    <xdr:sp macro="" textlink="">
      <xdr:nvSpPr>
        <xdr:cNvPr id="193" name="楕円 192"/>
        <xdr:cNvSpPr/>
      </xdr:nvSpPr>
      <xdr:spPr>
        <a:xfrm>
          <a:off x="2857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24493</xdr:rowOff>
    </xdr:from>
    <xdr:to>
      <xdr:col>19</xdr:col>
      <xdr:colOff>177800</xdr:colOff>
      <xdr:row>58</xdr:row>
      <xdr:rowOff>52251</xdr:rowOff>
    </xdr:to>
    <xdr:cxnSp macro="">
      <xdr:nvCxnSpPr>
        <xdr:cNvPr id="194" name="直線コネクタ 193"/>
        <xdr:cNvCxnSpPr/>
      </xdr:nvCxnSpPr>
      <xdr:spPr>
        <a:xfrm>
          <a:off x="2908300" y="99685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117384</xdr:rowOff>
    </xdr:from>
    <xdr:to>
      <xdr:col>10</xdr:col>
      <xdr:colOff>165100</xdr:colOff>
      <xdr:row>58</xdr:row>
      <xdr:rowOff>47534</xdr:rowOff>
    </xdr:to>
    <xdr:sp macro="" textlink="">
      <xdr:nvSpPr>
        <xdr:cNvPr id="195" name="楕円 194"/>
        <xdr:cNvSpPr/>
      </xdr:nvSpPr>
      <xdr:spPr>
        <a:xfrm>
          <a:off x="1968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168184</xdr:rowOff>
    </xdr:from>
    <xdr:to>
      <xdr:col>15</xdr:col>
      <xdr:colOff>50800</xdr:colOff>
      <xdr:row>58</xdr:row>
      <xdr:rowOff>24493</xdr:rowOff>
    </xdr:to>
    <xdr:cxnSp macro="">
      <xdr:nvCxnSpPr>
        <xdr:cNvPr id="196" name="直線コネクタ 195"/>
        <xdr:cNvCxnSpPr/>
      </xdr:nvCxnSpPr>
      <xdr:spPr>
        <a:xfrm>
          <a:off x="2019300" y="99408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89626</xdr:rowOff>
    </xdr:from>
    <xdr:to>
      <xdr:col>6</xdr:col>
      <xdr:colOff>38100</xdr:colOff>
      <xdr:row>58</xdr:row>
      <xdr:rowOff>19776</xdr:rowOff>
    </xdr:to>
    <xdr:sp macro="" textlink="">
      <xdr:nvSpPr>
        <xdr:cNvPr id="197" name="楕円 196"/>
        <xdr:cNvSpPr/>
      </xdr:nvSpPr>
      <xdr:spPr>
        <a:xfrm>
          <a:off x="1079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140426</xdr:rowOff>
    </xdr:from>
    <xdr:to>
      <xdr:col>10</xdr:col>
      <xdr:colOff>114300</xdr:colOff>
      <xdr:row>57</xdr:row>
      <xdr:rowOff>168184</xdr:rowOff>
    </xdr:to>
    <xdr:cxnSp macro="">
      <xdr:nvCxnSpPr>
        <xdr:cNvPr id="198" name="直線コネクタ 197"/>
        <xdr:cNvCxnSpPr/>
      </xdr:nvCxnSpPr>
      <xdr:spPr>
        <a:xfrm>
          <a:off x="1130300" y="99130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119578</xdr:rowOff>
    </xdr:from>
    <xdr:ext cx="405111" cy="259045"/>
    <xdr:sp macro="" textlink="">
      <xdr:nvSpPr>
        <xdr:cNvPr id="203" name="n_1mainValue【橋りょう・トンネル】&#10;有形固定資産減価償却率"/>
        <xdr:cNvSpPr txBox="1"/>
      </xdr:nvSpPr>
      <xdr:spPr>
        <a:xfrm>
          <a:off x="35820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91820</xdr:rowOff>
    </xdr:from>
    <xdr:ext cx="405111" cy="259045"/>
    <xdr:sp macro="" textlink="">
      <xdr:nvSpPr>
        <xdr:cNvPr id="204" name="n_2mainValue【橋りょう・トンネル】&#10;有形固定資産減価償却率"/>
        <xdr:cNvSpPr txBox="1"/>
      </xdr:nvSpPr>
      <xdr:spPr>
        <a:xfrm>
          <a:off x="2705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64061</xdr:rowOff>
    </xdr:from>
    <xdr:ext cx="405111" cy="259045"/>
    <xdr:sp macro="" textlink="">
      <xdr:nvSpPr>
        <xdr:cNvPr id="205" name="n_3mainValue【橋りょう・トンネル】&#10;有形固定資産減価償却率"/>
        <xdr:cNvSpPr txBox="1"/>
      </xdr:nvSpPr>
      <xdr:spPr>
        <a:xfrm>
          <a:off x="1816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36303</xdr:rowOff>
    </xdr:from>
    <xdr:ext cx="405111" cy="259045"/>
    <xdr:sp macro="" textlink="">
      <xdr:nvSpPr>
        <xdr:cNvPr id="206" name="n_4mainValue【橋りょう・トンネル】&#10;有形固定資産減価償却率"/>
        <xdr:cNvSpPr txBox="1"/>
      </xdr:nvSpPr>
      <xdr:spPr>
        <a:xfrm>
          <a:off x="927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41959</xdr:rowOff>
    </xdr:from>
    <xdr:to>
      <xdr:col>55</xdr:col>
      <xdr:colOff>50800</xdr:colOff>
      <xdr:row>64</xdr:row>
      <xdr:rowOff>143559</xdr:rowOff>
    </xdr:to>
    <xdr:sp macro="" textlink="">
      <xdr:nvSpPr>
        <xdr:cNvPr id="248" name="楕円 247"/>
        <xdr:cNvSpPr/>
      </xdr:nvSpPr>
      <xdr:spPr>
        <a:xfrm>
          <a:off x="10426700" y="110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162261</xdr:rowOff>
    </xdr:from>
    <xdr:ext cx="599010" cy="259045"/>
    <xdr:sp macro="" textlink="">
      <xdr:nvSpPr>
        <xdr:cNvPr id="249" name="【橋りょう・トンネル】&#10;一人当たり有形固定資産（償却資産）額該当値テキスト"/>
        <xdr:cNvSpPr txBox="1"/>
      </xdr:nvSpPr>
      <xdr:spPr>
        <a:xfrm>
          <a:off x="10515600" y="1096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42002</xdr:rowOff>
    </xdr:from>
    <xdr:to>
      <xdr:col>50</xdr:col>
      <xdr:colOff>165100</xdr:colOff>
      <xdr:row>64</xdr:row>
      <xdr:rowOff>143602</xdr:rowOff>
    </xdr:to>
    <xdr:sp macro="" textlink="">
      <xdr:nvSpPr>
        <xdr:cNvPr id="250" name="楕円 249"/>
        <xdr:cNvSpPr/>
      </xdr:nvSpPr>
      <xdr:spPr>
        <a:xfrm>
          <a:off x="9588500" y="110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92759</xdr:rowOff>
    </xdr:from>
    <xdr:to>
      <xdr:col>55</xdr:col>
      <xdr:colOff>0</xdr:colOff>
      <xdr:row>64</xdr:row>
      <xdr:rowOff>92802</xdr:rowOff>
    </xdr:to>
    <xdr:cxnSp macro="">
      <xdr:nvCxnSpPr>
        <xdr:cNvPr id="251" name="直線コネクタ 250"/>
        <xdr:cNvCxnSpPr/>
      </xdr:nvCxnSpPr>
      <xdr:spPr>
        <a:xfrm flipV="1">
          <a:off x="9639300" y="11065559"/>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41714</xdr:rowOff>
    </xdr:from>
    <xdr:to>
      <xdr:col>46</xdr:col>
      <xdr:colOff>38100</xdr:colOff>
      <xdr:row>64</xdr:row>
      <xdr:rowOff>143314</xdr:rowOff>
    </xdr:to>
    <xdr:sp macro="" textlink="">
      <xdr:nvSpPr>
        <xdr:cNvPr id="252" name="楕円 251"/>
        <xdr:cNvSpPr/>
      </xdr:nvSpPr>
      <xdr:spPr>
        <a:xfrm>
          <a:off x="8699500" y="1101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92514</xdr:rowOff>
    </xdr:from>
    <xdr:to>
      <xdr:col>50</xdr:col>
      <xdr:colOff>114300</xdr:colOff>
      <xdr:row>64</xdr:row>
      <xdr:rowOff>92802</xdr:rowOff>
    </xdr:to>
    <xdr:cxnSp macro="">
      <xdr:nvCxnSpPr>
        <xdr:cNvPr id="253" name="直線コネクタ 252"/>
        <xdr:cNvCxnSpPr/>
      </xdr:nvCxnSpPr>
      <xdr:spPr>
        <a:xfrm>
          <a:off x="8750300" y="11065314"/>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41089</xdr:rowOff>
    </xdr:from>
    <xdr:to>
      <xdr:col>41</xdr:col>
      <xdr:colOff>101600</xdr:colOff>
      <xdr:row>64</xdr:row>
      <xdr:rowOff>142689</xdr:rowOff>
    </xdr:to>
    <xdr:sp macro="" textlink="">
      <xdr:nvSpPr>
        <xdr:cNvPr id="254" name="楕円 253"/>
        <xdr:cNvSpPr/>
      </xdr:nvSpPr>
      <xdr:spPr>
        <a:xfrm>
          <a:off x="7810500" y="110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91889</xdr:rowOff>
    </xdr:from>
    <xdr:to>
      <xdr:col>45</xdr:col>
      <xdr:colOff>177800</xdr:colOff>
      <xdr:row>64</xdr:row>
      <xdr:rowOff>92514</xdr:rowOff>
    </xdr:to>
    <xdr:cxnSp macro="">
      <xdr:nvCxnSpPr>
        <xdr:cNvPr id="255" name="直線コネクタ 254"/>
        <xdr:cNvCxnSpPr/>
      </xdr:nvCxnSpPr>
      <xdr:spPr>
        <a:xfrm>
          <a:off x="7861300" y="11064689"/>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40822</xdr:rowOff>
    </xdr:from>
    <xdr:to>
      <xdr:col>36</xdr:col>
      <xdr:colOff>165100</xdr:colOff>
      <xdr:row>64</xdr:row>
      <xdr:rowOff>142422</xdr:rowOff>
    </xdr:to>
    <xdr:sp macro="" textlink="">
      <xdr:nvSpPr>
        <xdr:cNvPr id="256" name="楕円 255"/>
        <xdr:cNvSpPr/>
      </xdr:nvSpPr>
      <xdr:spPr>
        <a:xfrm>
          <a:off x="6921500" y="1101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91622</xdr:rowOff>
    </xdr:from>
    <xdr:to>
      <xdr:col>41</xdr:col>
      <xdr:colOff>50800</xdr:colOff>
      <xdr:row>64</xdr:row>
      <xdr:rowOff>91889</xdr:rowOff>
    </xdr:to>
    <xdr:cxnSp macro="">
      <xdr:nvCxnSpPr>
        <xdr:cNvPr id="257" name="直線コネクタ 256"/>
        <xdr:cNvCxnSpPr/>
      </xdr:nvCxnSpPr>
      <xdr:spPr>
        <a:xfrm>
          <a:off x="6972300" y="1106442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134729</xdr:rowOff>
    </xdr:from>
    <xdr:ext cx="599010" cy="259045"/>
    <xdr:sp macro="" textlink="">
      <xdr:nvSpPr>
        <xdr:cNvPr id="262" name="n_1mainValue【橋りょう・トンネル】&#10;一人当たり有形固定資産（償却資産）額"/>
        <xdr:cNvSpPr txBox="1"/>
      </xdr:nvSpPr>
      <xdr:spPr>
        <a:xfrm>
          <a:off x="9327095" y="1110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134441</xdr:rowOff>
    </xdr:from>
    <xdr:ext cx="599010" cy="259045"/>
    <xdr:sp macro="" textlink="">
      <xdr:nvSpPr>
        <xdr:cNvPr id="263" name="n_2mainValue【橋りょう・トンネル】&#10;一人当たり有形固定資産（償却資産）額"/>
        <xdr:cNvSpPr txBox="1"/>
      </xdr:nvSpPr>
      <xdr:spPr>
        <a:xfrm>
          <a:off x="8450795" y="1110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133816</xdr:rowOff>
    </xdr:from>
    <xdr:ext cx="599010" cy="259045"/>
    <xdr:sp macro="" textlink="">
      <xdr:nvSpPr>
        <xdr:cNvPr id="264" name="n_3mainValue【橋りょう・トンネル】&#10;一人当たり有形固定資産（償却資産）額"/>
        <xdr:cNvSpPr txBox="1"/>
      </xdr:nvSpPr>
      <xdr:spPr>
        <a:xfrm>
          <a:off x="7561795" y="1110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133549</xdr:rowOff>
    </xdr:from>
    <xdr:ext cx="599010" cy="259045"/>
    <xdr:sp macro="" textlink="">
      <xdr:nvSpPr>
        <xdr:cNvPr id="265" name="n_4mainValue【橋りょう・トンネル】&#10;一人当たり有形固定資産（償却資産）額"/>
        <xdr:cNvSpPr txBox="1"/>
      </xdr:nvSpPr>
      <xdr:spPr>
        <a:xfrm>
          <a:off x="6672795" y="1110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165281</xdr:rowOff>
    </xdr:from>
    <xdr:to>
      <xdr:col>24</xdr:col>
      <xdr:colOff>114300</xdr:colOff>
      <xdr:row>84</xdr:row>
      <xdr:rowOff>95431</xdr:rowOff>
    </xdr:to>
    <xdr:sp macro="" textlink="">
      <xdr:nvSpPr>
        <xdr:cNvPr id="307" name="楕円 306"/>
        <xdr:cNvSpPr/>
      </xdr:nvSpPr>
      <xdr:spPr>
        <a:xfrm>
          <a:off x="4584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143708</xdr:rowOff>
    </xdr:from>
    <xdr:ext cx="405111" cy="259045"/>
    <xdr:sp macro="" textlink="">
      <xdr:nvSpPr>
        <xdr:cNvPr id="308" name="【公営住宅】&#10;有形固定資産減価償却率該当値テキスト"/>
        <xdr:cNvSpPr txBox="1"/>
      </xdr:nvSpPr>
      <xdr:spPr>
        <a:xfrm>
          <a:off x="46736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129358</xdr:rowOff>
    </xdr:from>
    <xdr:to>
      <xdr:col>20</xdr:col>
      <xdr:colOff>38100</xdr:colOff>
      <xdr:row>84</xdr:row>
      <xdr:rowOff>59508</xdr:rowOff>
    </xdr:to>
    <xdr:sp macro="" textlink="">
      <xdr:nvSpPr>
        <xdr:cNvPr id="309" name="楕円 308"/>
        <xdr:cNvSpPr/>
      </xdr:nvSpPr>
      <xdr:spPr>
        <a:xfrm>
          <a:off x="3746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xdr:rowOff>
    </xdr:from>
    <xdr:to>
      <xdr:col>24</xdr:col>
      <xdr:colOff>63500</xdr:colOff>
      <xdr:row>84</xdr:row>
      <xdr:rowOff>44631</xdr:rowOff>
    </xdr:to>
    <xdr:cxnSp macro="">
      <xdr:nvCxnSpPr>
        <xdr:cNvPr id="310" name="直線コネクタ 309"/>
        <xdr:cNvCxnSpPr/>
      </xdr:nvCxnSpPr>
      <xdr:spPr>
        <a:xfrm>
          <a:off x="3797300" y="144105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91802</xdr:rowOff>
    </xdr:from>
    <xdr:to>
      <xdr:col>15</xdr:col>
      <xdr:colOff>101600</xdr:colOff>
      <xdr:row>84</xdr:row>
      <xdr:rowOff>21952</xdr:rowOff>
    </xdr:to>
    <xdr:sp macro="" textlink="">
      <xdr:nvSpPr>
        <xdr:cNvPr id="311" name="楕円 310"/>
        <xdr:cNvSpPr/>
      </xdr:nvSpPr>
      <xdr:spPr>
        <a:xfrm>
          <a:off x="2857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142602</xdr:rowOff>
    </xdr:from>
    <xdr:to>
      <xdr:col>19</xdr:col>
      <xdr:colOff>177800</xdr:colOff>
      <xdr:row>84</xdr:row>
      <xdr:rowOff>8708</xdr:rowOff>
    </xdr:to>
    <xdr:cxnSp macro="">
      <xdr:nvCxnSpPr>
        <xdr:cNvPr id="312" name="直線コネクタ 311"/>
        <xdr:cNvCxnSpPr/>
      </xdr:nvCxnSpPr>
      <xdr:spPr>
        <a:xfrm>
          <a:off x="2908300" y="143729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57513</xdr:rowOff>
    </xdr:from>
    <xdr:to>
      <xdr:col>10</xdr:col>
      <xdr:colOff>165100</xdr:colOff>
      <xdr:row>83</xdr:row>
      <xdr:rowOff>159113</xdr:rowOff>
    </xdr:to>
    <xdr:sp macro="" textlink="">
      <xdr:nvSpPr>
        <xdr:cNvPr id="313" name="楕円 312"/>
        <xdr:cNvSpPr/>
      </xdr:nvSpPr>
      <xdr:spPr>
        <a:xfrm>
          <a:off x="1968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108313</xdr:rowOff>
    </xdr:from>
    <xdr:to>
      <xdr:col>15</xdr:col>
      <xdr:colOff>50800</xdr:colOff>
      <xdr:row>83</xdr:row>
      <xdr:rowOff>142602</xdr:rowOff>
    </xdr:to>
    <xdr:cxnSp macro="">
      <xdr:nvCxnSpPr>
        <xdr:cNvPr id="314" name="直線コネクタ 313"/>
        <xdr:cNvCxnSpPr/>
      </xdr:nvCxnSpPr>
      <xdr:spPr>
        <a:xfrm>
          <a:off x="2019300" y="143386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21589</xdr:rowOff>
    </xdr:from>
    <xdr:to>
      <xdr:col>6</xdr:col>
      <xdr:colOff>38100</xdr:colOff>
      <xdr:row>83</xdr:row>
      <xdr:rowOff>123189</xdr:rowOff>
    </xdr:to>
    <xdr:sp macro="" textlink="">
      <xdr:nvSpPr>
        <xdr:cNvPr id="315" name="楕円 314"/>
        <xdr:cNvSpPr/>
      </xdr:nvSpPr>
      <xdr:spPr>
        <a:xfrm>
          <a:off x="107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72389</xdr:rowOff>
    </xdr:from>
    <xdr:to>
      <xdr:col>10</xdr:col>
      <xdr:colOff>114300</xdr:colOff>
      <xdr:row>83</xdr:row>
      <xdr:rowOff>108313</xdr:rowOff>
    </xdr:to>
    <xdr:cxnSp macro="">
      <xdr:nvCxnSpPr>
        <xdr:cNvPr id="316" name="直線コネクタ 315"/>
        <xdr:cNvCxnSpPr/>
      </xdr:nvCxnSpPr>
      <xdr:spPr>
        <a:xfrm>
          <a:off x="1130300" y="143027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50635</xdr:rowOff>
    </xdr:from>
    <xdr:ext cx="405111" cy="259045"/>
    <xdr:sp macro="" textlink="">
      <xdr:nvSpPr>
        <xdr:cNvPr id="321" name="n_1mainValue【公営住宅】&#10;有形固定資産減価償却率"/>
        <xdr:cNvSpPr txBox="1"/>
      </xdr:nvSpPr>
      <xdr:spPr>
        <a:xfrm>
          <a:off x="3582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13079</xdr:rowOff>
    </xdr:from>
    <xdr:ext cx="405111" cy="259045"/>
    <xdr:sp macro="" textlink="">
      <xdr:nvSpPr>
        <xdr:cNvPr id="322" name="n_2mainValue【公営住宅】&#10;有形固定資産減価償却率"/>
        <xdr:cNvSpPr txBox="1"/>
      </xdr:nvSpPr>
      <xdr:spPr>
        <a:xfrm>
          <a:off x="2705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23" name="n_3mainValue【公営住宅】&#10;有形固定資産減価償却率"/>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139716</xdr:rowOff>
    </xdr:from>
    <xdr:ext cx="405111" cy="259045"/>
    <xdr:sp macro="" textlink="">
      <xdr:nvSpPr>
        <xdr:cNvPr id="324" name="n_4mainValue【公営住宅】&#10;有形固定資産減価償却率"/>
        <xdr:cNvSpPr txBox="1"/>
      </xdr:nvSpPr>
      <xdr:spPr>
        <a:xfrm>
          <a:off x="927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150749</xdr:rowOff>
    </xdr:from>
    <xdr:to>
      <xdr:col>55</xdr:col>
      <xdr:colOff>50800</xdr:colOff>
      <xdr:row>85</xdr:row>
      <xdr:rowOff>80899</xdr:rowOff>
    </xdr:to>
    <xdr:sp macro="" textlink="">
      <xdr:nvSpPr>
        <xdr:cNvPr id="362" name="楕円 361"/>
        <xdr:cNvSpPr/>
      </xdr:nvSpPr>
      <xdr:spPr>
        <a:xfrm>
          <a:off x="104267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2176</xdr:rowOff>
    </xdr:from>
    <xdr:ext cx="469744" cy="259045"/>
    <xdr:sp macro="" textlink="">
      <xdr:nvSpPr>
        <xdr:cNvPr id="363" name="【公営住宅】&#10;一人当たり面積該当値テキスト"/>
        <xdr:cNvSpPr txBox="1"/>
      </xdr:nvSpPr>
      <xdr:spPr>
        <a:xfrm>
          <a:off x="10515600" y="1440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150977</xdr:rowOff>
    </xdr:from>
    <xdr:to>
      <xdr:col>50</xdr:col>
      <xdr:colOff>165100</xdr:colOff>
      <xdr:row>85</xdr:row>
      <xdr:rowOff>81127</xdr:rowOff>
    </xdr:to>
    <xdr:sp macro="" textlink="">
      <xdr:nvSpPr>
        <xdr:cNvPr id="364" name="楕円 363"/>
        <xdr:cNvSpPr/>
      </xdr:nvSpPr>
      <xdr:spPr>
        <a:xfrm>
          <a:off x="9588500" y="145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30099</xdr:rowOff>
    </xdr:from>
    <xdr:to>
      <xdr:col>55</xdr:col>
      <xdr:colOff>0</xdr:colOff>
      <xdr:row>85</xdr:row>
      <xdr:rowOff>30327</xdr:rowOff>
    </xdr:to>
    <xdr:cxnSp macro="">
      <xdr:nvCxnSpPr>
        <xdr:cNvPr id="365" name="直線コネクタ 364"/>
        <xdr:cNvCxnSpPr/>
      </xdr:nvCxnSpPr>
      <xdr:spPr>
        <a:xfrm flipV="1">
          <a:off x="9639300" y="1460334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149606</xdr:rowOff>
    </xdr:from>
    <xdr:to>
      <xdr:col>46</xdr:col>
      <xdr:colOff>38100</xdr:colOff>
      <xdr:row>85</xdr:row>
      <xdr:rowOff>79756</xdr:rowOff>
    </xdr:to>
    <xdr:sp macro="" textlink="">
      <xdr:nvSpPr>
        <xdr:cNvPr id="366" name="楕円 365"/>
        <xdr:cNvSpPr/>
      </xdr:nvSpPr>
      <xdr:spPr>
        <a:xfrm>
          <a:off x="8699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28956</xdr:rowOff>
    </xdr:from>
    <xdr:to>
      <xdr:col>50</xdr:col>
      <xdr:colOff>114300</xdr:colOff>
      <xdr:row>85</xdr:row>
      <xdr:rowOff>30327</xdr:rowOff>
    </xdr:to>
    <xdr:cxnSp macro="">
      <xdr:nvCxnSpPr>
        <xdr:cNvPr id="367" name="直線コネクタ 366"/>
        <xdr:cNvCxnSpPr/>
      </xdr:nvCxnSpPr>
      <xdr:spPr>
        <a:xfrm>
          <a:off x="8750300" y="1460220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146634</xdr:rowOff>
    </xdr:from>
    <xdr:to>
      <xdr:col>41</xdr:col>
      <xdr:colOff>101600</xdr:colOff>
      <xdr:row>85</xdr:row>
      <xdr:rowOff>76784</xdr:rowOff>
    </xdr:to>
    <xdr:sp macro="" textlink="">
      <xdr:nvSpPr>
        <xdr:cNvPr id="368" name="楕円 367"/>
        <xdr:cNvSpPr/>
      </xdr:nvSpPr>
      <xdr:spPr>
        <a:xfrm>
          <a:off x="7810500" y="1454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25984</xdr:rowOff>
    </xdr:from>
    <xdr:to>
      <xdr:col>45</xdr:col>
      <xdr:colOff>177800</xdr:colOff>
      <xdr:row>85</xdr:row>
      <xdr:rowOff>28956</xdr:rowOff>
    </xdr:to>
    <xdr:cxnSp macro="">
      <xdr:nvCxnSpPr>
        <xdr:cNvPr id="369" name="直線コネクタ 368"/>
        <xdr:cNvCxnSpPr/>
      </xdr:nvCxnSpPr>
      <xdr:spPr>
        <a:xfrm>
          <a:off x="7861300" y="1459923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145492</xdr:rowOff>
    </xdr:from>
    <xdr:to>
      <xdr:col>36</xdr:col>
      <xdr:colOff>165100</xdr:colOff>
      <xdr:row>85</xdr:row>
      <xdr:rowOff>75642</xdr:rowOff>
    </xdr:to>
    <xdr:sp macro="" textlink="">
      <xdr:nvSpPr>
        <xdr:cNvPr id="370" name="楕円 369"/>
        <xdr:cNvSpPr/>
      </xdr:nvSpPr>
      <xdr:spPr>
        <a:xfrm>
          <a:off x="69215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24842</xdr:rowOff>
    </xdr:from>
    <xdr:to>
      <xdr:col>41</xdr:col>
      <xdr:colOff>50800</xdr:colOff>
      <xdr:row>85</xdr:row>
      <xdr:rowOff>25984</xdr:rowOff>
    </xdr:to>
    <xdr:cxnSp macro="">
      <xdr:nvCxnSpPr>
        <xdr:cNvPr id="371" name="直線コネクタ 370"/>
        <xdr:cNvCxnSpPr/>
      </xdr:nvCxnSpPr>
      <xdr:spPr>
        <a:xfrm>
          <a:off x="6972300" y="1459809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97654</xdr:rowOff>
    </xdr:from>
    <xdr:ext cx="469744" cy="259045"/>
    <xdr:sp macro="" textlink="">
      <xdr:nvSpPr>
        <xdr:cNvPr id="376" name="n_1mainValue【公営住宅】&#10;一人当たり面積"/>
        <xdr:cNvSpPr txBox="1"/>
      </xdr:nvSpPr>
      <xdr:spPr>
        <a:xfrm>
          <a:off x="9391727" y="143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96283</xdr:rowOff>
    </xdr:from>
    <xdr:ext cx="469744" cy="259045"/>
    <xdr:sp macro="" textlink="">
      <xdr:nvSpPr>
        <xdr:cNvPr id="377" name="n_2mainValue【公営住宅】&#10;一人当たり面積"/>
        <xdr:cNvSpPr txBox="1"/>
      </xdr:nvSpPr>
      <xdr:spPr>
        <a:xfrm>
          <a:off x="8515427" y="143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93311</xdr:rowOff>
    </xdr:from>
    <xdr:ext cx="469744" cy="259045"/>
    <xdr:sp macro="" textlink="">
      <xdr:nvSpPr>
        <xdr:cNvPr id="378" name="n_3mainValue【公営住宅】&#10;一人当たり面積"/>
        <xdr:cNvSpPr txBox="1"/>
      </xdr:nvSpPr>
      <xdr:spPr>
        <a:xfrm>
          <a:off x="7626427" y="1432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92169</xdr:rowOff>
    </xdr:from>
    <xdr:ext cx="469744" cy="259045"/>
    <xdr:sp macro="" textlink="">
      <xdr:nvSpPr>
        <xdr:cNvPr id="379" name="n_4mainValue【公営住宅】&#10;一人当たり面積"/>
        <xdr:cNvSpPr txBox="1"/>
      </xdr:nvSpPr>
      <xdr:spPr>
        <a:xfrm>
          <a:off x="6737427" y="143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37" name="楕円 436"/>
        <xdr:cNvSpPr/>
      </xdr:nvSpPr>
      <xdr:spPr>
        <a:xfrm>
          <a:off x="16268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52812</xdr:rowOff>
    </xdr:from>
    <xdr:ext cx="405111" cy="259045"/>
    <xdr:sp macro="" textlink="">
      <xdr:nvSpPr>
        <xdr:cNvPr id="438" name="【認定こども園・幼稚園・保育所】&#10;有形固定資産減価償却率該当値テキスト"/>
        <xdr:cNvSpPr txBox="1"/>
      </xdr:nvSpPr>
      <xdr:spPr>
        <a:xfrm>
          <a:off x="16357600"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22134</xdr:rowOff>
    </xdr:from>
    <xdr:to>
      <xdr:col>81</xdr:col>
      <xdr:colOff>101600</xdr:colOff>
      <xdr:row>38</xdr:row>
      <xdr:rowOff>123734</xdr:rowOff>
    </xdr:to>
    <xdr:sp macro="" textlink="">
      <xdr:nvSpPr>
        <xdr:cNvPr id="439" name="楕円 438"/>
        <xdr:cNvSpPr/>
      </xdr:nvSpPr>
      <xdr:spPr>
        <a:xfrm>
          <a:off x="15430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72934</xdr:rowOff>
    </xdr:from>
    <xdr:to>
      <xdr:col>85</xdr:col>
      <xdr:colOff>127000</xdr:colOff>
      <xdr:row>38</xdr:row>
      <xdr:rowOff>125185</xdr:rowOff>
    </xdr:to>
    <xdr:cxnSp macro="">
      <xdr:nvCxnSpPr>
        <xdr:cNvPr id="440" name="直線コネクタ 439"/>
        <xdr:cNvCxnSpPr/>
      </xdr:nvCxnSpPr>
      <xdr:spPr>
        <a:xfrm>
          <a:off x="15481300" y="658803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41" name="楕円 440"/>
        <xdr:cNvSpPr/>
      </xdr:nvSpPr>
      <xdr:spPr>
        <a:xfrm>
          <a:off x="14541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66403</xdr:rowOff>
    </xdr:from>
    <xdr:to>
      <xdr:col>81</xdr:col>
      <xdr:colOff>50800</xdr:colOff>
      <xdr:row>38</xdr:row>
      <xdr:rowOff>72934</xdr:rowOff>
    </xdr:to>
    <xdr:cxnSp macro="">
      <xdr:nvCxnSpPr>
        <xdr:cNvPr id="442" name="直線コネクタ 441"/>
        <xdr:cNvCxnSpPr/>
      </xdr:nvCxnSpPr>
      <xdr:spPr>
        <a:xfrm>
          <a:off x="14592300" y="65815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156028</xdr:rowOff>
    </xdr:from>
    <xdr:to>
      <xdr:col>72</xdr:col>
      <xdr:colOff>38100</xdr:colOff>
      <xdr:row>38</xdr:row>
      <xdr:rowOff>86178</xdr:rowOff>
    </xdr:to>
    <xdr:sp macro="" textlink="">
      <xdr:nvSpPr>
        <xdr:cNvPr id="443" name="楕円 442"/>
        <xdr:cNvSpPr/>
      </xdr:nvSpPr>
      <xdr:spPr>
        <a:xfrm>
          <a:off x="13652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35378</xdr:rowOff>
    </xdr:from>
    <xdr:to>
      <xdr:col>76</xdr:col>
      <xdr:colOff>114300</xdr:colOff>
      <xdr:row>38</xdr:row>
      <xdr:rowOff>66403</xdr:rowOff>
    </xdr:to>
    <xdr:cxnSp macro="">
      <xdr:nvCxnSpPr>
        <xdr:cNvPr id="444" name="直線コネクタ 443"/>
        <xdr:cNvCxnSpPr/>
      </xdr:nvCxnSpPr>
      <xdr:spPr>
        <a:xfrm>
          <a:off x="13703300" y="65504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126637</xdr:rowOff>
    </xdr:from>
    <xdr:to>
      <xdr:col>67</xdr:col>
      <xdr:colOff>101600</xdr:colOff>
      <xdr:row>38</xdr:row>
      <xdr:rowOff>56787</xdr:rowOff>
    </xdr:to>
    <xdr:sp macro="" textlink="">
      <xdr:nvSpPr>
        <xdr:cNvPr id="445" name="楕円 444"/>
        <xdr:cNvSpPr/>
      </xdr:nvSpPr>
      <xdr:spPr>
        <a:xfrm>
          <a:off x="12763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5987</xdr:rowOff>
    </xdr:from>
    <xdr:to>
      <xdr:col>71</xdr:col>
      <xdr:colOff>177800</xdr:colOff>
      <xdr:row>38</xdr:row>
      <xdr:rowOff>35378</xdr:rowOff>
    </xdr:to>
    <xdr:cxnSp macro="">
      <xdr:nvCxnSpPr>
        <xdr:cNvPr id="446" name="直線コネクタ 445"/>
        <xdr:cNvCxnSpPr/>
      </xdr:nvCxnSpPr>
      <xdr:spPr>
        <a:xfrm>
          <a:off x="12814300" y="65210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114861</xdr:rowOff>
    </xdr:from>
    <xdr:ext cx="405111" cy="259045"/>
    <xdr:sp macro="" textlink="">
      <xdr:nvSpPr>
        <xdr:cNvPr id="451" name="n_1mainValue【認定こども園・幼稚園・保育所】&#10;有形固定資産減価償却率"/>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452" name="n_2mainValue【認定こども園・幼稚園・保育所】&#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102705</xdr:rowOff>
    </xdr:from>
    <xdr:ext cx="405111" cy="259045"/>
    <xdr:sp macro="" textlink="">
      <xdr:nvSpPr>
        <xdr:cNvPr id="453" name="n_3mainValue【認定こども園・幼稚園・保育所】&#10;有形固定資産減価償却率"/>
        <xdr:cNvSpPr txBox="1"/>
      </xdr:nvSpPr>
      <xdr:spPr>
        <a:xfrm>
          <a:off x="13500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73314</xdr:rowOff>
    </xdr:from>
    <xdr:ext cx="405111" cy="259045"/>
    <xdr:sp macro="" textlink="">
      <xdr:nvSpPr>
        <xdr:cNvPr id="454" name="n_4mainValue【認定こども園・幼稚園・保育所】&#10;有形固定資産減価償却率"/>
        <xdr:cNvSpPr txBox="1"/>
      </xdr:nvSpPr>
      <xdr:spPr>
        <a:xfrm>
          <a:off x="12611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92" name="楕円 491"/>
        <xdr:cNvSpPr/>
      </xdr:nvSpPr>
      <xdr:spPr>
        <a:xfrm>
          <a:off x="22110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102125</xdr:rowOff>
    </xdr:from>
    <xdr:ext cx="469744" cy="259045"/>
    <xdr:sp macro="" textlink="">
      <xdr:nvSpPr>
        <xdr:cNvPr id="493" name="【認定こども園・幼稚園・保育所】&#10;一人当たり面積該当値テキスト"/>
        <xdr:cNvSpPr txBox="1"/>
      </xdr:nvSpPr>
      <xdr:spPr>
        <a:xfrm>
          <a:off x="22199600"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123698</xdr:rowOff>
    </xdr:from>
    <xdr:to>
      <xdr:col>112</xdr:col>
      <xdr:colOff>38100</xdr:colOff>
      <xdr:row>40</xdr:row>
      <xdr:rowOff>53848</xdr:rowOff>
    </xdr:to>
    <xdr:sp macro="" textlink="">
      <xdr:nvSpPr>
        <xdr:cNvPr id="494" name="楕円 493"/>
        <xdr:cNvSpPr/>
      </xdr:nvSpPr>
      <xdr:spPr>
        <a:xfrm>
          <a:off x="21272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xdr:rowOff>
    </xdr:from>
    <xdr:to>
      <xdr:col>116</xdr:col>
      <xdr:colOff>63500</xdr:colOff>
      <xdr:row>40</xdr:row>
      <xdr:rowOff>3048</xdr:rowOff>
    </xdr:to>
    <xdr:cxnSp macro="">
      <xdr:nvCxnSpPr>
        <xdr:cNvPr id="495" name="直線コネクタ 494"/>
        <xdr:cNvCxnSpPr/>
      </xdr:nvCxnSpPr>
      <xdr:spPr>
        <a:xfrm>
          <a:off x="21323300" y="686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121412</xdr:rowOff>
    </xdr:from>
    <xdr:to>
      <xdr:col>107</xdr:col>
      <xdr:colOff>101600</xdr:colOff>
      <xdr:row>40</xdr:row>
      <xdr:rowOff>51562</xdr:rowOff>
    </xdr:to>
    <xdr:sp macro="" textlink="">
      <xdr:nvSpPr>
        <xdr:cNvPr id="496" name="楕円 495"/>
        <xdr:cNvSpPr/>
      </xdr:nvSpPr>
      <xdr:spPr>
        <a:xfrm>
          <a:off x="20383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xdr:rowOff>
    </xdr:from>
    <xdr:to>
      <xdr:col>111</xdr:col>
      <xdr:colOff>177800</xdr:colOff>
      <xdr:row>40</xdr:row>
      <xdr:rowOff>3048</xdr:rowOff>
    </xdr:to>
    <xdr:cxnSp macro="">
      <xdr:nvCxnSpPr>
        <xdr:cNvPr id="497" name="直線コネクタ 496"/>
        <xdr:cNvCxnSpPr/>
      </xdr:nvCxnSpPr>
      <xdr:spPr>
        <a:xfrm>
          <a:off x="20434300" y="68587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116840</xdr:rowOff>
    </xdr:from>
    <xdr:to>
      <xdr:col>102</xdr:col>
      <xdr:colOff>165100</xdr:colOff>
      <xdr:row>40</xdr:row>
      <xdr:rowOff>46990</xdr:rowOff>
    </xdr:to>
    <xdr:sp macro="" textlink="">
      <xdr:nvSpPr>
        <xdr:cNvPr id="498" name="楕円 497"/>
        <xdr:cNvSpPr/>
      </xdr:nvSpPr>
      <xdr:spPr>
        <a:xfrm>
          <a:off x="19494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167640</xdr:rowOff>
    </xdr:from>
    <xdr:to>
      <xdr:col>107</xdr:col>
      <xdr:colOff>50800</xdr:colOff>
      <xdr:row>40</xdr:row>
      <xdr:rowOff>762</xdr:rowOff>
    </xdr:to>
    <xdr:cxnSp macro="">
      <xdr:nvCxnSpPr>
        <xdr:cNvPr id="499" name="直線コネクタ 498"/>
        <xdr:cNvCxnSpPr/>
      </xdr:nvCxnSpPr>
      <xdr:spPr>
        <a:xfrm>
          <a:off x="19545300" y="6854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114554</xdr:rowOff>
    </xdr:from>
    <xdr:to>
      <xdr:col>98</xdr:col>
      <xdr:colOff>38100</xdr:colOff>
      <xdr:row>40</xdr:row>
      <xdr:rowOff>44704</xdr:rowOff>
    </xdr:to>
    <xdr:sp macro="" textlink="">
      <xdr:nvSpPr>
        <xdr:cNvPr id="500" name="楕円 499"/>
        <xdr:cNvSpPr/>
      </xdr:nvSpPr>
      <xdr:spPr>
        <a:xfrm>
          <a:off x="18605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165354</xdr:rowOff>
    </xdr:from>
    <xdr:to>
      <xdr:col>102</xdr:col>
      <xdr:colOff>114300</xdr:colOff>
      <xdr:row>39</xdr:row>
      <xdr:rowOff>167640</xdr:rowOff>
    </xdr:to>
    <xdr:cxnSp macro="">
      <xdr:nvCxnSpPr>
        <xdr:cNvPr id="501" name="直線コネクタ 500"/>
        <xdr:cNvCxnSpPr/>
      </xdr:nvCxnSpPr>
      <xdr:spPr>
        <a:xfrm>
          <a:off x="18656300" y="68519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70375</xdr:rowOff>
    </xdr:from>
    <xdr:ext cx="469744" cy="259045"/>
    <xdr:sp macro="" textlink="">
      <xdr:nvSpPr>
        <xdr:cNvPr id="506" name="n_1main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7" name="n_2main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38117</xdr:rowOff>
    </xdr:from>
    <xdr:ext cx="469744" cy="259045"/>
    <xdr:sp macro="" textlink="">
      <xdr:nvSpPr>
        <xdr:cNvPr id="508" name="n_3mainValue【認定こども園・幼稚園・保育所】&#10;一人当たり面積"/>
        <xdr:cNvSpPr txBox="1"/>
      </xdr:nvSpPr>
      <xdr:spPr>
        <a:xfrm>
          <a:off x="19310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35831</xdr:rowOff>
    </xdr:from>
    <xdr:ext cx="469744" cy="259045"/>
    <xdr:sp macro="" textlink="">
      <xdr:nvSpPr>
        <xdr:cNvPr id="509" name="n_4mainValue【認定こども園・幼稚園・保育所】&#10;一人当たり面積"/>
        <xdr:cNvSpPr txBox="1"/>
      </xdr:nvSpPr>
      <xdr:spPr>
        <a:xfrm>
          <a:off x="18421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103505</xdr:rowOff>
    </xdr:from>
    <xdr:to>
      <xdr:col>85</xdr:col>
      <xdr:colOff>177800</xdr:colOff>
      <xdr:row>63</xdr:row>
      <xdr:rowOff>33655</xdr:rowOff>
    </xdr:to>
    <xdr:sp macro="" textlink="">
      <xdr:nvSpPr>
        <xdr:cNvPr id="550" name="楕円 549"/>
        <xdr:cNvSpPr/>
      </xdr:nvSpPr>
      <xdr:spPr>
        <a:xfrm>
          <a:off x="16268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18432</xdr:rowOff>
    </xdr:from>
    <xdr:ext cx="405111" cy="259045"/>
    <xdr:sp macro="" textlink="">
      <xdr:nvSpPr>
        <xdr:cNvPr id="551" name="【学校施設】&#10;有形固定資産減価償却率該当値テキスト"/>
        <xdr:cNvSpPr txBox="1"/>
      </xdr:nvSpPr>
      <xdr:spPr>
        <a:xfrm>
          <a:off x="16357600" y="1064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95885</xdr:rowOff>
    </xdr:from>
    <xdr:to>
      <xdr:col>81</xdr:col>
      <xdr:colOff>101600</xdr:colOff>
      <xdr:row>63</xdr:row>
      <xdr:rowOff>26035</xdr:rowOff>
    </xdr:to>
    <xdr:sp macro="" textlink="">
      <xdr:nvSpPr>
        <xdr:cNvPr id="552" name="楕円 551"/>
        <xdr:cNvSpPr/>
      </xdr:nvSpPr>
      <xdr:spPr>
        <a:xfrm>
          <a:off x="15430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146685</xdr:rowOff>
    </xdr:from>
    <xdr:to>
      <xdr:col>85</xdr:col>
      <xdr:colOff>127000</xdr:colOff>
      <xdr:row>62</xdr:row>
      <xdr:rowOff>154305</xdr:rowOff>
    </xdr:to>
    <xdr:cxnSp macro="">
      <xdr:nvCxnSpPr>
        <xdr:cNvPr id="553" name="直線コネクタ 552"/>
        <xdr:cNvCxnSpPr/>
      </xdr:nvCxnSpPr>
      <xdr:spPr>
        <a:xfrm>
          <a:off x="15481300" y="107765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59690</xdr:rowOff>
    </xdr:from>
    <xdr:to>
      <xdr:col>76</xdr:col>
      <xdr:colOff>165100</xdr:colOff>
      <xdr:row>62</xdr:row>
      <xdr:rowOff>161290</xdr:rowOff>
    </xdr:to>
    <xdr:sp macro="" textlink="">
      <xdr:nvSpPr>
        <xdr:cNvPr id="554" name="楕円 553"/>
        <xdr:cNvSpPr/>
      </xdr:nvSpPr>
      <xdr:spPr>
        <a:xfrm>
          <a:off x="14541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110490</xdr:rowOff>
    </xdr:from>
    <xdr:to>
      <xdr:col>81</xdr:col>
      <xdr:colOff>50800</xdr:colOff>
      <xdr:row>62</xdr:row>
      <xdr:rowOff>146685</xdr:rowOff>
    </xdr:to>
    <xdr:cxnSp macro="">
      <xdr:nvCxnSpPr>
        <xdr:cNvPr id="555" name="直線コネクタ 554"/>
        <xdr:cNvCxnSpPr/>
      </xdr:nvCxnSpPr>
      <xdr:spPr>
        <a:xfrm>
          <a:off x="14592300" y="107403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29210</xdr:rowOff>
    </xdr:from>
    <xdr:to>
      <xdr:col>72</xdr:col>
      <xdr:colOff>38100</xdr:colOff>
      <xdr:row>62</xdr:row>
      <xdr:rowOff>130810</xdr:rowOff>
    </xdr:to>
    <xdr:sp macro="" textlink="">
      <xdr:nvSpPr>
        <xdr:cNvPr id="556" name="楕円 555"/>
        <xdr:cNvSpPr/>
      </xdr:nvSpPr>
      <xdr:spPr>
        <a:xfrm>
          <a:off x="1365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80010</xdr:rowOff>
    </xdr:from>
    <xdr:to>
      <xdr:col>76</xdr:col>
      <xdr:colOff>114300</xdr:colOff>
      <xdr:row>62</xdr:row>
      <xdr:rowOff>110490</xdr:rowOff>
    </xdr:to>
    <xdr:cxnSp macro="">
      <xdr:nvCxnSpPr>
        <xdr:cNvPr id="557" name="直線コネクタ 556"/>
        <xdr:cNvCxnSpPr/>
      </xdr:nvCxnSpPr>
      <xdr:spPr>
        <a:xfrm>
          <a:off x="13703300" y="107099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168275</xdr:rowOff>
    </xdr:from>
    <xdr:to>
      <xdr:col>67</xdr:col>
      <xdr:colOff>101600</xdr:colOff>
      <xdr:row>62</xdr:row>
      <xdr:rowOff>98425</xdr:rowOff>
    </xdr:to>
    <xdr:sp macro="" textlink="">
      <xdr:nvSpPr>
        <xdr:cNvPr id="558" name="楕円 557"/>
        <xdr:cNvSpPr/>
      </xdr:nvSpPr>
      <xdr:spPr>
        <a:xfrm>
          <a:off x="12763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47625</xdr:rowOff>
    </xdr:from>
    <xdr:to>
      <xdr:col>71</xdr:col>
      <xdr:colOff>177800</xdr:colOff>
      <xdr:row>62</xdr:row>
      <xdr:rowOff>80010</xdr:rowOff>
    </xdr:to>
    <xdr:cxnSp macro="">
      <xdr:nvCxnSpPr>
        <xdr:cNvPr id="559" name="直線コネクタ 558"/>
        <xdr:cNvCxnSpPr/>
      </xdr:nvCxnSpPr>
      <xdr:spPr>
        <a:xfrm>
          <a:off x="12814300" y="106775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17162</xdr:rowOff>
    </xdr:from>
    <xdr:ext cx="405111" cy="259045"/>
    <xdr:sp macro="" textlink="">
      <xdr:nvSpPr>
        <xdr:cNvPr id="564" name="n_1mainValue【学校施設】&#10;有形固定資産減価償却率"/>
        <xdr:cNvSpPr txBox="1"/>
      </xdr:nvSpPr>
      <xdr:spPr>
        <a:xfrm>
          <a:off x="15266044"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152417</xdr:rowOff>
    </xdr:from>
    <xdr:ext cx="405111" cy="259045"/>
    <xdr:sp macro="" textlink="">
      <xdr:nvSpPr>
        <xdr:cNvPr id="565" name="n_2mainValue【学校施設】&#10;有形固定資産減価償却率"/>
        <xdr:cNvSpPr txBox="1"/>
      </xdr:nvSpPr>
      <xdr:spPr>
        <a:xfrm>
          <a:off x="14389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121937</xdr:rowOff>
    </xdr:from>
    <xdr:ext cx="405111" cy="259045"/>
    <xdr:sp macro="" textlink="">
      <xdr:nvSpPr>
        <xdr:cNvPr id="566" name="n_3mainValue【学校施設】&#10;有形固定資産減価償却率"/>
        <xdr:cNvSpPr txBox="1"/>
      </xdr:nvSpPr>
      <xdr:spPr>
        <a:xfrm>
          <a:off x="13500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89552</xdr:rowOff>
    </xdr:from>
    <xdr:ext cx="405111" cy="259045"/>
    <xdr:sp macro="" textlink="">
      <xdr:nvSpPr>
        <xdr:cNvPr id="567" name="n_4mainValue【学校施設】&#10;有形固定資産減価償却率"/>
        <xdr:cNvSpPr txBox="1"/>
      </xdr:nvSpPr>
      <xdr:spPr>
        <a:xfrm>
          <a:off x="12611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107848</xdr:rowOff>
    </xdr:from>
    <xdr:to>
      <xdr:col>116</xdr:col>
      <xdr:colOff>114300</xdr:colOff>
      <xdr:row>63</xdr:row>
      <xdr:rowOff>37998</xdr:rowOff>
    </xdr:to>
    <xdr:sp macro="" textlink="">
      <xdr:nvSpPr>
        <xdr:cNvPr id="606" name="楕円 605"/>
        <xdr:cNvSpPr/>
      </xdr:nvSpPr>
      <xdr:spPr>
        <a:xfrm>
          <a:off x="22110700" y="1073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86275</xdr:rowOff>
    </xdr:from>
    <xdr:ext cx="469744" cy="259045"/>
    <xdr:sp macro="" textlink="">
      <xdr:nvSpPr>
        <xdr:cNvPr id="607" name="【学校施設】&#10;一人当たり面積該当値テキスト"/>
        <xdr:cNvSpPr txBox="1"/>
      </xdr:nvSpPr>
      <xdr:spPr>
        <a:xfrm>
          <a:off x="22199600" y="1071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108763</xdr:rowOff>
    </xdr:from>
    <xdr:to>
      <xdr:col>112</xdr:col>
      <xdr:colOff>38100</xdr:colOff>
      <xdr:row>63</xdr:row>
      <xdr:rowOff>38913</xdr:rowOff>
    </xdr:to>
    <xdr:sp macro="" textlink="">
      <xdr:nvSpPr>
        <xdr:cNvPr id="608" name="楕円 607"/>
        <xdr:cNvSpPr/>
      </xdr:nvSpPr>
      <xdr:spPr>
        <a:xfrm>
          <a:off x="21272500" y="107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158648</xdr:rowOff>
    </xdr:from>
    <xdr:to>
      <xdr:col>116</xdr:col>
      <xdr:colOff>63500</xdr:colOff>
      <xdr:row>62</xdr:row>
      <xdr:rowOff>159563</xdr:rowOff>
    </xdr:to>
    <xdr:cxnSp macro="">
      <xdr:nvCxnSpPr>
        <xdr:cNvPr id="609" name="直線コネクタ 608"/>
        <xdr:cNvCxnSpPr/>
      </xdr:nvCxnSpPr>
      <xdr:spPr>
        <a:xfrm flipV="1">
          <a:off x="21323300" y="1078854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103734</xdr:rowOff>
    </xdr:from>
    <xdr:to>
      <xdr:col>107</xdr:col>
      <xdr:colOff>101600</xdr:colOff>
      <xdr:row>63</xdr:row>
      <xdr:rowOff>33884</xdr:rowOff>
    </xdr:to>
    <xdr:sp macro="" textlink="">
      <xdr:nvSpPr>
        <xdr:cNvPr id="610" name="楕円 609"/>
        <xdr:cNvSpPr/>
      </xdr:nvSpPr>
      <xdr:spPr>
        <a:xfrm>
          <a:off x="20383500" y="10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154534</xdr:rowOff>
    </xdr:from>
    <xdr:to>
      <xdr:col>111</xdr:col>
      <xdr:colOff>177800</xdr:colOff>
      <xdr:row>62</xdr:row>
      <xdr:rowOff>159563</xdr:rowOff>
    </xdr:to>
    <xdr:cxnSp macro="">
      <xdr:nvCxnSpPr>
        <xdr:cNvPr id="611" name="直線コネクタ 610"/>
        <xdr:cNvCxnSpPr/>
      </xdr:nvCxnSpPr>
      <xdr:spPr>
        <a:xfrm>
          <a:off x="20434300" y="1078443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93218</xdr:rowOff>
    </xdr:from>
    <xdr:to>
      <xdr:col>102</xdr:col>
      <xdr:colOff>165100</xdr:colOff>
      <xdr:row>63</xdr:row>
      <xdr:rowOff>23368</xdr:rowOff>
    </xdr:to>
    <xdr:sp macro="" textlink="">
      <xdr:nvSpPr>
        <xdr:cNvPr id="612" name="楕円 611"/>
        <xdr:cNvSpPr/>
      </xdr:nvSpPr>
      <xdr:spPr>
        <a:xfrm>
          <a:off x="19494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144018</xdr:rowOff>
    </xdr:from>
    <xdr:to>
      <xdr:col>107</xdr:col>
      <xdr:colOff>50800</xdr:colOff>
      <xdr:row>62</xdr:row>
      <xdr:rowOff>154534</xdr:rowOff>
    </xdr:to>
    <xdr:cxnSp macro="">
      <xdr:nvCxnSpPr>
        <xdr:cNvPr id="613" name="直線コネクタ 612"/>
        <xdr:cNvCxnSpPr/>
      </xdr:nvCxnSpPr>
      <xdr:spPr>
        <a:xfrm>
          <a:off x="19545300" y="1077391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88646</xdr:rowOff>
    </xdr:from>
    <xdr:to>
      <xdr:col>98</xdr:col>
      <xdr:colOff>38100</xdr:colOff>
      <xdr:row>63</xdr:row>
      <xdr:rowOff>18796</xdr:rowOff>
    </xdr:to>
    <xdr:sp macro="" textlink="">
      <xdr:nvSpPr>
        <xdr:cNvPr id="614" name="楕円 613"/>
        <xdr:cNvSpPr/>
      </xdr:nvSpPr>
      <xdr:spPr>
        <a:xfrm>
          <a:off x="18605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139446</xdr:rowOff>
    </xdr:from>
    <xdr:to>
      <xdr:col>102</xdr:col>
      <xdr:colOff>114300</xdr:colOff>
      <xdr:row>62</xdr:row>
      <xdr:rowOff>144018</xdr:rowOff>
    </xdr:to>
    <xdr:cxnSp macro="">
      <xdr:nvCxnSpPr>
        <xdr:cNvPr id="615" name="直線コネクタ 614"/>
        <xdr:cNvCxnSpPr/>
      </xdr:nvCxnSpPr>
      <xdr:spPr>
        <a:xfrm>
          <a:off x="18656300" y="107693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30040</xdr:rowOff>
    </xdr:from>
    <xdr:ext cx="469744" cy="259045"/>
    <xdr:sp macro="" textlink="">
      <xdr:nvSpPr>
        <xdr:cNvPr id="620" name="n_1mainValue【学校施設】&#10;一人当たり面積"/>
        <xdr:cNvSpPr txBox="1"/>
      </xdr:nvSpPr>
      <xdr:spPr>
        <a:xfrm>
          <a:off x="21075727" y="1083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25011</xdr:rowOff>
    </xdr:from>
    <xdr:ext cx="469744" cy="259045"/>
    <xdr:sp macro="" textlink="">
      <xdr:nvSpPr>
        <xdr:cNvPr id="621" name="n_2mainValue【学校施設】&#10;一人当たり面積"/>
        <xdr:cNvSpPr txBox="1"/>
      </xdr:nvSpPr>
      <xdr:spPr>
        <a:xfrm>
          <a:off x="20199427" y="1082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14495</xdr:rowOff>
    </xdr:from>
    <xdr:ext cx="469744" cy="259045"/>
    <xdr:sp macro="" textlink="">
      <xdr:nvSpPr>
        <xdr:cNvPr id="622" name="n_3mainValue【学校施設】&#10;一人当たり面積"/>
        <xdr:cNvSpPr txBox="1"/>
      </xdr:nvSpPr>
      <xdr:spPr>
        <a:xfrm>
          <a:off x="193104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9923</xdr:rowOff>
    </xdr:from>
    <xdr:ext cx="469744" cy="259045"/>
    <xdr:sp macro="" textlink="">
      <xdr:nvSpPr>
        <xdr:cNvPr id="623" name="n_4mainValue【学校施設】&#10;一人当たり面積"/>
        <xdr:cNvSpPr txBox="1"/>
      </xdr:nvSpPr>
      <xdr:spPr>
        <a:xfrm>
          <a:off x="184214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70"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61323</xdr:rowOff>
    </xdr:from>
    <xdr:to>
      <xdr:col>85</xdr:col>
      <xdr:colOff>177800</xdr:colOff>
      <xdr:row>102</xdr:row>
      <xdr:rowOff>162923</xdr:rowOff>
    </xdr:to>
    <xdr:sp macro="" textlink="">
      <xdr:nvSpPr>
        <xdr:cNvPr id="681" name="楕円 680"/>
        <xdr:cNvSpPr/>
      </xdr:nvSpPr>
      <xdr:spPr>
        <a:xfrm>
          <a:off x="16268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84200</xdr:rowOff>
    </xdr:from>
    <xdr:ext cx="405111" cy="259045"/>
    <xdr:sp macro="" textlink="">
      <xdr:nvSpPr>
        <xdr:cNvPr id="682" name="【公民館】&#10;有形固定資産減価償却率該当値テキスト"/>
        <xdr:cNvSpPr txBox="1"/>
      </xdr:nvSpPr>
      <xdr:spPr>
        <a:xfrm>
          <a:off x="16357600" y="1740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62956</xdr:rowOff>
    </xdr:from>
    <xdr:to>
      <xdr:col>81</xdr:col>
      <xdr:colOff>101600</xdr:colOff>
      <xdr:row>107</xdr:row>
      <xdr:rowOff>164556</xdr:rowOff>
    </xdr:to>
    <xdr:sp macro="" textlink="">
      <xdr:nvSpPr>
        <xdr:cNvPr id="683" name="楕円 682"/>
        <xdr:cNvSpPr/>
      </xdr:nvSpPr>
      <xdr:spPr>
        <a:xfrm>
          <a:off x="1543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107</xdr:row>
      <xdr:rowOff>113756</xdr:rowOff>
    </xdr:to>
    <xdr:cxnSp macro="">
      <xdr:nvCxnSpPr>
        <xdr:cNvPr id="684" name="直線コネクタ 683"/>
        <xdr:cNvCxnSpPr/>
      </xdr:nvCxnSpPr>
      <xdr:spPr>
        <a:xfrm flipV="1">
          <a:off x="15481300" y="17600023"/>
          <a:ext cx="838200" cy="8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30299</xdr:rowOff>
    </xdr:from>
    <xdr:to>
      <xdr:col>76</xdr:col>
      <xdr:colOff>165100</xdr:colOff>
      <xdr:row>107</xdr:row>
      <xdr:rowOff>131899</xdr:rowOff>
    </xdr:to>
    <xdr:sp macro="" textlink="">
      <xdr:nvSpPr>
        <xdr:cNvPr id="685" name="楕円 684"/>
        <xdr:cNvSpPr/>
      </xdr:nvSpPr>
      <xdr:spPr>
        <a:xfrm>
          <a:off x="14541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81099</xdr:rowOff>
    </xdr:from>
    <xdr:to>
      <xdr:col>81</xdr:col>
      <xdr:colOff>50800</xdr:colOff>
      <xdr:row>107</xdr:row>
      <xdr:rowOff>113756</xdr:rowOff>
    </xdr:to>
    <xdr:cxnSp macro="">
      <xdr:nvCxnSpPr>
        <xdr:cNvPr id="686" name="直線コネクタ 685"/>
        <xdr:cNvCxnSpPr/>
      </xdr:nvCxnSpPr>
      <xdr:spPr>
        <a:xfrm>
          <a:off x="14592300" y="18426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169092</xdr:rowOff>
    </xdr:from>
    <xdr:to>
      <xdr:col>72</xdr:col>
      <xdr:colOff>38100</xdr:colOff>
      <xdr:row>107</xdr:row>
      <xdr:rowOff>99242</xdr:rowOff>
    </xdr:to>
    <xdr:sp macro="" textlink="">
      <xdr:nvSpPr>
        <xdr:cNvPr id="687" name="楕円 686"/>
        <xdr:cNvSpPr/>
      </xdr:nvSpPr>
      <xdr:spPr>
        <a:xfrm>
          <a:off x="1365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48442</xdr:rowOff>
    </xdr:from>
    <xdr:to>
      <xdr:col>76</xdr:col>
      <xdr:colOff>114300</xdr:colOff>
      <xdr:row>107</xdr:row>
      <xdr:rowOff>81099</xdr:rowOff>
    </xdr:to>
    <xdr:cxnSp macro="">
      <xdr:nvCxnSpPr>
        <xdr:cNvPr id="688" name="直線コネクタ 687"/>
        <xdr:cNvCxnSpPr/>
      </xdr:nvCxnSpPr>
      <xdr:spPr>
        <a:xfrm>
          <a:off x="13703300" y="18393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136434</xdr:rowOff>
    </xdr:from>
    <xdr:to>
      <xdr:col>67</xdr:col>
      <xdr:colOff>101600</xdr:colOff>
      <xdr:row>107</xdr:row>
      <xdr:rowOff>66584</xdr:rowOff>
    </xdr:to>
    <xdr:sp macro="" textlink="">
      <xdr:nvSpPr>
        <xdr:cNvPr id="689" name="楕円 688"/>
        <xdr:cNvSpPr/>
      </xdr:nvSpPr>
      <xdr:spPr>
        <a:xfrm>
          <a:off x="1276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xdr:rowOff>
    </xdr:from>
    <xdr:to>
      <xdr:col>71</xdr:col>
      <xdr:colOff>177800</xdr:colOff>
      <xdr:row>107</xdr:row>
      <xdr:rowOff>48442</xdr:rowOff>
    </xdr:to>
    <xdr:cxnSp macro="">
      <xdr:nvCxnSpPr>
        <xdr:cNvPr id="690" name="直線コネクタ 689"/>
        <xdr:cNvCxnSpPr/>
      </xdr:nvCxnSpPr>
      <xdr:spPr>
        <a:xfrm>
          <a:off x="12814300" y="18360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1"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2"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3"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94"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155683</xdr:rowOff>
    </xdr:from>
    <xdr:ext cx="405111" cy="259045"/>
    <xdr:sp macro="" textlink="">
      <xdr:nvSpPr>
        <xdr:cNvPr id="695" name="n_1mainValue【公民館】&#10;有形固定資産減価償却率"/>
        <xdr:cNvSpPr txBox="1"/>
      </xdr:nvSpPr>
      <xdr:spPr>
        <a:xfrm>
          <a:off x="152660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123026</xdr:rowOff>
    </xdr:from>
    <xdr:ext cx="405111" cy="259045"/>
    <xdr:sp macro="" textlink="">
      <xdr:nvSpPr>
        <xdr:cNvPr id="696" name="n_2mainValue【公民館】&#10;有形固定資産減価償却率"/>
        <xdr:cNvSpPr txBox="1"/>
      </xdr:nvSpPr>
      <xdr:spPr>
        <a:xfrm>
          <a:off x="14389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90369</xdr:rowOff>
    </xdr:from>
    <xdr:ext cx="405111" cy="259045"/>
    <xdr:sp macro="" textlink="">
      <xdr:nvSpPr>
        <xdr:cNvPr id="697" name="n_3mainValue【公民館】&#10;有形固定資産減価償却率"/>
        <xdr:cNvSpPr txBox="1"/>
      </xdr:nvSpPr>
      <xdr:spPr>
        <a:xfrm>
          <a:off x="13500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57711</xdr:rowOff>
    </xdr:from>
    <xdr:ext cx="405111" cy="259045"/>
    <xdr:sp macro="" textlink="">
      <xdr:nvSpPr>
        <xdr:cNvPr id="698" name="n_4mainValue【公民館】&#10;有形固定資産減価償却率"/>
        <xdr:cNvSpPr txBox="1"/>
      </xdr:nvSpPr>
      <xdr:spPr>
        <a:xfrm>
          <a:off x="12611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29"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40" name="楕円 739"/>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128288</xdr:rowOff>
    </xdr:from>
    <xdr:ext cx="469744" cy="259045"/>
    <xdr:sp macro="" textlink="">
      <xdr:nvSpPr>
        <xdr:cNvPr id="741" name="【公民館】&#10;一人当たり面積該当値テキスト"/>
        <xdr:cNvSpPr txBox="1"/>
      </xdr:nvSpPr>
      <xdr:spPr>
        <a:xfrm>
          <a:off x="22199600"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742" name="楕円 741"/>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107</xdr:row>
      <xdr:rowOff>32113</xdr:rowOff>
    </xdr:to>
    <xdr:cxnSp macro="">
      <xdr:nvCxnSpPr>
        <xdr:cNvPr id="743" name="直線コネクタ 742"/>
        <xdr:cNvCxnSpPr/>
      </xdr:nvCxnSpPr>
      <xdr:spPr>
        <a:xfrm flipV="1">
          <a:off x="21323300" y="18158461"/>
          <a:ext cx="8382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744" name="楕円 743"/>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32113</xdr:rowOff>
    </xdr:to>
    <xdr:cxnSp macro="">
      <xdr:nvCxnSpPr>
        <xdr:cNvPr id="745" name="直線コネクタ 744"/>
        <xdr:cNvCxnSpPr/>
      </xdr:nvCxnSpPr>
      <xdr:spPr>
        <a:xfrm>
          <a:off x="20434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46" name="楕円 745"/>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22316</xdr:rowOff>
    </xdr:from>
    <xdr:to>
      <xdr:col>107</xdr:col>
      <xdr:colOff>50800</xdr:colOff>
      <xdr:row>107</xdr:row>
      <xdr:rowOff>28848</xdr:rowOff>
    </xdr:to>
    <xdr:cxnSp macro="">
      <xdr:nvCxnSpPr>
        <xdr:cNvPr id="747" name="直線コネクタ 746"/>
        <xdr:cNvCxnSpPr/>
      </xdr:nvCxnSpPr>
      <xdr:spPr>
        <a:xfrm>
          <a:off x="19545300" y="1836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748" name="楕円 747"/>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22316</xdr:rowOff>
    </xdr:to>
    <xdr:cxnSp macro="">
      <xdr:nvCxnSpPr>
        <xdr:cNvPr id="749" name="直線コネクタ 748"/>
        <xdr:cNvCxnSpPr/>
      </xdr:nvCxnSpPr>
      <xdr:spPr>
        <a:xfrm>
          <a:off x="18656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50"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51"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52"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53"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754" name="n_1mainValue【公民館】&#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755" name="n_2mainValue【公民館】&#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756" name="n_3mainValue【公民館】&#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757" name="n_4mainValue【公民館】&#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類似団体内平均と比較して特に有形固定資産減価償却率が高くなっている施設類型は、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であり、特に低くなっている施設は、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については、王寺小学校、王寺北小学校、王寺中学校の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校については、い</a:t>
          </a:r>
          <a:r>
            <a:rPr kumimoji="1" lang="ja-JP" altLang="en-US" sz="1100">
              <a:solidFill>
                <a:schemeClr val="dk1"/>
              </a:solidFill>
              <a:effectLst/>
              <a:latin typeface="+mn-lt"/>
              <a:ea typeface="+mn-ea"/>
              <a:cs typeface="+mn-cs"/>
            </a:rPr>
            <a:t>ず</a:t>
          </a:r>
          <a:r>
            <a:rPr kumimoji="1" lang="ja-JP" altLang="ja-JP" sz="1100">
              <a:solidFill>
                <a:schemeClr val="dk1"/>
              </a:solidFill>
              <a:effectLst/>
              <a:latin typeface="+mn-lt"/>
              <a:ea typeface="+mn-ea"/>
              <a:cs typeface="+mn-cs"/>
            </a:rPr>
            <a:t>れも有形固定資産減価償却率は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％を超えており老朽化が進んでいるが、この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校を統合して施設一体型の義務教育学校として整備</a:t>
          </a:r>
          <a:r>
            <a:rPr kumimoji="1" lang="ja-JP" altLang="en-US" sz="1100">
              <a:solidFill>
                <a:schemeClr val="dk1"/>
              </a:solidFill>
              <a:effectLst/>
              <a:latin typeface="+mn-lt"/>
              <a:ea typeface="+mn-ea"/>
              <a:cs typeface="+mn-cs"/>
            </a:rPr>
            <a:t>し、令和４年度開校予定である</a:t>
          </a:r>
          <a:r>
            <a:rPr kumimoji="1" lang="ja-JP"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については、老朽化が進んでい</a:t>
          </a:r>
          <a:r>
            <a:rPr kumimoji="1" lang="ja-JP" altLang="en-US" sz="1100">
              <a:solidFill>
                <a:schemeClr val="dk1"/>
              </a:solidFill>
              <a:effectLst/>
              <a:latin typeface="+mn-lt"/>
              <a:ea typeface="+mn-ea"/>
              <a:cs typeface="+mn-cs"/>
            </a:rPr>
            <a:t>た泉の広場</a:t>
          </a:r>
          <a:r>
            <a:rPr kumimoji="1" lang="ja-JP" altLang="ja-JP" sz="1100">
              <a:solidFill>
                <a:schemeClr val="dk1"/>
              </a:solidFill>
              <a:effectLst/>
              <a:latin typeface="+mn-lt"/>
              <a:ea typeface="+mn-ea"/>
              <a:cs typeface="+mn-cs"/>
            </a:rPr>
            <a:t>公民館</a:t>
          </a:r>
          <a:r>
            <a:rPr kumimoji="1" lang="ja-JP" altLang="en-US" sz="1100">
              <a:solidFill>
                <a:schemeClr val="dk1"/>
              </a:solidFill>
              <a:effectLst/>
              <a:latin typeface="+mn-lt"/>
              <a:ea typeface="+mn-ea"/>
              <a:cs typeface="+mn-cs"/>
            </a:rPr>
            <a:t>を防災拠点としての機能を兼ね備えた施設として新たに建設し、旧公民館を</a:t>
          </a:r>
          <a:r>
            <a:rPr kumimoji="1" lang="ja-JP" altLang="ja-JP" sz="1100">
              <a:solidFill>
                <a:schemeClr val="dk1"/>
              </a:solidFill>
              <a:effectLst/>
              <a:latin typeface="+mn-lt"/>
              <a:ea typeface="+mn-ea"/>
              <a:cs typeface="+mn-cs"/>
            </a:rPr>
            <a:t>令和元年度に解体</a:t>
          </a:r>
          <a:r>
            <a:rPr kumimoji="1" lang="ja-JP" altLang="en-US" sz="1100">
              <a:solidFill>
                <a:schemeClr val="dk1"/>
              </a:solidFill>
              <a:effectLst/>
              <a:latin typeface="+mn-lt"/>
              <a:ea typeface="+mn-ea"/>
              <a:cs typeface="+mn-cs"/>
            </a:rPr>
            <a:t>したことにより、減価償却率が低くなっている</a:t>
          </a:r>
          <a:r>
            <a:rPr kumimoji="1" lang="ja-JP"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については、町内に橋が</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橋あるが、その内</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橋は取得から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年以上が経過し老朽化が進んでいる。しかし、平成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年度に取得した王寺大橋と平成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年度に取得した南元町新橋の取得原価が相対的に大きく、また経過年数が短いためこの施設類型全体としての有形固定資産減価償却率は低くなっている。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24,196
23,983
7.01
9,825,144
9,320,460
497,591
5,207,195
7,412,908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69" name="テキスト ボックス 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72" name="直線コネクタ 7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7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74" name="直線コネクタ 7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7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77"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78" name="フローチャート: 判断 7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79" name="フローチャート: 判断 7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80" name="フローチャート: 判断 7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81" name="フローチャート: 判断 8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82" name="フローチャート: 判断 8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88" name="楕円 87"/>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89" name="【体育館・プール】&#10;有形固定資産減価償却率該当値テキスト"/>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144780</xdr:rowOff>
    </xdr:from>
    <xdr:to>
      <xdr:col>20</xdr:col>
      <xdr:colOff>38100</xdr:colOff>
      <xdr:row>60</xdr:row>
      <xdr:rowOff>74930</xdr:rowOff>
    </xdr:to>
    <xdr:sp macro="" textlink="">
      <xdr:nvSpPr>
        <xdr:cNvPr id="90" name="楕円 89"/>
        <xdr:cNvSpPr/>
      </xdr:nvSpPr>
      <xdr:spPr>
        <a:xfrm>
          <a:off x="37465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60</xdr:row>
      <xdr:rowOff>24130</xdr:rowOff>
    </xdr:to>
    <xdr:cxnSp macro="">
      <xdr:nvCxnSpPr>
        <xdr:cNvPr id="91" name="直線コネクタ 90"/>
        <xdr:cNvCxnSpPr/>
      </xdr:nvCxnSpPr>
      <xdr:spPr>
        <a:xfrm flipV="1">
          <a:off x="3797300" y="10245090"/>
          <a:ext cx="8382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152400</xdr:rowOff>
    </xdr:from>
    <xdr:to>
      <xdr:col>15</xdr:col>
      <xdr:colOff>101600</xdr:colOff>
      <xdr:row>60</xdr:row>
      <xdr:rowOff>82550</xdr:rowOff>
    </xdr:to>
    <xdr:sp macro="" textlink="">
      <xdr:nvSpPr>
        <xdr:cNvPr id="92" name="楕円 91"/>
        <xdr:cNvSpPr/>
      </xdr:nvSpPr>
      <xdr:spPr>
        <a:xfrm>
          <a:off x="28575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24130</xdr:rowOff>
    </xdr:from>
    <xdr:to>
      <xdr:col>19</xdr:col>
      <xdr:colOff>177800</xdr:colOff>
      <xdr:row>60</xdr:row>
      <xdr:rowOff>31750</xdr:rowOff>
    </xdr:to>
    <xdr:cxnSp macro="">
      <xdr:nvCxnSpPr>
        <xdr:cNvPr id="93" name="直線コネクタ 92"/>
        <xdr:cNvCxnSpPr/>
      </xdr:nvCxnSpPr>
      <xdr:spPr>
        <a:xfrm flipV="1">
          <a:off x="2908300" y="10311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94" name="楕円 93"/>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31750</xdr:rowOff>
    </xdr:to>
    <xdr:cxnSp macro="">
      <xdr:nvCxnSpPr>
        <xdr:cNvPr id="95" name="直線コネクタ 94"/>
        <xdr:cNvCxnSpPr/>
      </xdr:nvCxnSpPr>
      <xdr:spPr>
        <a:xfrm>
          <a:off x="2019300" y="1029081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96520</xdr:rowOff>
    </xdr:from>
    <xdr:to>
      <xdr:col>6</xdr:col>
      <xdr:colOff>38100</xdr:colOff>
      <xdr:row>60</xdr:row>
      <xdr:rowOff>26670</xdr:rowOff>
    </xdr:to>
    <xdr:sp macro="" textlink="">
      <xdr:nvSpPr>
        <xdr:cNvPr id="96" name="楕円 95"/>
        <xdr:cNvSpPr/>
      </xdr:nvSpPr>
      <xdr:spPr>
        <a:xfrm>
          <a:off x="1079500" y="102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147320</xdr:rowOff>
    </xdr:from>
    <xdr:to>
      <xdr:col>10</xdr:col>
      <xdr:colOff>114300</xdr:colOff>
      <xdr:row>60</xdr:row>
      <xdr:rowOff>3810</xdr:rowOff>
    </xdr:to>
    <xdr:cxnSp macro="">
      <xdr:nvCxnSpPr>
        <xdr:cNvPr id="97" name="直線コネクタ 96"/>
        <xdr:cNvCxnSpPr/>
      </xdr:nvCxnSpPr>
      <xdr:spPr>
        <a:xfrm>
          <a:off x="1130300" y="102628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98"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99"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00"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01"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91457</xdr:rowOff>
    </xdr:from>
    <xdr:ext cx="405111" cy="259045"/>
    <xdr:sp macro="" textlink="">
      <xdr:nvSpPr>
        <xdr:cNvPr id="102" name="n_1mainValue【体育館・プール】&#10;有形固定資産減価償却率"/>
        <xdr:cNvSpPr txBox="1"/>
      </xdr:nvSpPr>
      <xdr:spPr>
        <a:xfrm>
          <a:off x="35820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73677</xdr:rowOff>
    </xdr:from>
    <xdr:ext cx="405111" cy="259045"/>
    <xdr:sp macro="" textlink="">
      <xdr:nvSpPr>
        <xdr:cNvPr id="103" name="n_2mainValue【体育館・プール】&#10;有形固定資産減価償却率"/>
        <xdr:cNvSpPr txBox="1"/>
      </xdr:nvSpPr>
      <xdr:spPr>
        <a:xfrm>
          <a:off x="2705744" y="1036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104" name="n_3mainValue【体育館・プール】&#10;有形固定資産減価償却率"/>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17797</xdr:rowOff>
    </xdr:from>
    <xdr:ext cx="405111" cy="259045"/>
    <xdr:sp macro="" textlink="">
      <xdr:nvSpPr>
        <xdr:cNvPr id="105" name="n_4mainValue【体育館・プール】&#10;有形固定資産減価償却率"/>
        <xdr:cNvSpPr txBox="1"/>
      </xdr:nvSpPr>
      <xdr:spPr>
        <a:xfrm>
          <a:off x="927744"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6" name="正方形/長方形 1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7" name="正方形/長方形 1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8" name="正方形/長方形 1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9" name="正方形/長方形 1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0" name="正方形/長方形 1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1" name="正方形/長方形 1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2" name="正方形/長方形 1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3" name="正方形/長方形 1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4" name="テキスト ボックス 1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5" name="直線コネクタ 1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6" name="直線コネクタ 1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7" name="テキスト ボックス 1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8" name="直線コネクタ 1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9" name="テキスト ボックス 1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2" name="直線コネクタ 1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3" name="テキスト ボックス 1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4" name="直線コネクタ 1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5" name="テキスト ボックス 1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29" name="直線コネクタ 128"/>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0"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1" name="直線コネクタ 130"/>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132"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133" name="直線コネクタ 132"/>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134"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135" name="フローチャート: 判断 134"/>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136" name="フローチャート: 判断 135"/>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37" name="フローチャート: 判断 136"/>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138" name="フローチャート: 判断 137"/>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139" name="フローチャート: 判断 138"/>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88265</xdr:rowOff>
    </xdr:from>
    <xdr:to>
      <xdr:col>55</xdr:col>
      <xdr:colOff>50800</xdr:colOff>
      <xdr:row>62</xdr:row>
      <xdr:rowOff>18415</xdr:rowOff>
    </xdr:to>
    <xdr:sp macro="" textlink="">
      <xdr:nvSpPr>
        <xdr:cNvPr id="145" name="楕円 144"/>
        <xdr:cNvSpPr/>
      </xdr:nvSpPr>
      <xdr:spPr>
        <a:xfrm>
          <a:off x="10426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111142</xdr:rowOff>
    </xdr:from>
    <xdr:ext cx="469744" cy="259045"/>
    <xdr:sp macro="" textlink="">
      <xdr:nvSpPr>
        <xdr:cNvPr id="146" name="【体育館・プール】&#10;一人当たり面積該当値テキスト"/>
        <xdr:cNvSpPr txBox="1"/>
      </xdr:nvSpPr>
      <xdr:spPr>
        <a:xfrm>
          <a:off x="10515600" y="1039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162560</xdr:rowOff>
    </xdr:from>
    <xdr:to>
      <xdr:col>50</xdr:col>
      <xdr:colOff>165100</xdr:colOff>
      <xdr:row>62</xdr:row>
      <xdr:rowOff>92710</xdr:rowOff>
    </xdr:to>
    <xdr:sp macro="" textlink="">
      <xdr:nvSpPr>
        <xdr:cNvPr id="147" name="楕円 146"/>
        <xdr:cNvSpPr/>
      </xdr:nvSpPr>
      <xdr:spPr>
        <a:xfrm>
          <a:off x="958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139065</xdr:rowOff>
    </xdr:from>
    <xdr:to>
      <xdr:col>55</xdr:col>
      <xdr:colOff>0</xdr:colOff>
      <xdr:row>62</xdr:row>
      <xdr:rowOff>41910</xdr:rowOff>
    </xdr:to>
    <xdr:cxnSp macro="">
      <xdr:nvCxnSpPr>
        <xdr:cNvPr id="148" name="直線コネクタ 147"/>
        <xdr:cNvCxnSpPr/>
      </xdr:nvCxnSpPr>
      <xdr:spPr>
        <a:xfrm flipV="1">
          <a:off x="9639300" y="105975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105410</xdr:rowOff>
    </xdr:from>
    <xdr:to>
      <xdr:col>46</xdr:col>
      <xdr:colOff>38100</xdr:colOff>
      <xdr:row>62</xdr:row>
      <xdr:rowOff>35560</xdr:rowOff>
    </xdr:to>
    <xdr:sp macro="" textlink="">
      <xdr:nvSpPr>
        <xdr:cNvPr id="149" name="楕円 148"/>
        <xdr:cNvSpPr/>
      </xdr:nvSpPr>
      <xdr:spPr>
        <a:xfrm>
          <a:off x="869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156210</xdr:rowOff>
    </xdr:from>
    <xdr:to>
      <xdr:col>50</xdr:col>
      <xdr:colOff>114300</xdr:colOff>
      <xdr:row>62</xdr:row>
      <xdr:rowOff>41910</xdr:rowOff>
    </xdr:to>
    <xdr:cxnSp macro="">
      <xdr:nvCxnSpPr>
        <xdr:cNvPr id="150" name="直線コネクタ 149"/>
        <xdr:cNvCxnSpPr/>
      </xdr:nvCxnSpPr>
      <xdr:spPr>
        <a:xfrm>
          <a:off x="8750300" y="106146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97790</xdr:rowOff>
    </xdr:from>
    <xdr:to>
      <xdr:col>41</xdr:col>
      <xdr:colOff>101600</xdr:colOff>
      <xdr:row>62</xdr:row>
      <xdr:rowOff>27940</xdr:rowOff>
    </xdr:to>
    <xdr:sp macro="" textlink="">
      <xdr:nvSpPr>
        <xdr:cNvPr id="151" name="楕円 150"/>
        <xdr:cNvSpPr/>
      </xdr:nvSpPr>
      <xdr:spPr>
        <a:xfrm>
          <a:off x="781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148590</xdr:rowOff>
    </xdr:from>
    <xdr:to>
      <xdr:col>45</xdr:col>
      <xdr:colOff>177800</xdr:colOff>
      <xdr:row>61</xdr:row>
      <xdr:rowOff>156210</xdr:rowOff>
    </xdr:to>
    <xdr:cxnSp macro="">
      <xdr:nvCxnSpPr>
        <xdr:cNvPr id="152" name="直線コネクタ 151"/>
        <xdr:cNvCxnSpPr/>
      </xdr:nvCxnSpPr>
      <xdr:spPr>
        <a:xfrm>
          <a:off x="7861300" y="1060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93980</xdr:rowOff>
    </xdr:from>
    <xdr:to>
      <xdr:col>36</xdr:col>
      <xdr:colOff>165100</xdr:colOff>
      <xdr:row>62</xdr:row>
      <xdr:rowOff>24130</xdr:rowOff>
    </xdr:to>
    <xdr:sp macro="" textlink="">
      <xdr:nvSpPr>
        <xdr:cNvPr id="153" name="楕円 152"/>
        <xdr:cNvSpPr/>
      </xdr:nvSpPr>
      <xdr:spPr>
        <a:xfrm>
          <a:off x="692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144780</xdr:rowOff>
    </xdr:from>
    <xdr:to>
      <xdr:col>41</xdr:col>
      <xdr:colOff>50800</xdr:colOff>
      <xdr:row>61</xdr:row>
      <xdr:rowOff>148590</xdr:rowOff>
    </xdr:to>
    <xdr:cxnSp macro="">
      <xdr:nvCxnSpPr>
        <xdr:cNvPr id="154" name="直線コネクタ 153"/>
        <xdr:cNvCxnSpPr/>
      </xdr:nvCxnSpPr>
      <xdr:spPr>
        <a:xfrm>
          <a:off x="6972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155"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156"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157"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158" name="n_4ave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109237</xdr:rowOff>
    </xdr:from>
    <xdr:ext cx="469744" cy="259045"/>
    <xdr:sp macro="" textlink="">
      <xdr:nvSpPr>
        <xdr:cNvPr id="159" name="n_1mainValue【体育館・プール】&#10;一人当たり面積"/>
        <xdr:cNvSpPr txBox="1"/>
      </xdr:nvSpPr>
      <xdr:spPr>
        <a:xfrm>
          <a:off x="93917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52087</xdr:rowOff>
    </xdr:from>
    <xdr:ext cx="469744" cy="259045"/>
    <xdr:sp macro="" textlink="">
      <xdr:nvSpPr>
        <xdr:cNvPr id="160" name="n_2mainValue【体育館・プール】&#10;一人当たり面積"/>
        <xdr:cNvSpPr txBox="1"/>
      </xdr:nvSpPr>
      <xdr:spPr>
        <a:xfrm>
          <a:off x="8515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161" name="n_3main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162" name="n_4mainValue【体育館・プール】&#10;一人当たり面積"/>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187" name="直線コネクタ 186"/>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190"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191" name="直線コネクタ 190"/>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92"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3" name="フローチャート: 判断 192"/>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94" name="フローチャート: 判断 193"/>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195" name="フローチャート: 判断 194"/>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196" name="フローチャート: 判断 195"/>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97" name="フローチャート: 判断 196"/>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31114</xdr:rowOff>
    </xdr:from>
    <xdr:to>
      <xdr:col>24</xdr:col>
      <xdr:colOff>114300</xdr:colOff>
      <xdr:row>83</xdr:row>
      <xdr:rowOff>132714</xdr:rowOff>
    </xdr:to>
    <xdr:sp macro="" textlink="">
      <xdr:nvSpPr>
        <xdr:cNvPr id="203" name="楕円 202"/>
        <xdr:cNvSpPr/>
      </xdr:nvSpPr>
      <xdr:spPr>
        <a:xfrm>
          <a:off x="4584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9541</xdr:rowOff>
    </xdr:from>
    <xdr:ext cx="405111" cy="259045"/>
    <xdr:sp macro="" textlink="">
      <xdr:nvSpPr>
        <xdr:cNvPr id="204" name="【福祉施設】&#10;有形固定資産減価償却率該当値テキスト"/>
        <xdr:cNvSpPr txBox="1"/>
      </xdr:nvSpPr>
      <xdr:spPr>
        <a:xfrm>
          <a:off x="4673600"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164464</xdr:rowOff>
    </xdr:from>
    <xdr:to>
      <xdr:col>20</xdr:col>
      <xdr:colOff>38100</xdr:colOff>
      <xdr:row>83</xdr:row>
      <xdr:rowOff>94614</xdr:rowOff>
    </xdr:to>
    <xdr:sp macro="" textlink="">
      <xdr:nvSpPr>
        <xdr:cNvPr id="205" name="楕円 204"/>
        <xdr:cNvSpPr/>
      </xdr:nvSpPr>
      <xdr:spPr>
        <a:xfrm>
          <a:off x="3746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81914</xdr:rowOff>
    </xdr:to>
    <xdr:cxnSp macro="">
      <xdr:nvCxnSpPr>
        <xdr:cNvPr id="206" name="直線コネクタ 205"/>
        <xdr:cNvCxnSpPr/>
      </xdr:nvCxnSpPr>
      <xdr:spPr>
        <a:xfrm>
          <a:off x="3797300" y="142741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207" name="楕円 206"/>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43814</xdr:rowOff>
    </xdr:to>
    <xdr:cxnSp macro="">
      <xdr:nvCxnSpPr>
        <xdr:cNvPr id="208" name="直線コネクタ 207"/>
        <xdr:cNvCxnSpPr/>
      </xdr:nvCxnSpPr>
      <xdr:spPr>
        <a:xfrm>
          <a:off x="2908300" y="142341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209" name="楕円 208"/>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83</xdr:row>
      <xdr:rowOff>3811</xdr:rowOff>
    </xdr:to>
    <xdr:cxnSp macro="">
      <xdr:nvCxnSpPr>
        <xdr:cNvPr id="210" name="直線コネクタ 209"/>
        <xdr:cNvCxnSpPr/>
      </xdr:nvCxnSpPr>
      <xdr:spPr>
        <a:xfrm>
          <a:off x="2019300" y="141941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46355</xdr:rowOff>
    </xdr:from>
    <xdr:to>
      <xdr:col>6</xdr:col>
      <xdr:colOff>38100</xdr:colOff>
      <xdr:row>82</xdr:row>
      <xdr:rowOff>147955</xdr:rowOff>
    </xdr:to>
    <xdr:sp macro="" textlink="">
      <xdr:nvSpPr>
        <xdr:cNvPr id="211" name="楕円 210"/>
        <xdr:cNvSpPr/>
      </xdr:nvSpPr>
      <xdr:spPr>
        <a:xfrm>
          <a:off x="1079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97155</xdr:rowOff>
    </xdr:from>
    <xdr:to>
      <xdr:col>10</xdr:col>
      <xdr:colOff>114300</xdr:colOff>
      <xdr:row>82</xdr:row>
      <xdr:rowOff>135255</xdr:rowOff>
    </xdr:to>
    <xdr:cxnSp macro="">
      <xdr:nvCxnSpPr>
        <xdr:cNvPr id="212" name="直線コネクタ 211"/>
        <xdr:cNvCxnSpPr/>
      </xdr:nvCxnSpPr>
      <xdr:spPr>
        <a:xfrm>
          <a:off x="1130300" y="1415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13"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14"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15"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16"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85741</xdr:rowOff>
    </xdr:from>
    <xdr:ext cx="405111" cy="259045"/>
    <xdr:sp macro="" textlink="">
      <xdr:nvSpPr>
        <xdr:cNvPr id="217" name="n_1mainValue【福祉施設】&#10;有形固定資産減価償却率"/>
        <xdr:cNvSpPr txBox="1"/>
      </xdr:nvSpPr>
      <xdr:spPr>
        <a:xfrm>
          <a:off x="35820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218" name="n_2mainValue【福祉施設】&#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5732</xdr:rowOff>
    </xdr:from>
    <xdr:ext cx="405111" cy="259045"/>
    <xdr:sp macro="" textlink="">
      <xdr:nvSpPr>
        <xdr:cNvPr id="219" name="n_3mainValue【福祉施設】&#10;有形固定資産減価償却率"/>
        <xdr:cNvSpPr txBox="1"/>
      </xdr:nvSpPr>
      <xdr:spPr>
        <a:xfrm>
          <a:off x="1816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220" name="n_4mainValue【福祉施設】&#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42" name="直線コネクタ 241"/>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43"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44" name="直線コネクタ 243"/>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45"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46" name="直線コネクタ 245"/>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247"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48" name="フローチャート: 判断 247"/>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249" name="フローチャート: 判断 248"/>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50" name="フローチャート: 判断 249"/>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251" name="フローチャート: 判断 250"/>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252" name="フローチャート: 判断 251"/>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258" name="楕円 257"/>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67327</xdr:rowOff>
    </xdr:from>
    <xdr:ext cx="469744" cy="259045"/>
    <xdr:sp macro="" textlink="">
      <xdr:nvSpPr>
        <xdr:cNvPr id="259" name="【福祉施設】&#10;一人当たり面積該当値テキスト"/>
        <xdr:cNvSpPr txBox="1"/>
      </xdr:nvSpPr>
      <xdr:spPr>
        <a:xfrm>
          <a:off x="10515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260" name="楕円 259"/>
        <xdr:cNvSpPr/>
      </xdr:nvSpPr>
      <xdr:spPr>
        <a:xfrm>
          <a:off x="958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95250</xdr:rowOff>
    </xdr:to>
    <xdr:cxnSp macro="">
      <xdr:nvCxnSpPr>
        <xdr:cNvPr id="261" name="直線コネクタ 260"/>
        <xdr:cNvCxnSpPr/>
      </xdr:nvCxnSpPr>
      <xdr:spPr>
        <a:xfrm>
          <a:off x="9639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42163</xdr:rowOff>
    </xdr:from>
    <xdr:to>
      <xdr:col>46</xdr:col>
      <xdr:colOff>38100</xdr:colOff>
      <xdr:row>83</xdr:row>
      <xdr:rowOff>143763</xdr:rowOff>
    </xdr:to>
    <xdr:sp macro="" textlink="">
      <xdr:nvSpPr>
        <xdr:cNvPr id="262" name="楕円 261"/>
        <xdr:cNvSpPr/>
      </xdr:nvSpPr>
      <xdr:spPr>
        <a:xfrm>
          <a:off x="8699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92963</xdr:rowOff>
    </xdr:from>
    <xdr:to>
      <xdr:col>50</xdr:col>
      <xdr:colOff>114300</xdr:colOff>
      <xdr:row>83</xdr:row>
      <xdr:rowOff>95250</xdr:rowOff>
    </xdr:to>
    <xdr:cxnSp macro="">
      <xdr:nvCxnSpPr>
        <xdr:cNvPr id="263" name="直線コネクタ 262"/>
        <xdr:cNvCxnSpPr/>
      </xdr:nvCxnSpPr>
      <xdr:spPr>
        <a:xfrm>
          <a:off x="8750300" y="143233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33020</xdr:rowOff>
    </xdr:from>
    <xdr:to>
      <xdr:col>41</xdr:col>
      <xdr:colOff>101600</xdr:colOff>
      <xdr:row>83</xdr:row>
      <xdr:rowOff>134620</xdr:rowOff>
    </xdr:to>
    <xdr:sp macro="" textlink="">
      <xdr:nvSpPr>
        <xdr:cNvPr id="264" name="楕円 263"/>
        <xdr:cNvSpPr/>
      </xdr:nvSpPr>
      <xdr:spPr>
        <a:xfrm>
          <a:off x="781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83820</xdr:rowOff>
    </xdr:from>
    <xdr:to>
      <xdr:col>45</xdr:col>
      <xdr:colOff>177800</xdr:colOff>
      <xdr:row>83</xdr:row>
      <xdr:rowOff>92963</xdr:rowOff>
    </xdr:to>
    <xdr:cxnSp macro="">
      <xdr:nvCxnSpPr>
        <xdr:cNvPr id="265" name="直線コネクタ 264"/>
        <xdr:cNvCxnSpPr/>
      </xdr:nvCxnSpPr>
      <xdr:spPr>
        <a:xfrm>
          <a:off x="7861300" y="143141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30735</xdr:rowOff>
    </xdr:from>
    <xdr:to>
      <xdr:col>36</xdr:col>
      <xdr:colOff>165100</xdr:colOff>
      <xdr:row>83</xdr:row>
      <xdr:rowOff>132335</xdr:rowOff>
    </xdr:to>
    <xdr:sp macro="" textlink="">
      <xdr:nvSpPr>
        <xdr:cNvPr id="266" name="楕円 265"/>
        <xdr:cNvSpPr/>
      </xdr:nvSpPr>
      <xdr:spPr>
        <a:xfrm>
          <a:off x="6921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81535</xdr:rowOff>
    </xdr:from>
    <xdr:to>
      <xdr:col>41</xdr:col>
      <xdr:colOff>50800</xdr:colOff>
      <xdr:row>83</xdr:row>
      <xdr:rowOff>83820</xdr:rowOff>
    </xdr:to>
    <xdr:cxnSp macro="">
      <xdr:nvCxnSpPr>
        <xdr:cNvPr id="267" name="直線コネクタ 266"/>
        <xdr:cNvCxnSpPr/>
      </xdr:nvCxnSpPr>
      <xdr:spPr>
        <a:xfrm>
          <a:off x="6972300" y="143118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268" name="n_1ave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269" name="n_2ave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270" name="n_3aveValue【福祉施設】&#10;一人当たり面積"/>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271" name="n_4aveValue【福祉施設】&#10;一人当たり面積"/>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162577</xdr:rowOff>
    </xdr:from>
    <xdr:ext cx="469744" cy="259045"/>
    <xdr:sp macro="" textlink="">
      <xdr:nvSpPr>
        <xdr:cNvPr id="272" name="n_1main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160290</xdr:rowOff>
    </xdr:from>
    <xdr:ext cx="469744" cy="259045"/>
    <xdr:sp macro="" textlink="">
      <xdr:nvSpPr>
        <xdr:cNvPr id="273" name="n_2mainValue【福祉施設】&#10;一人当たり面積"/>
        <xdr:cNvSpPr txBox="1"/>
      </xdr:nvSpPr>
      <xdr:spPr>
        <a:xfrm>
          <a:off x="85154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151147</xdr:rowOff>
    </xdr:from>
    <xdr:ext cx="469744" cy="259045"/>
    <xdr:sp macro="" textlink="">
      <xdr:nvSpPr>
        <xdr:cNvPr id="274" name="n_3mainValue【福祉施設】&#10;一人当たり面積"/>
        <xdr:cNvSpPr txBox="1"/>
      </xdr:nvSpPr>
      <xdr:spPr>
        <a:xfrm>
          <a:off x="7626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275" name="n_4mainValue【福祉施設】&#10;一人当たり面積"/>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1" name="直線コネクタ 300"/>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4"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5" name="直線コネクタ 304"/>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06"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7" name="フローチャート: 判断 306"/>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8" name="フローチャート: 判断 307"/>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9" name="フローチャート: 判断 308"/>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10" name="フローチャート: 判断 309"/>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1" name="フローチャート: 判断 310"/>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317" name="楕円 316"/>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318" name="【市民会館】&#10;有形固定資産減価償却率該当値テキスト"/>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64588</xdr:rowOff>
    </xdr:from>
    <xdr:to>
      <xdr:col>20</xdr:col>
      <xdr:colOff>38100</xdr:colOff>
      <xdr:row>103</xdr:row>
      <xdr:rowOff>166188</xdr:rowOff>
    </xdr:to>
    <xdr:sp macro="" textlink="">
      <xdr:nvSpPr>
        <xdr:cNvPr id="319" name="楕円 318"/>
        <xdr:cNvSpPr/>
      </xdr:nvSpPr>
      <xdr:spPr>
        <a:xfrm>
          <a:off x="3746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115388</xdr:rowOff>
    </xdr:from>
    <xdr:to>
      <xdr:col>24</xdr:col>
      <xdr:colOff>63500</xdr:colOff>
      <xdr:row>103</xdr:row>
      <xdr:rowOff>149679</xdr:rowOff>
    </xdr:to>
    <xdr:cxnSp macro="">
      <xdr:nvCxnSpPr>
        <xdr:cNvPr id="320" name="直線コネクタ 319"/>
        <xdr:cNvCxnSpPr/>
      </xdr:nvCxnSpPr>
      <xdr:spPr>
        <a:xfrm>
          <a:off x="3797300" y="177747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36830</xdr:rowOff>
    </xdr:from>
    <xdr:to>
      <xdr:col>15</xdr:col>
      <xdr:colOff>101600</xdr:colOff>
      <xdr:row>103</xdr:row>
      <xdr:rowOff>138430</xdr:rowOff>
    </xdr:to>
    <xdr:sp macro="" textlink="">
      <xdr:nvSpPr>
        <xdr:cNvPr id="321" name="楕円 320"/>
        <xdr:cNvSpPr/>
      </xdr:nvSpPr>
      <xdr:spPr>
        <a:xfrm>
          <a:off x="2857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87630</xdr:rowOff>
    </xdr:from>
    <xdr:to>
      <xdr:col>19</xdr:col>
      <xdr:colOff>177800</xdr:colOff>
      <xdr:row>103</xdr:row>
      <xdr:rowOff>115388</xdr:rowOff>
    </xdr:to>
    <xdr:cxnSp macro="">
      <xdr:nvCxnSpPr>
        <xdr:cNvPr id="322" name="直線コネクタ 321"/>
        <xdr:cNvCxnSpPr/>
      </xdr:nvCxnSpPr>
      <xdr:spPr>
        <a:xfrm>
          <a:off x="2908300" y="177469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23" name="楕円 322"/>
        <xdr:cNvSpPr/>
      </xdr:nvSpPr>
      <xdr:spPr>
        <a:xfrm>
          <a:off x="1968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53339</xdr:rowOff>
    </xdr:from>
    <xdr:to>
      <xdr:col>15</xdr:col>
      <xdr:colOff>50800</xdr:colOff>
      <xdr:row>103</xdr:row>
      <xdr:rowOff>87630</xdr:rowOff>
    </xdr:to>
    <xdr:cxnSp macro="">
      <xdr:nvCxnSpPr>
        <xdr:cNvPr id="324" name="直線コネクタ 323"/>
        <xdr:cNvCxnSpPr/>
      </xdr:nvCxnSpPr>
      <xdr:spPr>
        <a:xfrm>
          <a:off x="2019300" y="17712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325" name="楕円 324"/>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19050</xdr:rowOff>
    </xdr:from>
    <xdr:to>
      <xdr:col>10</xdr:col>
      <xdr:colOff>114300</xdr:colOff>
      <xdr:row>103</xdr:row>
      <xdr:rowOff>53339</xdr:rowOff>
    </xdr:to>
    <xdr:cxnSp macro="">
      <xdr:nvCxnSpPr>
        <xdr:cNvPr id="326" name="直線コネクタ 325"/>
        <xdr:cNvCxnSpPr/>
      </xdr:nvCxnSpPr>
      <xdr:spPr>
        <a:xfrm>
          <a:off x="1130300" y="176784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327"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328"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29"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330" name="n_4aveValue【市民会館】&#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11265</xdr:rowOff>
    </xdr:from>
    <xdr:ext cx="405111" cy="259045"/>
    <xdr:sp macro="" textlink="">
      <xdr:nvSpPr>
        <xdr:cNvPr id="331" name="n_1mainValue【市民会館】&#10;有形固定資産減価償却率"/>
        <xdr:cNvSpPr txBox="1"/>
      </xdr:nvSpPr>
      <xdr:spPr>
        <a:xfrm>
          <a:off x="35820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332" name="n_2mainValue【市民会館】&#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333" name="n_3mainValue【市民会館】&#10;有形固定資産減価償却率"/>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334" name="n_4mainValue【市民会館】&#10;有形固定資産減価償却率"/>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6" name="テキスト ボックス 3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8" name="テキスト ボックス 3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0" name="テキスト ボックス 3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2" name="テキスト ボックス 3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6" name="直線コネクタ 355"/>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7"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8" name="直線コネクタ 357"/>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9"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60" name="直線コネクタ 359"/>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361" name="【市民会館】&#10;一人当たり面積平均値テキスト"/>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62" name="フローチャート: 判断 361"/>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3" name="フローチャート: 判断 362"/>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4" name="フローチャート: 判断 363"/>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5" name="フローチャート: 判断 364"/>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6" name="フローチャート: 判断 365"/>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114554</xdr:rowOff>
    </xdr:from>
    <xdr:to>
      <xdr:col>55</xdr:col>
      <xdr:colOff>50800</xdr:colOff>
      <xdr:row>102</xdr:row>
      <xdr:rowOff>44704</xdr:rowOff>
    </xdr:to>
    <xdr:sp macro="" textlink="">
      <xdr:nvSpPr>
        <xdr:cNvPr id="372" name="楕円 371"/>
        <xdr:cNvSpPr/>
      </xdr:nvSpPr>
      <xdr:spPr>
        <a:xfrm>
          <a:off x="10426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137431</xdr:rowOff>
    </xdr:from>
    <xdr:ext cx="469744" cy="259045"/>
    <xdr:sp macro="" textlink="">
      <xdr:nvSpPr>
        <xdr:cNvPr id="373" name="【市民会館】&#10;一人当たり面積該当値テキスト"/>
        <xdr:cNvSpPr txBox="1"/>
      </xdr:nvSpPr>
      <xdr:spPr>
        <a:xfrm>
          <a:off x="10515600" y="1728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114554</xdr:rowOff>
    </xdr:from>
    <xdr:to>
      <xdr:col>50</xdr:col>
      <xdr:colOff>165100</xdr:colOff>
      <xdr:row>102</xdr:row>
      <xdr:rowOff>44704</xdr:rowOff>
    </xdr:to>
    <xdr:sp macro="" textlink="">
      <xdr:nvSpPr>
        <xdr:cNvPr id="374" name="楕円 373"/>
        <xdr:cNvSpPr/>
      </xdr:nvSpPr>
      <xdr:spPr>
        <a:xfrm>
          <a:off x="95885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165354</xdr:rowOff>
    </xdr:from>
    <xdr:to>
      <xdr:col>55</xdr:col>
      <xdr:colOff>0</xdr:colOff>
      <xdr:row>101</xdr:row>
      <xdr:rowOff>165354</xdr:rowOff>
    </xdr:to>
    <xdr:cxnSp macro="">
      <xdr:nvCxnSpPr>
        <xdr:cNvPr id="375" name="直線コネクタ 374"/>
        <xdr:cNvCxnSpPr/>
      </xdr:nvCxnSpPr>
      <xdr:spPr>
        <a:xfrm>
          <a:off x="9639300" y="174818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107696</xdr:rowOff>
    </xdr:from>
    <xdr:to>
      <xdr:col>46</xdr:col>
      <xdr:colOff>38100</xdr:colOff>
      <xdr:row>102</xdr:row>
      <xdr:rowOff>37846</xdr:rowOff>
    </xdr:to>
    <xdr:sp macro="" textlink="">
      <xdr:nvSpPr>
        <xdr:cNvPr id="376" name="楕円 375"/>
        <xdr:cNvSpPr/>
      </xdr:nvSpPr>
      <xdr:spPr>
        <a:xfrm>
          <a:off x="86995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158496</xdr:rowOff>
    </xdr:from>
    <xdr:to>
      <xdr:col>50</xdr:col>
      <xdr:colOff>114300</xdr:colOff>
      <xdr:row>101</xdr:row>
      <xdr:rowOff>165354</xdr:rowOff>
    </xdr:to>
    <xdr:cxnSp macro="">
      <xdr:nvCxnSpPr>
        <xdr:cNvPr id="377" name="直線コネクタ 376"/>
        <xdr:cNvCxnSpPr/>
      </xdr:nvCxnSpPr>
      <xdr:spPr>
        <a:xfrm>
          <a:off x="8750300" y="174749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87122</xdr:rowOff>
    </xdr:from>
    <xdr:to>
      <xdr:col>41</xdr:col>
      <xdr:colOff>101600</xdr:colOff>
      <xdr:row>102</xdr:row>
      <xdr:rowOff>17272</xdr:rowOff>
    </xdr:to>
    <xdr:sp macro="" textlink="">
      <xdr:nvSpPr>
        <xdr:cNvPr id="378" name="楕円 377"/>
        <xdr:cNvSpPr/>
      </xdr:nvSpPr>
      <xdr:spPr>
        <a:xfrm>
          <a:off x="7810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137922</xdr:rowOff>
    </xdr:from>
    <xdr:to>
      <xdr:col>45</xdr:col>
      <xdr:colOff>177800</xdr:colOff>
      <xdr:row>101</xdr:row>
      <xdr:rowOff>158496</xdr:rowOff>
    </xdr:to>
    <xdr:cxnSp macro="">
      <xdr:nvCxnSpPr>
        <xdr:cNvPr id="379" name="直線コネクタ 378"/>
        <xdr:cNvCxnSpPr/>
      </xdr:nvCxnSpPr>
      <xdr:spPr>
        <a:xfrm>
          <a:off x="7861300" y="174543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80263</xdr:rowOff>
    </xdr:from>
    <xdr:to>
      <xdr:col>36</xdr:col>
      <xdr:colOff>165100</xdr:colOff>
      <xdr:row>102</xdr:row>
      <xdr:rowOff>10413</xdr:rowOff>
    </xdr:to>
    <xdr:sp macro="" textlink="">
      <xdr:nvSpPr>
        <xdr:cNvPr id="380" name="楕円 379"/>
        <xdr:cNvSpPr/>
      </xdr:nvSpPr>
      <xdr:spPr>
        <a:xfrm>
          <a:off x="6921500" y="17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131063</xdr:rowOff>
    </xdr:from>
    <xdr:to>
      <xdr:col>41</xdr:col>
      <xdr:colOff>50800</xdr:colOff>
      <xdr:row>101</xdr:row>
      <xdr:rowOff>137922</xdr:rowOff>
    </xdr:to>
    <xdr:cxnSp macro="">
      <xdr:nvCxnSpPr>
        <xdr:cNvPr id="381" name="直線コネクタ 380"/>
        <xdr:cNvCxnSpPr/>
      </xdr:nvCxnSpPr>
      <xdr:spPr>
        <a:xfrm>
          <a:off x="6972300" y="174475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382"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83"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384" name="n_3aveValue【市民会館】&#10;一人当たり面積"/>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385" name="n_4ave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61231</xdr:rowOff>
    </xdr:from>
    <xdr:ext cx="469744" cy="259045"/>
    <xdr:sp macro="" textlink="">
      <xdr:nvSpPr>
        <xdr:cNvPr id="386" name="n_1mainValue【市民会館】&#10;一人当たり面積"/>
        <xdr:cNvSpPr txBox="1"/>
      </xdr:nvSpPr>
      <xdr:spPr>
        <a:xfrm>
          <a:off x="9391727" y="172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54373</xdr:rowOff>
    </xdr:from>
    <xdr:ext cx="469744" cy="259045"/>
    <xdr:sp macro="" textlink="">
      <xdr:nvSpPr>
        <xdr:cNvPr id="387" name="n_2mainValue【市民会館】&#10;一人当たり面積"/>
        <xdr:cNvSpPr txBox="1"/>
      </xdr:nvSpPr>
      <xdr:spPr>
        <a:xfrm>
          <a:off x="8515427" y="1719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33799</xdr:rowOff>
    </xdr:from>
    <xdr:ext cx="469744" cy="259045"/>
    <xdr:sp macro="" textlink="">
      <xdr:nvSpPr>
        <xdr:cNvPr id="388" name="n_3mainValue【市民会館】&#10;一人当たり面積"/>
        <xdr:cNvSpPr txBox="1"/>
      </xdr:nvSpPr>
      <xdr:spPr>
        <a:xfrm>
          <a:off x="76264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26940</xdr:rowOff>
    </xdr:from>
    <xdr:ext cx="469744" cy="259045"/>
    <xdr:sp macro="" textlink="">
      <xdr:nvSpPr>
        <xdr:cNvPr id="389" name="n_4mainValue【市民会館】&#10;一人当たり面積"/>
        <xdr:cNvSpPr txBox="1"/>
      </xdr:nvSpPr>
      <xdr:spPr>
        <a:xfrm>
          <a:off x="6737427" y="1717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5" name="直線コネクタ 414"/>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9" name="直線コネクタ 41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20"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1" name="フローチャート: 判断 420"/>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2" name="フローチャート: 判断 421"/>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3" name="フローチャート: 判断 422"/>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4" name="フローチャート: 判断 423"/>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5" name="フローチャート: 判断 424"/>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160927</xdr:rowOff>
    </xdr:from>
    <xdr:to>
      <xdr:col>85</xdr:col>
      <xdr:colOff>177800</xdr:colOff>
      <xdr:row>40</xdr:row>
      <xdr:rowOff>91077</xdr:rowOff>
    </xdr:to>
    <xdr:sp macro="" textlink="">
      <xdr:nvSpPr>
        <xdr:cNvPr id="431" name="楕円 430"/>
        <xdr:cNvSpPr/>
      </xdr:nvSpPr>
      <xdr:spPr>
        <a:xfrm>
          <a:off x="16268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139354</xdr:rowOff>
    </xdr:from>
    <xdr:ext cx="405111" cy="259045"/>
    <xdr:sp macro="" textlink="">
      <xdr:nvSpPr>
        <xdr:cNvPr id="432" name="【一般廃棄物処理施設】&#10;有形固定資産減価償却率該当値テキスト"/>
        <xdr:cNvSpPr txBox="1"/>
      </xdr:nvSpPr>
      <xdr:spPr>
        <a:xfrm>
          <a:off x="16357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13970</xdr:rowOff>
    </xdr:from>
    <xdr:to>
      <xdr:col>76</xdr:col>
      <xdr:colOff>165100</xdr:colOff>
      <xdr:row>40</xdr:row>
      <xdr:rowOff>115570</xdr:rowOff>
    </xdr:to>
    <xdr:sp macro="" textlink="">
      <xdr:nvSpPr>
        <xdr:cNvPr id="433" name="楕円 432"/>
        <xdr:cNvSpPr/>
      </xdr:nvSpPr>
      <xdr:spPr>
        <a:xfrm>
          <a:off x="1454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102144</xdr:rowOff>
    </xdr:from>
    <xdr:to>
      <xdr:col>72</xdr:col>
      <xdr:colOff>38100</xdr:colOff>
      <xdr:row>40</xdr:row>
      <xdr:rowOff>32294</xdr:rowOff>
    </xdr:to>
    <xdr:sp macro="" textlink="">
      <xdr:nvSpPr>
        <xdr:cNvPr id="434" name="楕円 433"/>
        <xdr:cNvSpPr/>
      </xdr:nvSpPr>
      <xdr:spPr>
        <a:xfrm>
          <a:off x="1365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152944</xdr:rowOff>
    </xdr:from>
    <xdr:to>
      <xdr:col>76</xdr:col>
      <xdr:colOff>114300</xdr:colOff>
      <xdr:row>40</xdr:row>
      <xdr:rowOff>64770</xdr:rowOff>
    </xdr:to>
    <xdr:cxnSp macro="">
      <xdr:nvCxnSpPr>
        <xdr:cNvPr id="435" name="直線コネクタ 434"/>
        <xdr:cNvCxnSpPr/>
      </xdr:nvCxnSpPr>
      <xdr:spPr>
        <a:xfrm>
          <a:off x="13703300" y="683949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36"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37"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38"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39"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106697</xdr:rowOff>
    </xdr:from>
    <xdr:ext cx="405111" cy="259045"/>
    <xdr:sp macro="" textlink="">
      <xdr:nvSpPr>
        <xdr:cNvPr id="440" name="n_2mainValue【一般廃棄物処理施設】&#10;有形固定資産減価償却率"/>
        <xdr:cNvSpPr txBox="1"/>
      </xdr:nvSpPr>
      <xdr:spPr>
        <a:xfrm>
          <a:off x="14389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23421</xdr:rowOff>
    </xdr:from>
    <xdr:ext cx="405111" cy="259045"/>
    <xdr:sp macro="" textlink="">
      <xdr:nvSpPr>
        <xdr:cNvPr id="441" name="n_3mainValue【一般廃棄物処理施設】&#10;有形固定資産減価償却率"/>
        <xdr:cNvSpPr txBox="1"/>
      </xdr:nvSpPr>
      <xdr:spPr>
        <a:xfrm>
          <a:off x="13500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2" name="直線コネクタ 45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3" name="テキスト ボックス 45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5" name="テキスト ボックス 45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6" name="直線コネクタ 45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7" name="テキスト ボックス 45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1" name="直線コネクタ 460"/>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3" name="直線コネクタ 46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64"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65" name="直線コネクタ 464"/>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66"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67" name="フローチャート: 判断 466"/>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68" name="フローチャート: 判断 467"/>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69" name="フローチャート: 判断 468"/>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0" name="フローチャート: 判断 469"/>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1" name="フローチャート: 判断 470"/>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66439</xdr:rowOff>
    </xdr:from>
    <xdr:to>
      <xdr:col>116</xdr:col>
      <xdr:colOff>114300</xdr:colOff>
      <xdr:row>38</xdr:row>
      <xdr:rowOff>168039</xdr:rowOff>
    </xdr:to>
    <xdr:sp macro="" textlink="">
      <xdr:nvSpPr>
        <xdr:cNvPr id="477" name="楕円 476"/>
        <xdr:cNvSpPr/>
      </xdr:nvSpPr>
      <xdr:spPr>
        <a:xfrm>
          <a:off x="22110700" y="65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89316</xdr:rowOff>
    </xdr:from>
    <xdr:ext cx="534377" cy="259045"/>
    <xdr:sp macro="" textlink="">
      <xdr:nvSpPr>
        <xdr:cNvPr id="478" name="【一般廃棄物処理施設】&#10;一人当たり有形固定資産（償却資産）額該当値テキスト"/>
        <xdr:cNvSpPr txBox="1"/>
      </xdr:nvSpPr>
      <xdr:spPr>
        <a:xfrm>
          <a:off x="22199600" y="64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78966</xdr:rowOff>
    </xdr:from>
    <xdr:to>
      <xdr:col>107</xdr:col>
      <xdr:colOff>101600</xdr:colOff>
      <xdr:row>39</xdr:row>
      <xdr:rowOff>9116</xdr:rowOff>
    </xdr:to>
    <xdr:sp macro="" textlink="">
      <xdr:nvSpPr>
        <xdr:cNvPr id="479" name="楕円 478"/>
        <xdr:cNvSpPr/>
      </xdr:nvSpPr>
      <xdr:spPr>
        <a:xfrm>
          <a:off x="20383500" y="6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56867</xdr:rowOff>
    </xdr:from>
    <xdr:to>
      <xdr:col>102</xdr:col>
      <xdr:colOff>165100</xdr:colOff>
      <xdr:row>38</xdr:row>
      <xdr:rowOff>158467</xdr:rowOff>
    </xdr:to>
    <xdr:sp macro="" textlink="">
      <xdr:nvSpPr>
        <xdr:cNvPr id="480" name="楕円 479"/>
        <xdr:cNvSpPr/>
      </xdr:nvSpPr>
      <xdr:spPr>
        <a:xfrm>
          <a:off x="19494500" y="657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107667</xdr:rowOff>
    </xdr:from>
    <xdr:to>
      <xdr:col>107</xdr:col>
      <xdr:colOff>50800</xdr:colOff>
      <xdr:row>38</xdr:row>
      <xdr:rowOff>129766</xdr:rowOff>
    </xdr:to>
    <xdr:cxnSp macro="">
      <xdr:nvCxnSpPr>
        <xdr:cNvPr id="481" name="直線コネクタ 480"/>
        <xdr:cNvCxnSpPr/>
      </xdr:nvCxnSpPr>
      <xdr:spPr>
        <a:xfrm>
          <a:off x="19545300" y="6622767"/>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82"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483"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484"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85"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25644</xdr:rowOff>
    </xdr:from>
    <xdr:ext cx="534377" cy="259045"/>
    <xdr:sp macro="" textlink="">
      <xdr:nvSpPr>
        <xdr:cNvPr id="486" name="n_2mainValue【一般廃棄物処理施設】&#10;一人当たり有形固定資産（償却資産）額"/>
        <xdr:cNvSpPr txBox="1"/>
      </xdr:nvSpPr>
      <xdr:spPr>
        <a:xfrm>
          <a:off x="20167111" y="636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3544</xdr:rowOff>
    </xdr:from>
    <xdr:ext cx="534377" cy="259045"/>
    <xdr:sp macro="" textlink="">
      <xdr:nvSpPr>
        <xdr:cNvPr id="487" name="n_3mainValue【一般廃棄物処理施設】&#10;一人当たり有形固定資産（償却資産）額"/>
        <xdr:cNvSpPr txBox="1"/>
      </xdr:nvSpPr>
      <xdr:spPr>
        <a:xfrm>
          <a:off x="19278111" y="63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4" name="テキスト ボックス 5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5" name="直線コネクタ 5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6" name="テキスト ボックス 51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7" name="直線コネクタ 5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8" name="テキスト ボックス 5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9" name="直線コネクタ 5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0" name="テキスト ボックス 5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1" name="直線コネクタ 5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2" name="テキスト ボックス 5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3" name="直線コネクタ 5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4" name="テキスト ボックス 5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5" name="直線コネクタ 5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6" name="テキスト ボックス 52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29" name="直線コネクタ 528"/>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1" name="直線コネクタ 53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32"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33" name="直線コネクタ 532"/>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34"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35" name="フローチャート: 判断 53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36" name="フローチャート: 判断 53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37" name="フローチャート: 判断 536"/>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8" name="フローチャート: 判断 53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39" name="フローチャート: 判断 538"/>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64044</xdr:rowOff>
    </xdr:from>
    <xdr:to>
      <xdr:col>85</xdr:col>
      <xdr:colOff>177800</xdr:colOff>
      <xdr:row>82</xdr:row>
      <xdr:rowOff>165644</xdr:rowOff>
    </xdr:to>
    <xdr:sp macro="" textlink="">
      <xdr:nvSpPr>
        <xdr:cNvPr id="545" name="楕円 544"/>
        <xdr:cNvSpPr/>
      </xdr:nvSpPr>
      <xdr:spPr>
        <a:xfrm>
          <a:off x="16268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86921</xdr:rowOff>
    </xdr:from>
    <xdr:ext cx="405111" cy="259045"/>
    <xdr:sp macro="" textlink="">
      <xdr:nvSpPr>
        <xdr:cNvPr id="546" name="【消防施設】&#10;有形固定資産減価償却率該当値テキスト"/>
        <xdr:cNvSpPr txBox="1"/>
      </xdr:nvSpPr>
      <xdr:spPr>
        <a:xfrm>
          <a:off x="16357600" y="1397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26488</xdr:rowOff>
    </xdr:from>
    <xdr:to>
      <xdr:col>81</xdr:col>
      <xdr:colOff>101600</xdr:colOff>
      <xdr:row>82</xdr:row>
      <xdr:rowOff>128088</xdr:rowOff>
    </xdr:to>
    <xdr:sp macro="" textlink="">
      <xdr:nvSpPr>
        <xdr:cNvPr id="547" name="楕円 546"/>
        <xdr:cNvSpPr/>
      </xdr:nvSpPr>
      <xdr:spPr>
        <a:xfrm>
          <a:off x="15430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114844</xdr:rowOff>
    </xdr:to>
    <xdr:cxnSp macro="">
      <xdr:nvCxnSpPr>
        <xdr:cNvPr id="548" name="直線コネクタ 547"/>
        <xdr:cNvCxnSpPr/>
      </xdr:nvCxnSpPr>
      <xdr:spPr>
        <a:xfrm>
          <a:off x="15481300" y="141361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153851</xdr:rowOff>
    </xdr:from>
    <xdr:to>
      <xdr:col>76</xdr:col>
      <xdr:colOff>165100</xdr:colOff>
      <xdr:row>82</xdr:row>
      <xdr:rowOff>84001</xdr:rowOff>
    </xdr:to>
    <xdr:sp macro="" textlink="">
      <xdr:nvSpPr>
        <xdr:cNvPr id="549" name="楕円 548"/>
        <xdr:cNvSpPr/>
      </xdr:nvSpPr>
      <xdr:spPr>
        <a:xfrm>
          <a:off x="14541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33201</xdr:rowOff>
    </xdr:from>
    <xdr:to>
      <xdr:col>81</xdr:col>
      <xdr:colOff>50800</xdr:colOff>
      <xdr:row>82</xdr:row>
      <xdr:rowOff>77288</xdr:rowOff>
    </xdr:to>
    <xdr:cxnSp macro="">
      <xdr:nvCxnSpPr>
        <xdr:cNvPr id="550" name="直線コネクタ 549"/>
        <xdr:cNvCxnSpPr/>
      </xdr:nvCxnSpPr>
      <xdr:spPr>
        <a:xfrm>
          <a:off x="14592300" y="140921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23223</xdr:rowOff>
    </xdr:from>
    <xdr:to>
      <xdr:col>72</xdr:col>
      <xdr:colOff>38100</xdr:colOff>
      <xdr:row>82</xdr:row>
      <xdr:rowOff>124823</xdr:rowOff>
    </xdr:to>
    <xdr:sp macro="" textlink="">
      <xdr:nvSpPr>
        <xdr:cNvPr id="551" name="楕円 550"/>
        <xdr:cNvSpPr/>
      </xdr:nvSpPr>
      <xdr:spPr>
        <a:xfrm>
          <a:off x="13652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33201</xdr:rowOff>
    </xdr:from>
    <xdr:to>
      <xdr:col>76</xdr:col>
      <xdr:colOff>114300</xdr:colOff>
      <xdr:row>82</xdr:row>
      <xdr:rowOff>74023</xdr:rowOff>
    </xdr:to>
    <xdr:cxnSp macro="">
      <xdr:nvCxnSpPr>
        <xdr:cNvPr id="552" name="直線コネクタ 551"/>
        <xdr:cNvCxnSpPr/>
      </xdr:nvCxnSpPr>
      <xdr:spPr>
        <a:xfrm flipV="1">
          <a:off x="13703300" y="140921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53"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554" name="n_2ave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55"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56"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144615</xdr:rowOff>
    </xdr:from>
    <xdr:ext cx="405111" cy="259045"/>
    <xdr:sp macro="" textlink="">
      <xdr:nvSpPr>
        <xdr:cNvPr id="557" name="n_1main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100528</xdr:rowOff>
    </xdr:from>
    <xdr:ext cx="405111" cy="259045"/>
    <xdr:sp macro="" textlink="">
      <xdr:nvSpPr>
        <xdr:cNvPr id="558" name="n_2mainValue【消防施設】&#10;有形固定資産減価償却率"/>
        <xdr:cNvSpPr txBox="1"/>
      </xdr:nvSpPr>
      <xdr:spPr>
        <a:xfrm>
          <a:off x="14389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115950</xdr:rowOff>
    </xdr:from>
    <xdr:ext cx="405111" cy="259045"/>
    <xdr:sp macro="" textlink="">
      <xdr:nvSpPr>
        <xdr:cNvPr id="559" name="n_3mainValue【消防施設】&#10;有形固定資産減価償却率"/>
        <xdr:cNvSpPr txBox="1"/>
      </xdr:nvSpPr>
      <xdr:spPr>
        <a:xfrm>
          <a:off x="13500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0" name="直線コネクタ 5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1" name="テキスト ボックス 5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2" name="直線コネクタ 5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3" name="テキスト ボックス 5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4" name="直線コネクタ 5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5" name="テキスト ボックス 5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6" name="直線コネクタ 5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7" name="テキスト ボックス 5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81" name="直線コネクタ 580"/>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8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83" name="直線コネクタ 58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84"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85" name="直線コネクタ 584"/>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586"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87" name="フローチャート: 判断 586"/>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8" name="フローチャート: 判断 58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89" name="フローチャート: 判断 588"/>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90" name="フローチャート: 判断 589"/>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91" name="フローチャート: 判断 590"/>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597" name="楕円 596"/>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598" name="【消防施設】&#10;一人当たり面積該当値テキスト"/>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599" name="楕円 598"/>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97537</xdr:rowOff>
    </xdr:to>
    <xdr:cxnSp macro="">
      <xdr:nvCxnSpPr>
        <xdr:cNvPr id="600" name="直線コネクタ 599"/>
        <xdr:cNvCxnSpPr/>
      </xdr:nvCxnSpPr>
      <xdr:spPr>
        <a:xfrm>
          <a:off x="21323300" y="1449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601" name="楕円 600"/>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97537</xdr:rowOff>
    </xdr:to>
    <xdr:cxnSp macro="">
      <xdr:nvCxnSpPr>
        <xdr:cNvPr id="602" name="直線コネクタ 601"/>
        <xdr:cNvCxnSpPr/>
      </xdr:nvCxnSpPr>
      <xdr:spPr>
        <a:xfrm>
          <a:off x="20434300" y="1449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03" name="楕円 602"/>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111252</xdr:rowOff>
    </xdr:to>
    <xdr:cxnSp macro="">
      <xdr:nvCxnSpPr>
        <xdr:cNvPr id="604" name="直線コネクタ 603"/>
        <xdr:cNvCxnSpPr/>
      </xdr:nvCxnSpPr>
      <xdr:spPr>
        <a:xfrm flipV="1">
          <a:off x="19545300" y="14494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0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06"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0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08"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609" name="n_1main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610" name="n_2mainValue【消防施設】&#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611" name="n_3main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37" name="直線コネクタ 636"/>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40"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41" name="直線コネクタ 640"/>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42"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43" name="フローチャート: 判断 642"/>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44" name="フローチャート: 判断 643"/>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45" name="フローチャート: 判断 644"/>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46" name="フローチャート: 判断 645"/>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47" name="フローチャート: 判断 646"/>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48261</xdr:rowOff>
    </xdr:from>
    <xdr:to>
      <xdr:col>85</xdr:col>
      <xdr:colOff>177800</xdr:colOff>
      <xdr:row>107</xdr:row>
      <xdr:rowOff>149861</xdr:rowOff>
    </xdr:to>
    <xdr:sp macro="" textlink="">
      <xdr:nvSpPr>
        <xdr:cNvPr id="653" name="楕円 652"/>
        <xdr:cNvSpPr/>
      </xdr:nvSpPr>
      <xdr:spPr>
        <a:xfrm>
          <a:off x="16268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26688</xdr:rowOff>
    </xdr:from>
    <xdr:ext cx="405111" cy="259045"/>
    <xdr:sp macro="" textlink="">
      <xdr:nvSpPr>
        <xdr:cNvPr id="654" name="【庁舎】&#10;有形固定資産減価償却率該当値テキスト"/>
        <xdr:cNvSpPr txBox="1"/>
      </xdr:nvSpPr>
      <xdr:spPr>
        <a:xfrm>
          <a:off x="16357600"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xdr:rowOff>
    </xdr:from>
    <xdr:to>
      <xdr:col>81</xdr:col>
      <xdr:colOff>101600</xdr:colOff>
      <xdr:row>107</xdr:row>
      <xdr:rowOff>117202</xdr:rowOff>
    </xdr:to>
    <xdr:sp macro="" textlink="">
      <xdr:nvSpPr>
        <xdr:cNvPr id="655" name="楕円 654"/>
        <xdr:cNvSpPr/>
      </xdr:nvSpPr>
      <xdr:spPr>
        <a:xfrm>
          <a:off x="15430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66402</xdr:rowOff>
    </xdr:from>
    <xdr:to>
      <xdr:col>85</xdr:col>
      <xdr:colOff>127000</xdr:colOff>
      <xdr:row>107</xdr:row>
      <xdr:rowOff>99061</xdr:rowOff>
    </xdr:to>
    <xdr:cxnSp macro="">
      <xdr:nvCxnSpPr>
        <xdr:cNvPr id="656" name="直線コネクタ 655"/>
        <xdr:cNvCxnSpPr/>
      </xdr:nvCxnSpPr>
      <xdr:spPr>
        <a:xfrm>
          <a:off x="15481300" y="184115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154395</xdr:rowOff>
    </xdr:from>
    <xdr:to>
      <xdr:col>76</xdr:col>
      <xdr:colOff>165100</xdr:colOff>
      <xdr:row>107</xdr:row>
      <xdr:rowOff>84545</xdr:rowOff>
    </xdr:to>
    <xdr:sp macro="" textlink="">
      <xdr:nvSpPr>
        <xdr:cNvPr id="657" name="楕円 656"/>
        <xdr:cNvSpPr/>
      </xdr:nvSpPr>
      <xdr:spPr>
        <a:xfrm>
          <a:off x="14541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33745</xdr:rowOff>
    </xdr:from>
    <xdr:to>
      <xdr:col>81</xdr:col>
      <xdr:colOff>50800</xdr:colOff>
      <xdr:row>107</xdr:row>
      <xdr:rowOff>66402</xdr:rowOff>
    </xdr:to>
    <xdr:cxnSp macro="">
      <xdr:nvCxnSpPr>
        <xdr:cNvPr id="658" name="直線コネクタ 657"/>
        <xdr:cNvCxnSpPr/>
      </xdr:nvCxnSpPr>
      <xdr:spPr>
        <a:xfrm>
          <a:off x="14592300" y="183788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121738</xdr:rowOff>
    </xdr:from>
    <xdr:to>
      <xdr:col>72</xdr:col>
      <xdr:colOff>38100</xdr:colOff>
      <xdr:row>107</xdr:row>
      <xdr:rowOff>51888</xdr:rowOff>
    </xdr:to>
    <xdr:sp macro="" textlink="">
      <xdr:nvSpPr>
        <xdr:cNvPr id="659" name="楕円 658"/>
        <xdr:cNvSpPr/>
      </xdr:nvSpPr>
      <xdr:spPr>
        <a:xfrm>
          <a:off x="13652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xdr:rowOff>
    </xdr:from>
    <xdr:to>
      <xdr:col>76</xdr:col>
      <xdr:colOff>114300</xdr:colOff>
      <xdr:row>107</xdr:row>
      <xdr:rowOff>33745</xdr:rowOff>
    </xdr:to>
    <xdr:cxnSp macro="">
      <xdr:nvCxnSpPr>
        <xdr:cNvPr id="660" name="直線コネクタ 659"/>
        <xdr:cNvCxnSpPr/>
      </xdr:nvCxnSpPr>
      <xdr:spPr>
        <a:xfrm>
          <a:off x="13703300" y="183462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89081</xdr:rowOff>
    </xdr:from>
    <xdr:to>
      <xdr:col>67</xdr:col>
      <xdr:colOff>101600</xdr:colOff>
      <xdr:row>107</xdr:row>
      <xdr:rowOff>19231</xdr:rowOff>
    </xdr:to>
    <xdr:sp macro="" textlink="">
      <xdr:nvSpPr>
        <xdr:cNvPr id="661" name="楕円 660"/>
        <xdr:cNvSpPr/>
      </xdr:nvSpPr>
      <xdr:spPr>
        <a:xfrm>
          <a:off x="12763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139881</xdr:rowOff>
    </xdr:from>
    <xdr:to>
      <xdr:col>71</xdr:col>
      <xdr:colOff>177800</xdr:colOff>
      <xdr:row>107</xdr:row>
      <xdr:rowOff>1088</xdr:rowOff>
    </xdr:to>
    <xdr:cxnSp macro="">
      <xdr:nvCxnSpPr>
        <xdr:cNvPr id="662" name="直線コネクタ 661"/>
        <xdr:cNvCxnSpPr/>
      </xdr:nvCxnSpPr>
      <xdr:spPr>
        <a:xfrm>
          <a:off x="12814300" y="183135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63"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64"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65"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66"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108329</xdr:rowOff>
    </xdr:from>
    <xdr:ext cx="405111" cy="259045"/>
    <xdr:sp macro="" textlink="">
      <xdr:nvSpPr>
        <xdr:cNvPr id="667" name="n_1mainValue【庁舎】&#10;有形固定資産減価償却率"/>
        <xdr:cNvSpPr txBox="1"/>
      </xdr:nvSpPr>
      <xdr:spPr>
        <a:xfrm>
          <a:off x="152660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75672</xdr:rowOff>
    </xdr:from>
    <xdr:ext cx="405111" cy="259045"/>
    <xdr:sp macro="" textlink="">
      <xdr:nvSpPr>
        <xdr:cNvPr id="668" name="n_2mainValue【庁舎】&#10;有形固定資産減価償却率"/>
        <xdr:cNvSpPr txBox="1"/>
      </xdr:nvSpPr>
      <xdr:spPr>
        <a:xfrm>
          <a:off x="14389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43015</xdr:rowOff>
    </xdr:from>
    <xdr:ext cx="405111" cy="259045"/>
    <xdr:sp macro="" textlink="">
      <xdr:nvSpPr>
        <xdr:cNvPr id="669" name="n_3mainValue【庁舎】&#10;有形固定資産減価償却率"/>
        <xdr:cNvSpPr txBox="1"/>
      </xdr:nvSpPr>
      <xdr:spPr>
        <a:xfrm>
          <a:off x="13500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10358</xdr:rowOff>
    </xdr:from>
    <xdr:ext cx="405111" cy="259045"/>
    <xdr:sp macro="" textlink="">
      <xdr:nvSpPr>
        <xdr:cNvPr id="670" name="n_4mainValue【庁舎】&#10;有形固定資産減価償却率"/>
        <xdr:cNvSpPr txBox="1"/>
      </xdr:nvSpPr>
      <xdr:spPr>
        <a:xfrm>
          <a:off x="12611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1" name="直線コネクタ 6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2" name="テキスト ボックス 6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3" name="直線コネクタ 6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4" name="テキスト ボックス 6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5" name="直線コネクタ 6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6" name="テキスト ボックス 6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7" name="直線コネクタ 6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8" name="テキスト ボックス 6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9" name="直線コネクタ 6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0" name="テキスト ボックス 6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94" name="直線コネクタ 693"/>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95"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96" name="直線コネクタ 695"/>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97"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98" name="直線コネクタ 697"/>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699"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00" name="フローチャート: 判断 699"/>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01" name="フローチャート: 判断 700"/>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02" name="フローチャート: 判断 701"/>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03" name="フローチャート: 判断 702"/>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04" name="フローチャート: 判断 703"/>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636</xdr:rowOff>
    </xdr:from>
    <xdr:to>
      <xdr:col>116</xdr:col>
      <xdr:colOff>114300</xdr:colOff>
      <xdr:row>107</xdr:row>
      <xdr:rowOff>102236</xdr:rowOff>
    </xdr:to>
    <xdr:sp macro="" textlink="">
      <xdr:nvSpPr>
        <xdr:cNvPr id="710" name="楕円 709"/>
        <xdr:cNvSpPr/>
      </xdr:nvSpPr>
      <xdr:spPr>
        <a:xfrm>
          <a:off x="221107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87013</xdr:rowOff>
    </xdr:from>
    <xdr:ext cx="469744" cy="259045"/>
    <xdr:sp macro="" textlink="">
      <xdr:nvSpPr>
        <xdr:cNvPr id="711" name="【庁舎】&#10;一人当たり面積該当値テキスト"/>
        <xdr:cNvSpPr txBox="1"/>
      </xdr:nvSpPr>
      <xdr:spPr>
        <a:xfrm>
          <a:off x="22199600" y="182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636</xdr:rowOff>
    </xdr:from>
    <xdr:to>
      <xdr:col>112</xdr:col>
      <xdr:colOff>38100</xdr:colOff>
      <xdr:row>107</xdr:row>
      <xdr:rowOff>102236</xdr:rowOff>
    </xdr:to>
    <xdr:sp macro="" textlink="">
      <xdr:nvSpPr>
        <xdr:cNvPr id="712" name="楕円 711"/>
        <xdr:cNvSpPr/>
      </xdr:nvSpPr>
      <xdr:spPr>
        <a:xfrm>
          <a:off x="21272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51436</xdr:rowOff>
    </xdr:from>
    <xdr:to>
      <xdr:col>116</xdr:col>
      <xdr:colOff>63500</xdr:colOff>
      <xdr:row>107</xdr:row>
      <xdr:rowOff>51436</xdr:rowOff>
    </xdr:to>
    <xdr:cxnSp macro="">
      <xdr:nvCxnSpPr>
        <xdr:cNvPr id="713" name="直線コネクタ 712"/>
        <xdr:cNvCxnSpPr/>
      </xdr:nvCxnSpPr>
      <xdr:spPr>
        <a:xfrm>
          <a:off x="21323300" y="18396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714" name="楕円 713"/>
        <xdr:cNvSpPr/>
      </xdr:nvSpPr>
      <xdr:spPr>
        <a:xfrm>
          <a:off x="2038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49530</xdr:rowOff>
    </xdr:from>
    <xdr:to>
      <xdr:col>111</xdr:col>
      <xdr:colOff>177800</xdr:colOff>
      <xdr:row>107</xdr:row>
      <xdr:rowOff>51436</xdr:rowOff>
    </xdr:to>
    <xdr:cxnSp macro="">
      <xdr:nvCxnSpPr>
        <xdr:cNvPr id="715" name="直線コネクタ 714"/>
        <xdr:cNvCxnSpPr/>
      </xdr:nvCxnSpPr>
      <xdr:spPr>
        <a:xfrm>
          <a:off x="20434300" y="183946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164464</xdr:rowOff>
    </xdr:from>
    <xdr:to>
      <xdr:col>102</xdr:col>
      <xdr:colOff>165100</xdr:colOff>
      <xdr:row>107</xdr:row>
      <xdr:rowOff>94614</xdr:rowOff>
    </xdr:to>
    <xdr:sp macro="" textlink="">
      <xdr:nvSpPr>
        <xdr:cNvPr id="716" name="楕円 715"/>
        <xdr:cNvSpPr/>
      </xdr:nvSpPr>
      <xdr:spPr>
        <a:xfrm>
          <a:off x="19494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43814</xdr:rowOff>
    </xdr:from>
    <xdr:to>
      <xdr:col>107</xdr:col>
      <xdr:colOff>50800</xdr:colOff>
      <xdr:row>107</xdr:row>
      <xdr:rowOff>49530</xdr:rowOff>
    </xdr:to>
    <xdr:cxnSp macro="">
      <xdr:nvCxnSpPr>
        <xdr:cNvPr id="717" name="直線コネクタ 716"/>
        <xdr:cNvCxnSpPr/>
      </xdr:nvCxnSpPr>
      <xdr:spPr>
        <a:xfrm>
          <a:off x="19545300" y="183889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18" name="楕円 717"/>
        <xdr:cNvSpPr/>
      </xdr:nvSpPr>
      <xdr:spPr>
        <a:xfrm>
          <a:off x="18605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43814</xdr:rowOff>
    </xdr:to>
    <xdr:cxnSp macro="">
      <xdr:nvCxnSpPr>
        <xdr:cNvPr id="719" name="直線コネクタ 718"/>
        <xdr:cNvCxnSpPr/>
      </xdr:nvCxnSpPr>
      <xdr:spPr>
        <a:xfrm>
          <a:off x="18656300" y="183870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20"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21"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22"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23"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93363</xdr:rowOff>
    </xdr:from>
    <xdr:ext cx="469744" cy="259045"/>
    <xdr:sp macro="" textlink="">
      <xdr:nvSpPr>
        <xdr:cNvPr id="724" name="n_1mainValue【庁舎】&#10;一人当たり面積"/>
        <xdr:cNvSpPr txBox="1"/>
      </xdr:nvSpPr>
      <xdr:spPr>
        <a:xfrm>
          <a:off x="210757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725" name="n_2mainValue【庁舎】&#10;一人当たり面積"/>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85741</xdr:rowOff>
    </xdr:from>
    <xdr:ext cx="469744" cy="259045"/>
    <xdr:sp macro="" textlink="">
      <xdr:nvSpPr>
        <xdr:cNvPr id="726" name="n_3mainValue【庁舎】&#10;一人当たり面積"/>
        <xdr:cNvSpPr txBox="1"/>
      </xdr:nvSpPr>
      <xdr:spPr>
        <a:xfrm>
          <a:off x="19310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727" name="n_4mainValue【庁舎】&#10;一人当たり面積"/>
        <xdr:cNvSpPr txBox="1"/>
      </xdr:nvSpPr>
      <xdr:spPr>
        <a:xfrm>
          <a:off x="18421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類似団体内平均と比較して特に有形固定資産減価償却率が高くなっている施設類型は、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であり、特に低くなっている施設は、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については、文化福祉センターに係る取得原価の割合が大きく、同施設に係る減価償却累計額の割合は施設類型内で</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％を占めているため、全体としての有形固定資産減価償却率は高くなっている。そのため当該施設に係る維持管理費の増加に留意する。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については、一部事務組合の香芝・王寺環境施設組合と奈良県葛城地区清掃事務組合の施設に係るものである。香芝・王寺環境施設組合については、特に老朽化が進んでいるため施設の更新を進められる。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については、取得後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年が経過し老朽化が進んでいる。そのため維持管理に係る費用の増加には特に留意する。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については、やわらぎ会館の取得後の経過年数は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年、また地域交流センターの経過年数は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年と相対的に短いため、有形固定資産減価償却率は低くなっているが、将来の更新費用に留意した行財政運営に努める。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24,196
23,983
7.01
9,825,144
9,320,460
497,591
5,207,195
7,412,908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税収の徴収率向上等に取り組み、歳入（基準財政収入額）は増加しているものの、人口増等に伴う歳出（基準財政需要額）の増加により、財政力指数は</a:t>
          </a:r>
          <a:r>
            <a:rPr kumimoji="1" lang="en-US" altLang="ja-JP" sz="1200">
              <a:solidFill>
                <a:schemeClr val="dk1"/>
              </a:solidFill>
              <a:effectLst/>
              <a:latin typeface="+mn-lt"/>
              <a:ea typeface="+mn-ea"/>
              <a:cs typeface="+mn-cs"/>
            </a:rPr>
            <a:t>0.65</a:t>
          </a:r>
          <a:r>
            <a:rPr kumimoji="1" lang="ja-JP" altLang="ja-JP" sz="1200">
              <a:solidFill>
                <a:schemeClr val="dk1"/>
              </a:solidFill>
              <a:effectLst/>
              <a:latin typeface="+mn-lt"/>
              <a:ea typeface="+mn-ea"/>
              <a:cs typeface="+mn-cs"/>
            </a:rPr>
            <a:t>と類似団体平均を下回っている。引き続き、緊急に必要な事業を峻別し、投資的経費を抑制する等、歳出の徹底的な見直しを実施するとともに、滞納額の圧縮や更なる徴収業務の強化に取り組み、財政基盤の強化に努める</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9" name="直線コネクタ 68"/>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95" name="テキスト ボックス 94"/>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税収や交付金の増により歳入は増えているものの、物件費や扶助費の増による歳出の増加により、経常収支比率が</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％悪化し、</a:t>
          </a:r>
          <a:r>
            <a:rPr kumimoji="1" lang="en-US" altLang="ja-JP" sz="1200">
              <a:solidFill>
                <a:schemeClr val="dk1"/>
              </a:solidFill>
              <a:effectLst/>
              <a:latin typeface="+mn-lt"/>
              <a:ea typeface="+mn-ea"/>
              <a:cs typeface="+mn-cs"/>
            </a:rPr>
            <a:t>97.0</a:t>
          </a:r>
          <a:r>
            <a:rPr kumimoji="1" lang="ja-JP" altLang="ja-JP" sz="1200">
              <a:solidFill>
                <a:schemeClr val="dk1"/>
              </a:solidFill>
              <a:effectLst/>
              <a:latin typeface="+mn-lt"/>
              <a:ea typeface="+mn-ea"/>
              <a:cs typeface="+mn-cs"/>
            </a:rPr>
            <a:t>％と類似団体平均を大きく下回っている。今後とも、事務事業の見直しを更に進めるとともに、全ての事務事業の優先度を厳しく点検し、優先度の低い事務事業について計画的に廃止・縮小を進め、経常経費の削減を図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18732</xdr:rowOff>
    </xdr:from>
    <xdr:to>
      <xdr:col>23</xdr:col>
      <xdr:colOff>133350</xdr:colOff>
      <xdr:row>65</xdr:row>
      <xdr:rowOff>73025</xdr:rowOff>
    </xdr:to>
    <xdr:cxnSp macro="">
      <xdr:nvCxnSpPr>
        <xdr:cNvPr id="128" name="直線コネクタ 127"/>
        <xdr:cNvCxnSpPr/>
      </xdr:nvCxnSpPr>
      <xdr:spPr>
        <a:xfrm>
          <a:off x="4114800" y="1116298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18732</xdr:rowOff>
    </xdr:from>
    <xdr:to>
      <xdr:col>19</xdr:col>
      <xdr:colOff>133350</xdr:colOff>
      <xdr:row>65</xdr:row>
      <xdr:rowOff>85090</xdr:rowOff>
    </xdr:to>
    <xdr:cxnSp macro="">
      <xdr:nvCxnSpPr>
        <xdr:cNvPr id="131" name="直線コネクタ 130"/>
        <xdr:cNvCxnSpPr/>
      </xdr:nvCxnSpPr>
      <xdr:spPr>
        <a:xfrm flipV="1">
          <a:off x="3225800" y="1116298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79057</xdr:rowOff>
    </xdr:from>
    <xdr:to>
      <xdr:col>15</xdr:col>
      <xdr:colOff>82550</xdr:colOff>
      <xdr:row>65</xdr:row>
      <xdr:rowOff>85090</xdr:rowOff>
    </xdr:to>
    <xdr:cxnSp macro="">
      <xdr:nvCxnSpPr>
        <xdr:cNvPr id="134" name="直線コネクタ 133"/>
        <xdr:cNvCxnSpPr/>
      </xdr:nvCxnSpPr>
      <xdr:spPr>
        <a:xfrm>
          <a:off x="2336800" y="1122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65</xdr:row>
      <xdr:rowOff>79057</xdr:rowOff>
    </xdr:to>
    <xdr:cxnSp macro="">
      <xdr:nvCxnSpPr>
        <xdr:cNvPr id="137" name="直線コネクタ 136"/>
        <xdr:cNvCxnSpPr/>
      </xdr:nvCxnSpPr>
      <xdr:spPr>
        <a:xfrm>
          <a:off x="1447800" y="10915650"/>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22225</xdr:rowOff>
    </xdr:from>
    <xdr:to>
      <xdr:col>23</xdr:col>
      <xdr:colOff>184150</xdr:colOff>
      <xdr:row>65</xdr:row>
      <xdr:rowOff>123825</xdr:rowOff>
    </xdr:to>
    <xdr:sp macro="" textlink="">
      <xdr:nvSpPr>
        <xdr:cNvPr id="147" name="楕円 146"/>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165752</xdr:rowOff>
    </xdr:from>
    <xdr:ext cx="762000" cy="259045"/>
    <xdr:sp macro="" textlink="">
      <xdr:nvSpPr>
        <xdr:cNvPr id="148" name="財政構造の弾力性該当値テキスト"/>
        <xdr:cNvSpPr txBox="1"/>
      </xdr:nvSpPr>
      <xdr:spPr>
        <a:xfrm>
          <a:off x="5041900" y="1113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49" name="楕円 148"/>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0" name="テキスト ボックス 149"/>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1" name="楕円 150"/>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2" name="テキスト ボックス 151"/>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28257</xdr:rowOff>
    </xdr:from>
    <xdr:to>
      <xdr:col>11</xdr:col>
      <xdr:colOff>82550</xdr:colOff>
      <xdr:row>65</xdr:row>
      <xdr:rowOff>129857</xdr:rowOff>
    </xdr:to>
    <xdr:sp macro="" textlink="">
      <xdr:nvSpPr>
        <xdr:cNvPr id="153" name="楕円 152"/>
        <xdr:cNvSpPr/>
      </xdr:nvSpPr>
      <xdr:spPr>
        <a:xfrm>
          <a:off x="2286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114634</xdr:rowOff>
    </xdr:from>
    <xdr:ext cx="762000" cy="259045"/>
    <xdr:sp macro="" textlink="">
      <xdr:nvSpPr>
        <xdr:cNvPr id="154" name="テキスト ボックス 153"/>
        <xdr:cNvSpPr txBox="1"/>
      </xdr:nvSpPr>
      <xdr:spPr>
        <a:xfrm>
          <a:off x="1955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5" name="楕円 154"/>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6" name="テキスト ボックス 155"/>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新規職員の採用や業務委託の増加により、人件費及び物件費の金額は増加傾向にあるが、類似団体平均より良好な値となっている。今後も、内部事務経費の削減に取り組み、物件費の抑制に努めることで、適正な水準を維持す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25746</xdr:rowOff>
    </xdr:from>
    <xdr:to>
      <xdr:col>23</xdr:col>
      <xdr:colOff>133350</xdr:colOff>
      <xdr:row>83</xdr:row>
      <xdr:rowOff>69438</xdr:rowOff>
    </xdr:to>
    <xdr:cxnSp macro="">
      <xdr:nvCxnSpPr>
        <xdr:cNvPr id="191" name="直線コネクタ 190"/>
        <xdr:cNvCxnSpPr/>
      </xdr:nvCxnSpPr>
      <xdr:spPr>
        <a:xfrm>
          <a:off x="4114800" y="14256096"/>
          <a:ext cx="838200" cy="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25746</xdr:rowOff>
    </xdr:from>
    <xdr:to>
      <xdr:col>19</xdr:col>
      <xdr:colOff>133350</xdr:colOff>
      <xdr:row>83</xdr:row>
      <xdr:rowOff>41197</xdr:rowOff>
    </xdr:to>
    <xdr:cxnSp macro="">
      <xdr:nvCxnSpPr>
        <xdr:cNvPr id="194" name="直線コネクタ 193"/>
        <xdr:cNvCxnSpPr/>
      </xdr:nvCxnSpPr>
      <xdr:spPr>
        <a:xfrm flipV="1">
          <a:off x="3225800" y="14256096"/>
          <a:ext cx="889000" cy="1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21306</xdr:rowOff>
    </xdr:from>
    <xdr:to>
      <xdr:col>15</xdr:col>
      <xdr:colOff>82550</xdr:colOff>
      <xdr:row>83</xdr:row>
      <xdr:rowOff>41197</xdr:rowOff>
    </xdr:to>
    <xdr:cxnSp macro="">
      <xdr:nvCxnSpPr>
        <xdr:cNvPr id="197" name="直線コネクタ 196"/>
        <xdr:cNvCxnSpPr/>
      </xdr:nvCxnSpPr>
      <xdr:spPr>
        <a:xfrm>
          <a:off x="2336800" y="14251656"/>
          <a:ext cx="889000" cy="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159086</xdr:rowOff>
    </xdr:from>
    <xdr:to>
      <xdr:col>11</xdr:col>
      <xdr:colOff>31750</xdr:colOff>
      <xdr:row>83</xdr:row>
      <xdr:rowOff>21306</xdr:rowOff>
    </xdr:to>
    <xdr:cxnSp macro="">
      <xdr:nvCxnSpPr>
        <xdr:cNvPr id="200" name="直線コネクタ 199"/>
        <xdr:cNvCxnSpPr/>
      </xdr:nvCxnSpPr>
      <xdr:spPr>
        <a:xfrm>
          <a:off x="1447800" y="14217986"/>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18638</xdr:rowOff>
    </xdr:from>
    <xdr:to>
      <xdr:col>23</xdr:col>
      <xdr:colOff>184150</xdr:colOff>
      <xdr:row>83</xdr:row>
      <xdr:rowOff>120238</xdr:rowOff>
    </xdr:to>
    <xdr:sp macro="" textlink="">
      <xdr:nvSpPr>
        <xdr:cNvPr id="210" name="楕円 209"/>
        <xdr:cNvSpPr/>
      </xdr:nvSpPr>
      <xdr:spPr>
        <a:xfrm>
          <a:off x="4902200" y="142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35165</xdr:rowOff>
    </xdr:from>
    <xdr:ext cx="762000" cy="259045"/>
    <xdr:sp macro="" textlink="">
      <xdr:nvSpPr>
        <xdr:cNvPr id="211" name="人件費・物件費等の状況該当値テキスト"/>
        <xdr:cNvSpPr txBox="1"/>
      </xdr:nvSpPr>
      <xdr:spPr>
        <a:xfrm>
          <a:off x="5041900" y="1409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146396</xdr:rowOff>
    </xdr:from>
    <xdr:to>
      <xdr:col>19</xdr:col>
      <xdr:colOff>184150</xdr:colOff>
      <xdr:row>83</xdr:row>
      <xdr:rowOff>76546</xdr:rowOff>
    </xdr:to>
    <xdr:sp macro="" textlink="">
      <xdr:nvSpPr>
        <xdr:cNvPr id="212" name="楕円 211"/>
        <xdr:cNvSpPr/>
      </xdr:nvSpPr>
      <xdr:spPr>
        <a:xfrm>
          <a:off x="4064000" y="14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86723</xdr:rowOff>
    </xdr:from>
    <xdr:ext cx="736600" cy="259045"/>
    <xdr:sp macro="" textlink="">
      <xdr:nvSpPr>
        <xdr:cNvPr id="213" name="テキスト ボックス 212"/>
        <xdr:cNvSpPr txBox="1"/>
      </xdr:nvSpPr>
      <xdr:spPr>
        <a:xfrm>
          <a:off x="3733800" y="13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161847</xdr:rowOff>
    </xdr:from>
    <xdr:to>
      <xdr:col>15</xdr:col>
      <xdr:colOff>133350</xdr:colOff>
      <xdr:row>83</xdr:row>
      <xdr:rowOff>91997</xdr:rowOff>
    </xdr:to>
    <xdr:sp macro="" textlink="">
      <xdr:nvSpPr>
        <xdr:cNvPr id="214" name="楕円 213"/>
        <xdr:cNvSpPr/>
      </xdr:nvSpPr>
      <xdr:spPr>
        <a:xfrm>
          <a:off x="3175000" y="142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102174</xdr:rowOff>
    </xdr:from>
    <xdr:ext cx="762000" cy="259045"/>
    <xdr:sp macro="" textlink="">
      <xdr:nvSpPr>
        <xdr:cNvPr id="215" name="テキスト ボックス 214"/>
        <xdr:cNvSpPr txBox="1"/>
      </xdr:nvSpPr>
      <xdr:spPr>
        <a:xfrm>
          <a:off x="2844800" y="1398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141956</xdr:rowOff>
    </xdr:from>
    <xdr:to>
      <xdr:col>11</xdr:col>
      <xdr:colOff>82550</xdr:colOff>
      <xdr:row>83</xdr:row>
      <xdr:rowOff>72106</xdr:rowOff>
    </xdr:to>
    <xdr:sp macro="" textlink="">
      <xdr:nvSpPr>
        <xdr:cNvPr id="216" name="楕円 215"/>
        <xdr:cNvSpPr/>
      </xdr:nvSpPr>
      <xdr:spPr>
        <a:xfrm>
          <a:off x="2286000" y="142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82283</xdr:rowOff>
    </xdr:from>
    <xdr:ext cx="762000" cy="259045"/>
    <xdr:sp macro="" textlink="">
      <xdr:nvSpPr>
        <xdr:cNvPr id="217" name="テキスト ボックス 216"/>
        <xdr:cNvSpPr txBox="1"/>
      </xdr:nvSpPr>
      <xdr:spPr>
        <a:xfrm>
          <a:off x="1955800" y="1396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108286</xdr:rowOff>
    </xdr:from>
    <xdr:to>
      <xdr:col>7</xdr:col>
      <xdr:colOff>31750</xdr:colOff>
      <xdr:row>83</xdr:row>
      <xdr:rowOff>38436</xdr:rowOff>
    </xdr:to>
    <xdr:sp macro="" textlink="">
      <xdr:nvSpPr>
        <xdr:cNvPr id="218" name="楕円 217"/>
        <xdr:cNvSpPr/>
      </xdr:nvSpPr>
      <xdr:spPr>
        <a:xfrm>
          <a:off x="1397000" y="141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48613</xdr:rowOff>
    </xdr:from>
    <xdr:ext cx="762000" cy="259045"/>
    <xdr:sp macro="" textlink="">
      <xdr:nvSpPr>
        <xdr:cNvPr id="219" name="テキスト ボックス 218"/>
        <xdr:cNvSpPr txBox="1"/>
      </xdr:nvSpPr>
      <xdr:spPr>
        <a:xfrm>
          <a:off x="1066800" y="139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類似団体平均より低い給与水準となっている。今後も人事院勧告等の動向を注視しながら、適切な水準を維持する。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151493</xdr:rowOff>
    </xdr:to>
    <xdr:cxnSp macro="">
      <xdr:nvCxnSpPr>
        <xdr:cNvPr id="255" name="直線コネクタ 254"/>
        <xdr:cNvCxnSpPr/>
      </xdr:nvCxnSpPr>
      <xdr:spPr>
        <a:xfrm flipV="1">
          <a:off x="16179800" y="14398171"/>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84</xdr:row>
      <xdr:rowOff>151493</xdr:rowOff>
    </xdr:to>
    <xdr:cxnSp macro="">
      <xdr:nvCxnSpPr>
        <xdr:cNvPr id="258" name="直線コネクタ 257"/>
        <xdr:cNvCxnSpPr/>
      </xdr:nvCxnSpPr>
      <xdr:spPr>
        <a:xfrm>
          <a:off x="15290800" y="14053457"/>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97064</xdr:rowOff>
    </xdr:from>
    <xdr:to>
      <xdr:col>72</xdr:col>
      <xdr:colOff>203200</xdr:colOff>
      <xdr:row>81</xdr:row>
      <xdr:rowOff>166007</xdr:rowOff>
    </xdr:to>
    <xdr:cxnSp macro="">
      <xdr:nvCxnSpPr>
        <xdr:cNvPr id="261" name="直線コネクタ 260"/>
        <xdr:cNvCxnSpPr/>
      </xdr:nvCxnSpPr>
      <xdr:spPr>
        <a:xfrm>
          <a:off x="14401800" y="139845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83</xdr:row>
      <xdr:rowOff>12700</xdr:rowOff>
    </xdr:to>
    <xdr:cxnSp macro="">
      <xdr:nvCxnSpPr>
        <xdr:cNvPr id="264" name="直線コネクタ 263"/>
        <xdr:cNvCxnSpPr/>
      </xdr:nvCxnSpPr>
      <xdr:spPr>
        <a:xfrm flipV="1">
          <a:off x="13512800" y="1398451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4" name="楕円 273"/>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5"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7" name="テキスト ボックス 276"/>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78" name="楕円 277"/>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79" name="テキスト ボックス 278"/>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0" name="楕円 279"/>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1" name="テキスト ボックス 280"/>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新たな行政課題の解決や行政サービスの拡充を考慮した新規職員の採用を実施しているが、類似団体平均より良好な値を維持している。引き続き、組織改革等による効率的な体制を整え、適正な定員管理に努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46083</xdr:rowOff>
    </xdr:from>
    <xdr:to>
      <xdr:col>81</xdr:col>
      <xdr:colOff>44450</xdr:colOff>
      <xdr:row>60</xdr:row>
      <xdr:rowOff>52977</xdr:rowOff>
    </xdr:to>
    <xdr:cxnSp macro="">
      <xdr:nvCxnSpPr>
        <xdr:cNvPr id="320" name="直線コネクタ 319"/>
        <xdr:cNvCxnSpPr/>
      </xdr:nvCxnSpPr>
      <xdr:spPr>
        <a:xfrm flipV="1">
          <a:off x="16179800" y="1033308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52977</xdr:rowOff>
    </xdr:to>
    <xdr:cxnSp macro="">
      <xdr:nvCxnSpPr>
        <xdr:cNvPr id="323" name="直線コネクタ 322"/>
        <xdr:cNvCxnSpPr/>
      </xdr:nvCxnSpPr>
      <xdr:spPr>
        <a:xfrm>
          <a:off x="15290800" y="103055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20229</xdr:rowOff>
    </xdr:to>
    <xdr:cxnSp macro="">
      <xdr:nvCxnSpPr>
        <xdr:cNvPr id="326" name="直線コネクタ 325"/>
        <xdr:cNvCxnSpPr/>
      </xdr:nvCxnSpPr>
      <xdr:spPr>
        <a:xfrm flipV="1">
          <a:off x="14401800" y="103055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170997</xdr:rowOff>
    </xdr:from>
    <xdr:to>
      <xdr:col>68</xdr:col>
      <xdr:colOff>152400</xdr:colOff>
      <xdr:row>60</xdr:row>
      <xdr:rowOff>20229</xdr:rowOff>
    </xdr:to>
    <xdr:cxnSp macro="">
      <xdr:nvCxnSpPr>
        <xdr:cNvPr id="329" name="直線コネクタ 328"/>
        <xdr:cNvCxnSpPr/>
      </xdr:nvCxnSpPr>
      <xdr:spPr>
        <a:xfrm>
          <a:off x="13512800" y="1028654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166733</xdr:rowOff>
    </xdr:from>
    <xdr:to>
      <xdr:col>81</xdr:col>
      <xdr:colOff>95250</xdr:colOff>
      <xdr:row>60</xdr:row>
      <xdr:rowOff>96883</xdr:rowOff>
    </xdr:to>
    <xdr:sp macro="" textlink="">
      <xdr:nvSpPr>
        <xdr:cNvPr id="339" name="楕円 338"/>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11810</xdr:rowOff>
    </xdr:from>
    <xdr:ext cx="762000" cy="259045"/>
    <xdr:sp macro="" textlink="">
      <xdr:nvSpPr>
        <xdr:cNvPr id="340"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2177</xdr:rowOff>
    </xdr:from>
    <xdr:to>
      <xdr:col>77</xdr:col>
      <xdr:colOff>95250</xdr:colOff>
      <xdr:row>60</xdr:row>
      <xdr:rowOff>103777</xdr:rowOff>
    </xdr:to>
    <xdr:sp macro="" textlink="">
      <xdr:nvSpPr>
        <xdr:cNvPr id="341" name="楕円 340"/>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113954</xdr:rowOff>
    </xdr:from>
    <xdr:ext cx="736600" cy="259045"/>
    <xdr:sp macro="" textlink="">
      <xdr:nvSpPr>
        <xdr:cNvPr id="342" name="テキスト ボックス 341"/>
        <xdr:cNvSpPr txBox="1"/>
      </xdr:nvSpPr>
      <xdr:spPr>
        <a:xfrm>
          <a:off x="15798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139156</xdr:rowOff>
    </xdr:from>
    <xdr:to>
      <xdr:col>73</xdr:col>
      <xdr:colOff>44450</xdr:colOff>
      <xdr:row>60</xdr:row>
      <xdr:rowOff>69306</xdr:rowOff>
    </xdr:to>
    <xdr:sp macro="" textlink="">
      <xdr:nvSpPr>
        <xdr:cNvPr id="343" name="楕円 342"/>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79483</xdr:rowOff>
    </xdr:from>
    <xdr:ext cx="762000" cy="259045"/>
    <xdr:sp macro="" textlink="">
      <xdr:nvSpPr>
        <xdr:cNvPr id="344" name="テキスト ボックス 343"/>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140879</xdr:rowOff>
    </xdr:from>
    <xdr:to>
      <xdr:col>68</xdr:col>
      <xdr:colOff>203200</xdr:colOff>
      <xdr:row>60</xdr:row>
      <xdr:rowOff>71029</xdr:rowOff>
    </xdr:to>
    <xdr:sp macro="" textlink="">
      <xdr:nvSpPr>
        <xdr:cNvPr id="345" name="楕円 344"/>
        <xdr:cNvSpPr/>
      </xdr:nvSpPr>
      <xdr:spPr>
        <a:xfrm>
          <a:off x="14351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81206</xdr:rowOff>
    </xdr:from>
    <xdr:ext cx="762000" cy="259045"/>
    <xdr:sp macro="" textlink="">
      <xdr:nvSpPr>
        <xdr:cNvPr id="346" name="テキスト ボックス 345"/>
        <xdr:cNvSpPr txBox="1"/>
      </xdr:nvSpPr>
      <xdr:spPr>
        <a:xfrm>
          <a:off x="14020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120197</xdr:rowOff>
    </xdr:from>
    <xdr:to>
      <xdr:col>64</xdr:col>
      <xdr:colOff>152400</xdr:colOff>
      <xdr:row>60</xdr:row>
      <xdr:rowOff>50347</xdr:rowOff>
    </xdr:to>
    <xdr:sp macro="" textlink="">
      <xdr:nvSpPr>
        <xdr:cNvPr id="347" name="楕円 346"/>
        <xdr:cNvSpPr/>
      </xdr:nvSpPr>
      <xdr:spPr>
        <a:xfrm>
          <a:off x="13462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60524</xdr:rowOff>
    </xdr:from>
    <xdr:ext cx="762000" cy="259045"/>
    <xdr:sp macro="" textlink="">
      <xdr:nvSpPr>
        <xdr:cNvPr id="348" name="テキスト ボックス 347"/>
        <xdr:cNvSpPr txBox="1"/>
      </xdr:nvSpPr>
      <xdr:spPr>
        <a:xfrm>
          <a:off x="13131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公債費の増により、実質公債費比率は</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％悪化しているが、類似団体平均より良好な値となっている。今後とも、緊急度・住民ニーズを的確に把握した事業の選択により、起債に大きく頼ることのない財政運営に努める。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110913</xdr:rowOff>
    </xdr:to>
    <xdr:cxnSp macro="">
      <xdr:nvCxnSpPr>
        <xdr:cNvPr id="381" name="直線コネクタ 380"/>
        <xdr:cNvCxnSpPr/>
      </xdr:nvCxnSpPr>
      <xdr:spPr>
        <a:xfrm>
          <a:off x="16179800" y="69045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46567</xdr:rowOff>
    </xdr:to>
    <xdr:cxnSp macro="">
      <xdr:nvCxnSpPr>
        <xdr:cNvPr id="384" name="直線コネクタ 383"/>
        <xdr:cNvCxnSpPr/>
      </xdr:nvCxnSpPr>
      <xdr:spPr>
        <a:xfrm>
          <a:off x="15290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46567</xdr:rowOff>
    </xdr:to>
    <xdr:cxnSp macro="">
      <xdr:nvCxnSpPr>
        <xdr:cNvPr id="387" name="直線コネクタ 386"/>
        <xdr:cNvCxnSpPr/>
      </xdr:nvCxnSpPr>
      <xdr:spPr>
        <a:xfrm>
          <a:off x="14401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167217</xdr:rowOff>
    </xdr:to>
    <xdr:cxnSp macro="">
      <xdr:nvCxnSpPr>
        <xdr:cNvPr id="390" name="直線コネクタ 389"/>
        <xdr:cNvCxnSpPr/>
      </xdr:nvCxnSpPr>
      <xdr:spPr>
        <a:xfrm flipV="1">
          <a:off x="13512800" y="68965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0" name="楕円 399"/>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1"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2" name="楕円 401"/>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3" name="テキスト ボックス 402"/>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4" name="楕円 403"/>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5" name="テキスト ボックス 404"/>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6" name="楕円 405"/>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7" name="テキスト ボックス 406"/>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8" name="楕円 407"/>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9" name="テキスト ボックス 408"/>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将来負担額である地方債の現在高が増加しているものの、充当可能財源である基金残高や交付税（基準財政需要額）算入見込額の増加により、将来負担比率は－％となっている。今後も公債費等の削減を中心とする事業実施の適正化を図り、財政の健全化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24,196
23,983
7.01
9,825,144
9,320,460
497,591
5,207,195
7,412,908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より</a:t>
          </a:r>
          <a:r>
            <a:rPr kumimoji="1" lang="en-US" altLang="ja-JP" sz="1200">
              <a:solidFill>
                <a:schemeClr val="dk1"/>
              </a:solidFill>
              <a:effectLst/>
              <a:latin typeface="+mn-lt"/>
              <a:ea typeface="+mn-ea"/>
              <a:cs typeface="+mn-cs"/>
            </a:rPr>
            <a:t>0.2%</a:t>
          </a:r>
          <a:r>
            <a:rPr kumimoji="1" lang="ja-JP" altLang="en-US" sz="1200">
              <a:solidFill>
                <a:schemeClr val="dk1"/>
              </a:solidFill>
              <a:effectLst/>
              <a:latin typeface="+mn-lt"/>
              <a:ea typeface="+mn-ea"/>
              <a:cs typeface="+mn-cs"/>
            </a:rPr>
            <a:t>高い割合</a:t>
          </a:r>
          <a:r>
            <a:rPr kumimoji="1" lang="ja-JP" altLang="ja-JP" sz="1200">
              <a:solidFill>
                <a:schemeClr val="dk1"/>
              </a:solidFill>
              <a:effectLst/>
              <a:latin typeface="+mn-lt"/>
              <a:ea typeface="+mn-ea"/>
              <a:cs typeface="+mn-cs"/>
            </a:rPr>
            <a:t>となっている。行政課題の解決や住民サービスの拡充等のため職員採用を実施しており、人件費の割合は増加傾向にあるが、業務の民間委託化を推進するなど、人件費の削減に努める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145288</xdr:rowOff>
    </xdr:to>
    <xdr:cxnSp macro="">
      <xdr:nvCxnSpPr>
        <xdr:cNvPr id="64" name="直線コネクタ 63"/>
        <xdr:cNvCxnSpPr/>
      </xdr:nvCxnSpPr>
      <xdr:spPr>
        <a:xfrm>
          <a:off x="3987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140716</xdr:rowOff>
    </xdr:to>
    <xdr:cxnSp macro="">
      <xdr:nvCxnSpPr>
        <xdr:cNvPr id="67" name="直線コネクタ 66"/>
        <xdr:cNvCxnSpPr/>
      </xdr:nvCxnSpPr>
      <xdr:spPr>
        <a:xfrm>
          <a:off x="3098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145288</xdr:rowOff>
    </xdr:to>
    <xdr:cxnSp macro="">
      <xdr:nvCxnSpPr>
        <xdr:cNvPr id="70" name="直線コネクタ 69"/>
        <xdr:cNvCxnSpPr/>
      </xdr:nvCxnSpPr>
      <xdr:spPr>
        <a:xfrm flipV="1">
          <a:off x="2209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145288</xdr:rowOff>
    </xdr:to>
    <xdr:cxnSp macro="">
      <xdr:nvCxnSpPr>
        <xdr:cNvPr id="73" name="直線コネクタ 72"/>
        <xdr:cNvCxnSpPr/>
      </xdr:nvCxnSpPr>
      <xdr:spPr>
        <a:xfrm>
          <a:off x="1320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66565</xdr:rowOff>
    </xdr:from>
    <xdr:ext cx="762000" cy="259045"/>
    <xdr:sp macro="" textlink="">
      <xdr:nvSpPr>
        <xdr:cNvPr id="84" name="人件費該当値テキスト"/>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86" name="テキスト ボックス 85"/>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88" name="テキスト ボックス 87"/>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改善されているが</a:t>
          </a:r>
          <a:r>
            <a:rPr kumimoji="1" lang="ja-JP" altLang="ja-JP" sz="1200">
              <a:solidFill>
                <a:schemeClr val="dk1"/>
              </a:solidFill>
              <a:effectLst/>
              <a:latin typeface="+mn-lt"/>
              <a:ea typeface="+mn-ea"/>
              <a:cs typeface="+mn-cs"/>
            </a:rPr>
            <a:t>、類似団体平均より高い割合となっている。引き続き内部事務経費の削減に取り組み、類似団体平均を下回る水準となるよう努める。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104140</xdr:rowOff>
    </xdr:to>
    <xdr:cxnSp macro="">
      <xdr:nvCxnSpPr>
        <xdr:cNvPr id="125" name="直線コネクタ 124"/>
        <xdr:cNvCxnSpPr/>
      </xdr:nvCxnSpPr>
      <xdr:spPr>
        <a:xfrm flipV="1">
          <a:off x="15671800" y="2839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104140</xdr:rowOff>
    </xdr:to>
    <xdr:cxnSp macro="">
      <xdr:nvCxnSpPr>
        <xdr:cNvPr id="128" name="直線コネクタ 127"/>
        <xdr:cNvCxnSpPr/>
      </xdr:nvCxnSpPr>
      <xdr:spPr>
        <a:xfrm>
          <a:off x="14782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81280</xdr:rowOff>
    </xdr:to>
    <xdr:cxnSp macro="">
      <xdr:nvCxnSpPr>
        <xdr:cNvPr id="131" name="直線コネクタ 130"/>
        <xdr:cNvCxnSpPr/>
      </xdr:nvCxnSpPr>
      <xdr:spPr>
        <a:xfrm>
          <a:off x="13893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16</xdr:row>
      <xdr:rowOff>27940</xdr:rowOff>
    </xdr:to>
    <xdr:cxnSp macro="">
      <xdr:nvCxnSpPr>
        <xdr:cNvPr id="134" name="直線コネクタ 133"/>
        <xdr:cNvCxnSpPr/>
      </xdr:nvCxnSpPr>
      <xdr:spPr>
        <a:xfrm>
          <a:off x="13004800" y="267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4" name="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5"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8" name="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49" name="テキスト ボックス 148"/>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0" name="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63517</xdr:rowOff>
    </xdr:from>
    <xdr:ext cx="762000" cy="259045"/>
    <xdr:sp macro="" textlink="">
      <xdr:nvSpPr>
        <xdr:cNvPr id="151" name="テキスト ボックス 150"/>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2" name="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扶助費の割合は</a:t>
          </a:r>
          <a:r>
            <a:rPr kumimoji="1" lang="ja-JP" altLang="en-US"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0.7%</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、類似団体平均より低い割合となっている。今後も急激な増加とならないよう注視しながら、適正な水準の維持に努める。</a:t>
          </a:r>
          <a:endParaRPr lang="ja-JP" altLang="ja-JP" sz="1200">
            <a:effectLst/>
          </a:endParaRP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78015</xdr:rowOff>
    </xdr:to>
    <xdr:cxnSp macro="">
      <xdr:nvCxnSpPr>
        <xdr:cNvPr id="188" name="直線コネクタ 187"/>
        <xdr:cNvCxnSpPr/>
      </xdr:nvCxnSpPr>
      <xdr:spPr>
        <a:xfrm flipV="1">
          <a:off x="3987800" y="96030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78015</xdr:rowOff>
    </xdr:to>
    <xdr:cxnSp macro="">
      <xdr:nvCxnSpPr>
        <xdr:cNvPr id="191" name="直線コネクタ 190"/>
        <xdr:cNvCxnSpPr/>
      </xdr:nvCxnSpPr>
      <xdr:spPr>
        <a:xfrm>
          <a:off x="3098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67128</xdr:rowOff>
    </xdr:to>
    <xdr:cxnSp macro="">
      <xdr:nvCxnSpPr>
        <xdr:cNvPr id="194" name="直線コネクタ 193"/>
        <xdr:cNvCxnSpPr/>
      </xdr:nvCxnSpPr>
      <xdr:spPr>
        <a:xfrm>
          <a:off x="2209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162378</xdr:rowOff>
    </xdr:to>
    <xdr:cxnSp macro="">
      <xdr:nvCxnSpPr>
        <xdr:cNvPr id="197" name="直線コネクタ 196"/>
        <xdr:cNvCxnSpPr/>
      </xdr:nvCxnSpPr>
      <xdr:spPr>
        <a:xfrm>
          <a:off x="1320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7" name="楕円 206"/>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8"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0" name="テキスト ボックス 209"/>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1" name="楕円 210"/>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2" name="テキスト ボックス 211"/>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4" name="テキスト ボックス 213"/>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6" name="テキスト ボックス 215"/>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過去５年間とも、類似団体平均を大きく上回る結果が続いている。主な要因としては、他会計への繰出金が影響しており、特に割合の高い下水道事業については、経費削減をするとともに、独立採算制の原則に立ち返った適正な料金設定により、税収を主な財源とする普通会計の負担額を減らしていくよう務め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127000</xdr:rowOff>
    </xdr:to>
    <xdr:cxnSp macro="">
      <xdr:nvCxnSpPr>
        <xdr:cNvPr id="253" name="直線コネクタ 252"/>
        <xdr:cNvCxnSpPr/>
      </xdr:nvCxnSpPr>
      <xdr:spPr>
        <a:xfrm>
          <a:off x="15671800" y="1001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59</xdr:row>
      <xdr:rowOff>31750</xdr:rowOff>
    </xdr:to>
    <xdr:cxnSp macro="">
      <xdr:nvCxnSpPr>
        <xdr:cNvPr id="256" name="直線コネクタ 255"/>
        <xdr:cNvCxnSpPr/>
      </xdr:nvCxnSpPr>
      <xdr:spPr>
        <a:xfrm flipV="1">
          <a:off x="14782800" y="1001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88900</xdr:rowOff>
    </xdr:to>
    <xdr:cxnSp macro="">
      <xdr:nvCxnSpPr>
        <xdr:cNvPr id="259" name="直線コネクタ 258"/>
        <xdr:cNvCxnSpPr/>
      </xdr:nvCxnSpPr>
      <xdr:spPr>
        <a:xfrm flipV="1">
          <a:off x="13893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88900</xdr:rowOff>
    </xdr:to>
    <xdr:cxnSp macro="">
      <xdr:nvCxnSpPr>
        <xdr:cNvPr id="262" name="直線コネクタ 261"/>
        <xdr:cNvCxnSpPr/>
      </xdr:nvCxnSpPr>
      <xdr:spPr>
        <a:xfrm>
          <a:off x="13004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74" name="楕円 273"/>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75" name="テキスト ボックス 274"/>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6" name="楕円 275"/>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7" name="テキスト ボックス 276"/>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38100</xdr:rowOff>
    </xdr:from>
    <xdr:to>
      <xdr:col>69</xdr:col>
      <xdr:colOff>142875</xdr:colOff>
      <xdr:row>59</xdr:row>
      <xdr:rowOff>139700</xdr:rowOff>
    </xdr:to>
    <xdr:sp macro="" textlink="">
      <xdr:nvSpPr>
        <xdr:cNvPr id="278" name="楕円 277"/>
        <xdr:cNvSpPr/>
      </xdr:nvSpPr>
      <xdr:spPr>
        <a:xfrm>
          <a:off x="13843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124477</xdr:rowOff>
    </xdr:from>
    <xdr:ext cx="762000" cy="259045"/>
    <xdr:sp macro="" textlink="">
      <xdr:nvSpPr>
        <xdr:cNvPr id="279" name="テキスト ボックス 278"/>
        <xdr:cNvSpPr txBox="1"/>
      </xdr:nvSpPr>
      <xdr:spPr>
        <a:xfrm>
          <a:off x="13512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0" name="楕円 279"/>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81" name="テキスト ボックス 280"/>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年々割合が減少傾向にあるが類似団体平均を</a:t>
          </a:r>
          <a:r>
            <a:rPr kumimoji="1" lang="ja-JP" altLang="ja-JP" sz="1200">
              <a:solidFill>
                <a:schemeClr val="dk1"/>
              </a:solidFill>
              <a:effectLst/>
              <a:latin typeface="+mn-lt"/>
              <a:ea typeface="+mn-ea"/>
              <a:cs typeface="+mn-cs"/>
            </a:rPr>
            <a:t>上回る結果が続いている。その要因としては、老人福祉施設、休日診療、火葬場、ごみ処理、し尿処理、</a:t>
          </a:r>
          <a:r>
            <a:rPr kumimoji="1" lang="ja-JP" altLang="en-US" sz="1200">
              <a:solidFill>
                <a:schemeClr val="dk1"/>
              </a:solidFill>
              <a:effectLst/>
              <a:latin typeface="+mn-lt"/>
              <a:ea typeface="+mn-ea"/>
              <a:cs typeface="+mn-cs"/>
            </a:rPr>
            <a:t>広域</a:t>
          </a:r>
          <a:r>
            <a:rPr kumimoji="1" lang="ja-JP" altLang="ja-JP" sz="1200">
              <a:solidFill>
                <a:schemeClr val="dk1"/>
              </a:solidFill>
              <a:effectLst/>
              <a:latin typeface="+mn-lt"/>
              <a:ea typeface="+mn-ea"/>
              <a:cs typeface="+mn-cs"/>
            </a:rPr>
            <a:t>消防など、一部事務組合で行っている業務が多岐にわたり、類似団体の中でも一部事務組合に対する負担金の割合が多いためである。今後も、分担金や補助金の基準を見直すなど、数値の改善に努める。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60706</xdr:rowOff>
    </xdr:to>
    <xdr:cxnSp macro="">
      <xdr:nvCxnSpPr>
        <xdr:cNvPr id="311" name="直線コネクタ 310"/>
        <xdr:cNvCxnSpPr/>
      </xdr:nvCxnSpPr>
      <xdr:spPr>
        <a:xfrm flipV="1">
          <a:off x="15671800" y="63906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115570</xdr:rowOff>
    </xdr:to>
    <xdr:cxnSp macro="">
      <xdr:nvCxnSpPr>
        <xdr:cNvPr id="314" name="直線コネクタ 313"/>
        <xdr:cNvCxnSpPr/>
      </xdr:nvCxnSpPr>
      <xdr:spPr>
        <a:xfrm flipV="1">
          <a:off x="14782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156718</xdr:rowOff>
    </xdr:to>
    <xdr:cxnSp macro="">
      <xdr:nvCxnSpPr>
        <xdr:cNvPr id="317" name="直線コネクタ 316"/>
        <xdr:cNvCxnSpPr/>
      </xdr:nvCxnSpPr>
      <xdr:spPr>
        <a:xfrm flipV="1">
          <a:off x="13893800" y="6459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37</xdr:row>
      <xdr:rowOff>156718</xdr:rowOff>
    </xdr:to>
    <xdr:cxnSp macro="">
      <xdr:nvCxnSpPr>
        <xdr:cNvPr id="320" name="直線コネクタ 319"/>
        <xdr:cNvCxnSpPr/>
      </xdr:nvCxnSpPr>
      <xdr:spPr>
        <a:xfrm>
          <a:off x="13004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0" name="楕円 32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3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2" name="楕円 331"/>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3" name="テキスト ボックス 332"/>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4" name="楕円 333"/>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5" name="テキスト ボックス 334"/>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6" name="楕円 335"/>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7" name="テキスト ボックス 336"/>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8" name="楕円 337"/>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9" name="テキスト ボックス 338"/>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大型の整備事業が集中したことなどから、類似団体平均より高い割合となっている。地方債残高が増加した影響で、地方債の元利償還金が膨らんでいる。今後とも、緊急度・住民ニーズを的確に把握した事業の選択により、起債に大きく頼ることのない財政運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130811</xdr:rowOff>
    </xdr:to>
    <xdr:cxnSp macro="">
      <xdr:nvCxnSpPr>
        <xdr:cNvPr id="372" name="直線コネクタ 371"/>
        <xdr:cNvCxnSpPr/>
      </xdr:nvCxnSpPr>
      <xdr:spPr>
        <a:xfrm>
          <a:off x="3987800" y="132334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31750</xdr:rowOff>
    </xdr:to>
    <xdr:cxnSp macro="">
      <xdr:nvCxnSpPr>
        <xdr:cNvPr id="375" name="直線コネクタ 374"/>
        <xdr:cNvCxnSpPr/>
      </xdr:nvCxnSpPr>
      <xdr:spPr>
        <a:xfrm>
          <a:off x="3098800" y="1314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119380</xdr:rowOff>
    </xdr:to>
    <xdr:cxnSp macro="">
      <xdr:nvCxnSpPr>
        <xdr:cNvPr id="378" name="直線コネクタ 377"/>
        <xdr:cNvCxnSpPr/>
      </xdr:nvCxnSpPr>
      <xdr:spPr>
        <a:xfrm>
          <a:off x="2209800" y="1312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96520</xdr:rowOff>
    </xdr:to>
    <xdr:cxnSp macro="">
      <xdr:nvCxnSpPr>
        <xdr:cNvPr id="381" name="直線コネクタ 380"/>
        <xdr:cNvCxnSpPr/>
      </xdr:nvCxnSpPr>
      <xdr:spPr>
        <a:xfrm>
          <a:off x="1320800" y="1304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1" name="楕円 390"/>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2"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3" name="楕円 392"/>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4" name="テキスト ボックス 393"/>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95" name="楕円 394"/>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96" name="テキスト ボックス 395"/>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7" name="楕円 396"/>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8" name="テキスト ボックス 397"/>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9" name="楕円 398"/>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0" name="テキスト ボックス 399"/>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％改善されたもの、類似団体平均を大きく上回っている。住民サービスを低下させることなく、類似団体平均に近づけていくため、経常経費の削減に努める。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28702</xdr:rowOff>
    </xdr:to>
    <xdr:cxnSp macro="">
      <xdr:nvCxnSpPr>
        <xdr:cNvPr id="431" name="直線コネクタ 430"/>
        <xdr:cNvCxnSpPr/>
      </xdr:nvCxnSpPr>
      <xdr:spPr>
        <a:xfrm flipV="1">
          <a:off x="15671800" y="135549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28702</xdr:rowOff>
    </xdr:from>
    <xdr:to>
      <xdr:col>78</xdr:col>
      <xdr:colOff>69850</xdr:colOff>
      <xdr:row>79</xdr:row>
      <xdr:rowOff>129287</xdr:rowOff>
    </xdr:to>
    <xdr:cxnSp macro="">
      <xdr:nvCxnSpPr>
        <xdr:cNvPr id="434" name="直線コネクタ 433"/>
        <xdr:cNvCxnSpPr/>
      </xdr:nvCxnSpPr>
      <xdr:spPr>
        <a:xfrm flipV="1">
          <a:off x="14782800" y="135732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129287</xdr:rowOff>
    </xdr:from>
    <xdr:to>
      <xdr:col>73</xdr:col>
      <xdr:colOff>180975</xdr:colOff>
      <xdr:row>79</xdr:row>
      <xdr:rowOff>138430</xdr:rowOff>
    </xdr:to>
    <xdr:cxnSp macro="">
      <xdr:nvCxnSpPr>
        <xdr:cNvPr id="437" name="直線コネクタ 436"/>
        <xdr:cNvCxnSpPr/>
      </xdr:nvCxnSpPr>
      <xdr:spPr>
        <a:xfrm flipV="1">
          <a:off x="13893800" y="13673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138430</xdr:rowOff>
    </xdr:to>
    <xdr:cxnSp macro="">
      <xdr:nvCxnSpPr>
        <xdr:cNvPr id="440" name="直線コネクタ 439"/>
        <xdr:cNvCxnSpPr/>
      </xdr:nvCxnSpPr>
      <xdr:spPr>
        <a:xfrm>
          <a:off x="13004800" y="13500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50" name="楕円 449"/>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1"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52" name="楕円 451"/>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64279</xdr:rowOff>
    </xdr:from>
    <xdr:ext cx="736600" cy="259045"/>
    <xdr:sp macro="" textlink="">
      <xdr:nvSpPr>
        <xdr:cNvPr id="453" name="テキスト ボックス 452"/>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4" name="楕円 453"/>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5" name="テキスト ボックス 454"/>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6" name="楕円 455"/>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7" name="テキスト ボックス 456"/>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8" name="楕円 457"/>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9" name="テキスト ボックス 458"/>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102632</xdr:rowOff>
    </xdr:from>
    <xdr:to>
      <xdr:col>29</xdr:col>
      <xdr:colOff>127000</xdr:colOff>
      <xdr:row>17</xdr:row>
      <xdr:rowOff>134326</xdr:rowOff>
    </xdr:to>
    <xdr:cxnSp macro="">
      <xdr:nvCxnSpPr>
        <xdr:cNvPr id="52" name="直線コネクタ 51"/>
        <xdr:cNvCxnSpPr/>
      </xdr:nvCxnSpPr>
      <xdr:spPr bwMode="auto">
        <a:xfrm flipV="1">
          <a:off x="5003800" y="3064907"/>
          <a:ext cx="647700" cy="31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87409</xdr:rowOff>
    </xdr:from>
    <xdr:ext cx="762000" cy="259045"/>
    <xdr:sp macro="" textlink="">
      <xdr:nvSpPr>
        <xdr:cNvPr id="53" name="人口1人当たり決算額の推移平均値テキスト130"/>
        <xdr:cNvSpPr txBox="1"/>
      </xdr:nvSpPr>
      <xdr:spPr>
        <a:xfrm>
          <a:off x="5740400" y="3049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134326</xdr:rowOff>
    </xdr:from>
    <xdr:to>
      <xdr:col>26</xdr:col>
      <xdr:colOff>50800</xdr:colOff>
      <xdr:row>17</xdr:row>
      <xdr:rowOff>155912</xdr:rowOff>
    </xdr:to>
    <xdr:cxnSp macro="">
      <xdr:nvCxnSpPr>
        <xdr:cNvPr id="55" name="直線コネクタ 54"/>
        <xdr:cNvCxnSpPr/>
      </xdr:nvCxnSpPr>
      <xdr:spPr bwMode="auto">
        <a:xfrm flipV="1">
          <a:off x="4305300" y="3096601"/>
          <a:ext cx="6985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155912</xdr:rowOff>
    </xdr:from>
    <xdr:to>
      <xdr:col>22</xdr:col>
      <xdr:colOff>114300</xdr:colOff>
      <xdr:row>17</xdr:row>
      <xdr:rowOff>170886</xdr:rowOff>
    </xdr:to>
    <xdr:cxnSp macro="">
      <xdr:nvCxnSpPr>
        <xdr:cNvPr id="58" name="直線コネクタ 57"/>
        <xdr:cNvCxnSpPr/>
      </xdr:nvCxnSpPr>
      <xdr:spPr bwMode="auto">
        <a:xfrm flipV="1">
          <a:off x="3606800" y="3118187"/>
          <a:ext cx="698500" cy="14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170886</xdr:rowOff>
    </xdr:from>
    <xdr:to>
      <xdr:col>18</xdr:col>
      <xdr:colOff>177800</xdr:colOff>
      <xdr:row>18</xdr:row>
      <xdr:rowOff>21349</xdr:rowOff>
    </xdr:to>
    <xdr:cxnSp macro="">
      <xdr:nvCxnSpPr>
        <xdr:cNvPr id="61" name="直線コネクタ 60"/>
        <xdr:cNvCxnSpPr/>
      </xdr:nvCxnSpPr>
      <xdr:spPr bwMode="auto">
        <a:xfrm flipV="1">
          <a:off x="2908300" y="3133161"/>
          <a:ext cx="6985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51832</xdr:rowOff>
    </xdr:from>
    <xdr:to>
      <xdr:col>29</xdr:col>
      <xdr:colOff>177800</xdr:colOff>
      <xdr:row>17</xdr:row>
      <xdr:rowOff>153432</xdr:rowOff>
    </xdr:to>
    <xdr:sp macro="" textlink="">
      <xdr:nvSpPr>
        <xdr:cNvPr id="71" name="楕円 70"/>
        <xdr:cNvSpPr/>
      </xdr:nvSpPr>
      <xdr:spPr bwMode="auto">
        <a:xfrm>
          <a:off x="5600700" y="301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68359</xdr:rowOff>
    </xdr:from>
    <xdr:ext cx="762000" cy="259045"/>
    <xdr:sp macro="" textlink="">
      <xdr:nvSpPr>
        <xdr:cNvPr id="72" name="人口1人当たり決算額の推移該当値テキスト130"/>
        <xdr:cNvSpPr txBox="1"/>
      </xdr:nvSpPr>
      <xdr:spPr>
        <a:xfrm>
          <a:off x="5740400" y="285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83526</xdr:rowOff>
    </xdr:from>
    <xdr:to>
      <xdr:col>26</xdr:col>
      <xdr:colOff>101600</xdr:colOff>
      <xdr:row>18</xdr:row>
      <xdr:rowOff>13676</xdr:rowOff>
    </xdr:to>
    <xdr:sp macro="" textlink="">
      <xdr:nvSpPr>
        <xdr:cNvPr id="73" name="楕円 72"/>
        <xdr:cNvSpPr/>
      </xdr:nvSpPr>
      <xdr:spPr bwMode="auto">
        <a:xfrm>
          <a:off x="4953000" y="304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23853</xdr:rowOff>
    </xdr:from>
    <xdr:ext cx="736600" cy="259045"/>
    <xdr:sp macro="" textlink="">
      <xdr:nvSpPr>
        <xdr:cNvPr id="74" name="テキスト ボックス 73"/>
        <xdr:cNvSpPr txBox="1"/>
      </xdr:nvSpPr>
      <xdr:spPr>
        <a:xfrm>
          <a:off x="4622800" y="281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105112</xdr:rowOff>
    </xdr:from>
    <xdr:to>
      <xdr:col>22</xdr:col>
      <xdr:colOff>165100</xdr:colOff>
      <xdr:row>18</xdr:row>
      <xdr:rowOff>35262</xdr:rowOff>
    </xdr:to>
    <xdr:sp macro="" textlink="">
      <xdr:nvSpPr>
        <xdr:cNvPr id="75" name="楕円 74"/>
        <xdr:cNvSpPr/>
      </xdr:nvSpPr>
      <xdr:spPr bwMode="auto">
        <a:xfrm>
          <a:off x="4254500" y="306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45439</xdr:rowOff>
    </xdr:from>
    <xdr:ext cx="762000" cy="259045"/>
    <xdr:sp macro="" textlink="">
      <xdr:nvSpPr>
        <xdr:cNvPr id="76" name="テキスト ボックス 75"/>
        <xdr:cNvSpPr txBox="1"/>
      </xdr:nvSpPr>
      <xdr:spPr>
        <a:xfrm>
          <a:off x="3924300" y="283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120086</xdr:rowOff>
    </xdr:from>
    <xdr:to>
      <xdr:col>19</xdr:col>
      <xdr:colOff>38100</xdr:colOff>
      <xdr:row>18</xdr:row>
      <xdr:rowOff>50236</xdr:rowOff>
    </xdr:to>
    <xdr:sp macro="" textlink="">
      <xdr:nvSpPr>
        <xdr:cNvPr id="77" name="楕円 76"/>
        <xdr:cNvSpPr/>
      </xdr:nvSpPr>
      <xdr:spPr bwMode="auto">
        <a:xfrm>
          <a:off x="3556000" y="308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60413</xdr:rowOff>
    </xdr:from>
    <xdr:ext cx="762000" cy="259045"/>
    <xdr:sp macro="" textlink="">
      <xdr:nvSpPr>
        <xdr:cNvPr id="78" name="テキスト ボックス 77"/>
        <xdr:cNvSpPr txBox="1"/>
      </xdr:nvSpPr>
      <xdr:spPr>
        <a:xfrm>
          <a:off x="3225800" y="285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141999</xdr:rowOff>
    </xdr:from>
    <xdr:to>
      <xdr:col>15</xdr:col>
      <xdr:colOff>101600</xdr:colOff>
      <xdr:row>18</xdr:row>
      <xdr:rowOff>72149</xdr:rowOff>
    </xdr:to>
    <xdr:sp macro="" textlink="">
      <xdr:nvSpPr>
        <xdr:cNvPr id="79" name="楕円 78"/>
        <xdr:cNvSpPr/>
      </xdr:nvSpPr>
      <xdr:spPr bwMode="auto">
        <a:xfrm>
          <a:off x="2857500" y="310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82326</xdr:rowOff>
    </xdr:from>
    <xdr:ext cx="762000" cy="259045"/>
    <xdr:sp macro="" textlink="">
      <xdr:nvSpPr>
        <xdr:cNvPr id="80" name="テキスト ボックス 79"/>
        <xdr:cNvSpPr txBox="1"/>
      </xdr:nvSpPr>
      <xdr:spPr>
        <a:xfrm>
          <a:off x="2527300" y="287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311644</xdr:rowOff>
    </xdr:from>
    <xdr:to>
      <xdr:col>29</xdr:col>
      <xdr:colOff>127000</xdr:colOff>
      <xdr:row>36</xdr:row>
      <xdr:rowOff>106590</xdr:rowOff>
    </xdr:to>
    <xdr:cxnSp macro="">
      <xdr:nvCxnSpPr>
        <xdr:cNvPr id="115" name="直線コネクタ 114"/>
        <xdr:cNvCxnSpPr/>
      </xdr:nvCxnSpPr>
      <xdr:spPr bwMode="auto">
        <a:xfrm flipV="1">
          <a:off x="5003800" y="6921994"/>
          <a:ext cx="647700" cy="13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52183</xdr:rowOff>
    </xdr:from>
    <xdr:to>
      <xdr:col>26</xdr:col>
      <xdr:colOff>50800</xdr:colOff>
      <xdr:row>36</xdr:row>
      <xdr:rowOff>106590</xdr:rowOff>
    </xdr:to>
    <xdr:cxnSp macro="">
      <xdr:nvCxnSpPr>
        <xdr:cNvPr id="118" name="直線コネクタ 117"/>
        <xdr:cNvCxnSpPr/>
      </xdr:nvCxnSpPr>
      <xdr:spPr bwMode="auto">
        <a:xfrm>
          <a:off x="4305300" y="7005433"/>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52183</xdr:rowOff>
    </xdr:from>
    <xdr:to>
      <xdr:col>22</xdr:col>
      <xdr:colOff>114300</xdr:colOff>
      <xdr:row>36</xdr:row>
      <xdr:rowOff>112304</xdr:rowOff>
    </xdr:to>
    <xdr:cxnSp macro="">
      <xdr:nvCxnSpPr>
        <xdr:cNvPr id="121" name="直線コネクタ 120"/>
        <xdr:cNvCxnSpPr/>
      </xdr:nvCxnSpPr>
      <xdr:spPr bwMode="auto">
        <a:xfrm flipV="1">
          <a:off x="3606800" y="7005433"/>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112304</xdr:rowOff>
    </xdr:from>
    <xdr:to>
      <xdr:col>18</xdr:col>
      <xdr:colOff>177800</xdr:colOff>
      <xdr:row>36</xdr:row>
      <xdr:rowOff>116582</xdr:rowOff>
    </xdr:to>
    <xdr:cxnSp macro="">
      <xdr:nvCxnSpPr>
        <xdr:cNvPr id="124" name="直線コネクタ 123"/>
        <xdr:cNvCxnSpPr/>
      </xdr:nvCxnSpPr>
      <xdr:spPr bwMode="auto">
        <a:xfrm flipV="1">
          <a:off x="2908300" y="7065554"/>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260844</xdr:rowOff>
    </xdr:from>
    <xdr:to>
      <xdr:col>29</xdr:col>
      <xdr:colOff>177800</xdr:colOff>
      <xdr:row>36</xdr:row>
      <xdr:rowOff>19544</xdr:rowOff>
    </xdr:to>
    <xdr:sp macro="" textlink="">
      <xdr:nvSpPr>
        <xdr:cNvPr id="134" name="楕円 133"/>
        <xdr:cNvSpPr/>
      </xdr:nvSpPr>
      <xdr:spPr bwMode="auto">
        <a:xfrm>
          <a:off x="5600700" y="687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232921</xdr:rowOff>
    </xdr:from>
    <xdr:ext cx="762000" cy="259045"/>
    <xdr:sp macro="" textlink="">
      <xdr:nvSpPr>
        <xdr:cNvPr id="135" name="人口1人当たり決算額の推移該当値テキスト445"/>
        <xdr:cNvSpPr txBox="1"/>
      </xdr:nvSpPr>
      <xdr:spPr>
        <a:xfrm>
          <a:off x="5740400" y="68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55790</xdr:rowOff>
    </xdr:from>
    <xdr:to>
      <xdr:col>26</xdr:col>
      <xdr:colOff>101600</xdr:colOff>
      <xdr:row>36</xdr:row>
      <xdr:rowOff>157390</xdr:rowOff>
    </xdr:to>
    <xdr:sp macro="" textlink="">
      <xdr:nvSpPr>
        <xdr:cNvPr id="136" name="楕円 135"/>
        <xdr:cNvSpPr/>
      </xdr:nvSpPr>
      <xdr:spPr bwMode="auto">
        <a:xfrm>
          <a:off x="4953000" y="700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142167</xdr:rowOff>
    </xdr:from>
    <xdr:ext cx="736600" cy="259045"/>
    <xdr:sp macro="" textlink="">
      <xdr:nvSpPr>
        <xdr:cNvPr id="137" name="テキスト ボックス 136"/>
        <xdr:cNvSpPr txBox="1"/>
      </xdr:nvSpPr>
      <xdr:spPr>
        <a:xfrm>
          <a:off x="4622800" y="709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1383</xdr:rowOff>
    </xdr:from>
    <xdr:to>
      <xdr:col>22</xdr:col>
      <xdr:colOff>165100</xdr:colOff>
      <xdr:row>36</xdr:row>
      <xdr:rowOff>102983</xdr:rowOff>
    </xdr:to>
    <xdr:sp macro="" textlink="">
      <xdr:nvSpPr>
        <xdr:cNvPr id="138" name="楕円 137"/>
        <xdr:cNvSpPr/>
      </xdr:nvSpPr>
      <xdr:spPr bwMode="auto">
        <a:xfrm>
          <a:off x="4254500" y="695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87760</xdr:rowOff>
    </xdr:from>
    <xdr:ext cx="762000" cy="259045"/>
    <xdr:sp macro="" textlink="">
      <xdr:nvSpPr>
        <xdr:cNvPr id="139" name="テキスト ボックス 138"/>
        <xdr:cNvSpPr txBox="1"/>
      </xdr:nvSpPr>
      <xdr:spPr>
        <a:xfrm>
          <a:off x="3924300" y="70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61504</xdr:rowOff>
    </xdr:from>
    <xdr:to>
      <xdr:col>19</xdr:col>
      <xdr:colOff>38100</xdr:colOff>
      <xdr:row>36</xdr:row>
      <xdr:rowOff>163104</xdr:rowOff>
    </xdr:to>
    <xdr:sp macro="" textlink="">
      <xdr:nvSpPr>
        <xdr:cNvPr id="140" name="楕円 139"/>
        <xdr:cNvSpPr/>
      </xdr:nvSpPr>
      <xdr:spPr bwMode="auto">
        <a:xfrm>
          <a:off x="3556000" y="701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147881</xdr:rowOff>
    </xdr:from>
    <xdr:ext cx="762000" cy="259045"/>
    <xdr:sp macro="" textlink="">
      <xdr:nvSpPr>
        <xdr:cNvPr id="141" name="テキスト ボックス 140"/>
        <xdr:cNvSpPr txBox="1"/>
      </xdr:nvSpPr>
      <xdr:spPr>
        <a:xfrm>
          <a:off x="3225800" y="710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65782</xdr:rowOff>
    </xdr:from>
    <xdr:to>
      <xdr:col>15</xdr:col>
      <xdr:colOff>101600</xdr:colOff>
      <xdr:row>36</xdr:row>
      <xdr:rowOff>167382</xdr:rowOff>
    </xdr:to>
    <xdr:sp macro="" textlink="">
      <xdr:nvSpPr>
        <xdr:cNvPr id="142" name="楕円 141"/>
        <xdr:cNvSpPr/>
      </xdr:nvSpPr>
      <xdr:spPr bwMode="auto">
        <a:xfrm>
          <a:off x="2857500" y="701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152159</xdr:rowOff>
    </xdr:from>
    <xdr:ext cx="762000" cy="259045"/>
    <xdr:sp macro="" textlink="">
      <xdr:nvSpPr>
        <xdr:cNvPr id="143" name="テキスト ボックス 142"/>
        <xdr:cNvSpPr txBox="1"/>
      </xdr:nvSpPr>
      <xdr:spPr>
        <a:xfrm>
          <a:off x="2527300" y="710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24,196
23,983
7.01
9,825,144
9,320,460
497,591
5,207,195
7,412,908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104705</xdr:rowOff>
    </xdr:from>
    <xdr:to>
      <xdr:col>24</xdr:col>
      <xdr:colOff>63500</xdr:colOff>
      <xdr:row>37</xdr:row>
      <xdr:rowOff>124079</xdr:rowOff>
    </xdr:to>
    <xdr:cxnSp macro="">
      <xdr:nvCxnSpPr>
        <xdr:cNvPr id="61" name="直線コネクタ 60"/>
        <xdr:cNvCxnSpPr/>
      </xdr:nvCxnSpPr>
      <xdr:spPr>
        <a:xfrm flipV="1">
          <a:off x="3797300" y="6448355"/>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124079</xdr:rowOff>
    </xdr:from>
    <xdr:to>
      <xdr:col>19</xdr:col>
      <xdr:colOff>177800</xdr:colOff>
      <xdr:row>37</xdr:row>
      <xdr:rowOff>128746</xdr:rowOff>
    </xdr:to>
    <xdr:cxnSp macro="">
      <xdr:nvCxnSpPr>
        <xdr:cNvPr id="64" name="直線コネクタ 63"/>
        <xdr:cNvCxnSpPr/>
      </xdr:nvCxnSpPr>
      <xdr:spPr>
        <a:xfrm flipV="1">
          <a:off x="2908300" y="6467729"/>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110858</xdr:rowOff>
    </xdr:from>
    <xdr:to>
      <xdr:col>15</xdr:col>
      <xdr:colOff>50800</xdr:colOff>
      <xdr:row>37</xdr:row>
      <xdr:rowOff>128746</xdr:rowOff>
    </xdr:to>
    <xdr:cxnSp macro="">
      <xdr:nvCxnSpPr>
        <xdr:cNvPr id="67" name="直線コネクタ 66"/>
        <xdr:cNvCxnSpPr/>
      </xdr:nvCxnSpPr>
      <xdr:spPr>
        <a:xfrm>
          <a:off x="2019300" y="6454508"/>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110858</xdr:rowOff>
    </xdr:from>
    <xdr:to>
      <xdr:col>10</xdr:col>
      <xdr:colOff>114300</xdr:colOff>
      <xdr:row>37</xdr:row>
      <xdr:rowOff>142329</xdr:rowOff>
    </xdr:to>
    <xdr:cxnSp macro="">
      <xdr:nvCxnSpPr>
        <xdr:cNvPr id="70" name="直線コネクタ 69"/>
        <xdr:cNvCxnSpPr/>
      </xdr:nvCxnSpPr>
      <xdr:spPr>
        <a:xfrm flipV="1">
          <a:off x="1130300" y="6454508"/>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53905</xdr:rowOff>
    </xdr:from>
    <xdr:to>
      <xdr:col>24</xdr:col>
      <xdr:colOff>114300</xdr:colOff>
      <xdr:row>37</xdr:row>
      <xdr:rowOff>155505</xdr:rowOff>
    </xdr:to>
    <xdr:sp macro="" textlink="">
      <xdr:nvSpPr>
        <xdr:cNvPr id="80" name="楕円 79"/>
        <xdr:cNvSpPr/>
      </xdr:nvSpPr>
      <xdr:spPr>
        <a:xfrm>
          <a:off x="4584700" y="63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32332</xdr:rowOff>
    </xdr:from>
    <xdr:ext cx="534377" cy="259045"/>
    <xdr:sp macro="" textlink="">
      <xdr:nvSpPr>
        <xdr:cNvPr id="81" name="人件費該当値テキスト"/>
        <xdr:cNvSpPr txBox="1"/>
      </xdr:nvSpPr>
      <xdr:spPr>
        <a:xfrm>
          <a:off x="4686300" y="63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73279</xdr:rowOff>
    </xdr:from>
    <xdr:to>
      <xdr:col>20</xdr:col>
      <xdr:colOff>38100</xdr:colOff>
      <xdr:row>38</xdr:row>
      <xdr:rowOff>3429</xdr:rowOff>
    </xdr:to>
    <xdr:sp macro="" textlink="">
      <xdr:nvSpPr>
        <xdr:cNvPr id="82" name="楕円 81"/>
        <xdr:cNvSpPr/>
      </xdr:nvSpPr>
      <xdr:spPr>
        <a:xfrm>
          <a:off x="3746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166006</xdr:rowOff>
    </xdr:from>
    <xdr:ext cx="534377" cy="259045"/>
    <xdr:sp macro="" textlink="">
      <xdr:nvSpPr>
        <xdr:cNvPr id="83" name="テキスト ボックス 82"/>
        <xdr:cNvSpPr txBox="1"/>
      </xdr:nvSpPr>
      <xdr:spPr>
        <a:xfrm>
          <a:off x="3530111" y="65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77946</xdr:rowOff>
    </xdr:from>
    <xdr:to>
      <xdr:col>15</xdr:col>
      <xdr:colOff>101600</xdr:colOff>
      <xdr:row>38</xdr:row>
      <xdr:rowOff>8096</xdr:rowOff>
    </xdr:to>
    <xdr:sp macro="" textlink="">
      <xdr:nvSpPr>
        <xdr:cNvPr id="84" name="楕円 83"/>
        <xdr:cNvSpPr/>
      </xdr:nvSpPr>
      <xdr:spPr>
        <a:xfrm>
          <a:off x="2857500" y="64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170673</xdr:rowOff>
    </xdr:from>
    <xdr:ext cx="534377" cy="259045"/>
    <xdr:sp macro="" textlink="">
      <xdr:nvSpPr>
        <xdr:cNvPr id="85" name="テキスト ボックス 84"/>
        <xdr:cNvSpPr txBox="1"/>
      </xdr:nvSpPr>
      <xdr:spPr>
        <a:xfrm>
          <a:off x="2641111" y="65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60058</xdr:rowOff>
    </xdr:from>
    <xdr:to>
      <xdr:col>10</xdr:col>
      <xdr:colOff>165100</xdr:colOff>
      <xdr:row>37</xdr:row>
      <xdr:rowOff>161658</xdr:rowOff>
    </xdr:to>
    <xdr:sp macro="" textlink="">
      <xdr:nvSpPr>
        <xdr:cNvPr id="86" name="楕円 85"/>
        <xdr:cNvSpPr/>
      </xdr:nvSpPr>
      <xdr:spPr>
        <a:xfrm>
          <a:off x="1968500" y="64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152785</xdr:rowOff>
    </xdr:from>
    <xdr:ext cx="534377" cy="259045"/>
    <xdr:sp macro="" textlink="">
      <xdr:nvSpPr>
        <xdr:cNvPr id="87" name="テキスト ボックス 86"/>
        <xdr:cNvSpPr txBox="1"/>
      </xdr:nvSpPr>
      <xdr:spPr>
        <a:xfrm>
          <a:off x="1752111" y="64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91529</xdr:rowOff>
    </xdr:from>
    <xdr:to>
      <xdr:col>6</xdr:col>
      <xdr:colOff>38100</xdr:colOff>
      <xdr:row>38</xdr:row>
      <xdr:rowOff>21679</xdr:rowOff>
    </xdr:to>
    <xdr:sp macro="" textlink="">
      <xdr:nvSpPr>
        <xdr:cNvPr id="88" name="楕円 87"/>
        <xdr:cNvSpPr/>
      </xdr:nvSpPr>
      <xdr:spPr>
        <a:xfrm>
          <a:off x="10795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12806</xdr:rowOff>
    </xdr:from>
    <xdr:ext cx="534377" cy="259045"/>
    <xdr:sp macro="" textlink="">
      <xdr:nvSpPr>
        <xdr:cNvPr id="89" name="テキスト ボックス 88"/>
        <xdr:cNvSpPr txBox="1"/>
      </xdr:nvSpPr>
      <xdr:spPr>
        <a:xfrm>
          <a:off x="863111" y="65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168758</xdr:rowOff>
    </xdr:from>
    <xdr:to>
      <xdr:col>24</xdr:col>
      <xdr:colOff>63500</xdr:colOff>
      <xdr:row>57</xdr:row>
      <xdr:rowOff>49555</xdr:rowOff>
    </xdr:to>
    <xdr:cxnSp macro="">
      <xdr:nvCxnSpPr>
        <xdr:cNvPr id="119" name="直線コネクタ 118"/>
        <xdr:cNvCxnSpPr/>
      </xdr:nvCxnSpPr>
      <xdr:spPr>
        <a:xfrm flipV="1">
          <a:off x="3797300" y="9769958"/>
          <a:ext cx="8382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19926</xdr:rowOff>
    </xdr:from>
    <xdr:to>
      <xdr:col>19</xdr:col>
      <xdr:colOff>177800</xdr:colOff>
      <xdr:row>57</xdr:row>
      <xdr:rowOff>49555</xdr:rowOff>
    </xdr:to>
    <xdr:cxnSp macro="">
      <xdr:nvCxnSpPr>
        <xdr:cNvPr id="122" name="直線コネクタ 121"/>
        <xdr:cNvCxnSpPr/>
      </xdr:nvCxnSpPr>
      <xdr:spPr>
        <a:xfrm>
          <a:off x="2908300" y="9792576"/>
          <a:ext cx="889000" cy="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19926</xdr:rowOff>
    </xdr:from>
    <xdr:to>
      <xdr:col>15</xdr:col>
      <xdr:colOff>50800</xdr:colOff>
      <xdr:row>57</xdr:row>
      <xdr:rowOff>54077</xdr:rowOff>
    </xdr:to>
    <xdr:cxnSp macro="">
      <xdr:nvCxnSpPr>
        <xdr:cNvPr id="125" name="直線コネクタ 124"/>
        <xdr:cNvCxnSpPr/>
      </xdr:nvCxnSpPr>
      <xdr:spPr>
        <a:xfrm flipV="1">
          <a:off x="2019300" y="9792576"/>
          <a:ext cx="889000" cy="3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54077</xdr:rowOff>
    </xdr:from>
    <xdr:to>
      <xdr:col>10</xdr:col>
      <xdr:colOff>114300</xdr:colOff>
      <xdr:row>57</xdr:row>
      <xdr:rowOff>92228</xdr:rowOff>
    </xdr:to>
    <xdr:cxnSp macro="">
      <xdr:nvCxnSpPr>
        <xdr:cNvPr id="128" name="直線コネクタ 127"/>
        <xdr:cNvCxnSpPr/>
      </xdr:nvCxnSpPr>
      <xdr:spPr>
        <a:xfrm flipV="1">
          <a:off x="1130300" y="9826727"/>
          <a:ext cx="889000" cy="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117958</xdr:rowOff>
    </xdr:from>
    <xdr:to>
      <xdr:col>24</xdr:col>
      <xdr:colOff>114300</xdr:colOff>
      <xdr:row>57</xdr:row>
      <xdr:rowOff>48108</xdr:rowOff>
    </xdr:to>
    <xdr:sp macro="" textlink="">
      <xdr:nvSpPr>
        <xdr:cNvPr id="138" name="楕円 137"/>
        <xdr:cNvSpPr/>
      </xdr:nvSpPr>
      <xdr:spPr>
        <a:xfrm>
          <a:off x="4584700" y="97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96385</xdr:rowOff>
    </xdr:from>
    <xdr:ext cx="534377" cy="259045"/>
    <xdr:sp macro="" textlink="">
      <xdr:nvSpPr>
        <xdr:cNvPr id="139" name="物件費該当値テキスト"/>
        <xdr:cNvSpPr txBox="1"/>
      </xdr:nvSpPr>
      <xdr:spPr>
        <a:xfrm>
          <a:off x="4686300" y="969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170205</xdr:rowOff>
    </xdr:from>
    <xdr:to>
      <xdr:col>20</xdr:col>
      <xdr:colOff>38100</xdr:colOff>
      <xdr:row>57</xdr:row>
      <xdr:rowOff>100355</xdr:rowOff>
    </xdr:to>
    <xdr:sp macro="" textlink="">
      <xdr:nvSpPr>
        <xdr:cNvPr id="140" name="楕円 139"/>
        <xdr:cNvSpPr/>
      </xdr:nvSpPr>
      <xdr:spPr>
        <a:xfrm>
          <a:off x="3746500" y="97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91482</xdr:rowOff>
    </xdr:from>
    <xdr:ext cx="534377" cy="259045"/>
    <xdr:sp macro="" textlink="">
      <xdr:nvSpPr>
        <xdr:cNvPr id="141" name="テキスト ボックス 140"/>
        <xdr:cNvSpPr txBox="1"/>
      </xdr:nvSpPr>
      <xdr:spPr>
        <a:xfrm>
          <a:off x="3530111" y="98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140576</xdr:rowOff>
    </xdr:from>
    <xdr:to>
      <xdr:col>15</xdr:col>
      <xdr:colOff>101600</xdr:colOff>
      <xdr:row>57</xdr:row>
      <xdr:rowOff>70726</xdr:rowOff>
    </xdr:to>
    <xdr:sp macro="" textlink="">
      <xdr:nvSpPr>
        <xdr:cNvPr id="142" name="楕円 141"/>
        <xdr:cNvSpPr/>
      </xdr:nvSpPr>
      <xdr:spPr>
        <a:xfrm>
          <a:off x="2857500" y="97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87253</xdr:rowOff>
    </xdr:from>
    <xdr:ext cx="534377" cy="259045"/>
    <xdr:sp macro="" textlink="">
      <xdr:nvSpPr>
        <xdr:cNvPr id="143" name="テキスト ボックス 142"/>
        <xdr:cNvSpPr txBox="1"/>
      </xdr:nvSpPr>
      <xdr:spPr>
        <a:xfrm>
          <a:off x="2641111" y="95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3277</xdr:rowOff>
    </xdr:from>
    <xdr:to>
      <xdr:col>10</xdr:col>
      <xdr:colOff>165100</xdr:colOff>
      <xdr:row>57</xdr:row>
      <xdr:rowOff>104877</xdr:rowOff>
    </xdr:to>
    <xdr:sp macro="" textlink="">
      <xdr:nvSpPr>
        <xdr:cNvPr id="144" name="楕円 143"/>
        <xdr:cNvSpPr/>
      </xdr:nvSpPr>
      <xdr:spPr>
        <a:xfrm>
          <a:off x="1968500" y="97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96004</xdr:rowOff>
    </xdr:from>
    <xdr:ext cx="534377" cy="259045"/>
    <xdr:sp macro="" textlink="">
      <xdr:nvSpPr>
        <xdr:cNvPr id="145" name="テキスト ボックス 144"/>
        <xdr:cNvSpPr txBox="1"/>
      </xdr:nvSpPr>
      <xdr:spPr>
        <a:xfrm>
          <a:off x="1752111" y="98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41428</xdr:rowOff>
    </xdr:from>
    <xdr:to>
      <xdr:col>6</xdr:col>
      <xdr:colOff>38100</xdr:colOff>
      <xdr:row>57</xdr:row>
      <xdr:rowOff>143028</xdr:rowOff>
    </xdr:to>
    <xdr:sp macro="" textlink="">
      <xdr:nvSpPr>
        <xdr:cNvPr id="146" name="楕円 145"/>
        <xdr:cNvSpPr/>
      </xdr:nvSpPr>
      <xdr:spPr>
        <a:xfrm>
          <a:off x="1079500" y="98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134155</xdr:rowOff>
    </xdr:from>
    <xdr:ext cx="534377" cy="259045"/>
    <xdr:sp macro="" textlink="">
      <xdr:nvSpPr>
        <xdr:cNvPr id="147" name="テキスト ボックス 146"/>
        <xdr:cNvSpPr txBox="1"/>
      </xdr:nvSpPr>
      <xdr:spPr>
        <a:xfrm>
          <a:off x="863111" y="99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131071</xdr:rowOff>
    </xdr:from>
    <xdr:to>
      <xdr:col>24</xdr:col>
      <xdr:colOff>63500</xdr:colOff>
      <xdr:row>77</xdr:row>
      <xdr:rowOff>136443</xdr:rowOff>
    </xdr:to>
    <xdr:cxnSp macro="">
      <xdr:nvCxnSpPr>
        <xdr:cNvPr id="172" name="直線コネクタ 171"/>
        <xdr:cNvCxnSpPr/>
      </xdr:nvCxnSpPr>
      <xdr:spPr>
        <a:xfrm>
          <a:off x="3797300" y="13332721"/>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124040</xdr:rowOff>
    </xdr:from>
    <xdr:to>
      <xdr:col>19</xdr:col>
      <xdr:colOff>177800</xdr:colOff>
      <xdr:row>77</xdr:row>
      <xdr:rowOff>131071</xdr:rowOff>
    </xdr:to>
    <xdr:cxnSp macro="">
      <xdr:nvCxnSpPr>
        <xdr:cNvPr id="175" name="直線コネクタ 174"/>
        <xdr:cNvCxnSpPr/>
      </xdr:nvCxnSpPr>
      <xdr:spPr>
        <a:xfrm>
          <a:off x="2908300" y="13325690"/>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103296</xdr:rowOff>
    </xdr:from>
    <xdr:to>
      <xdr:col>15</xdr:col>
      <xdr:colOff>50800</xdr:colOff>
      <xdr:row>77</xdr:row>
      <xdr:rowOff>124040</xdr:rowOff>
    </xdr:to>
    <xdr:cxnSp macro="">
      <xdr:nvCxnSpPr>
        <xdr:cNvPr id="178" name="直線コネクタ 177"/>
        <xdr:cNvCxnSpPr/>
      </xdr:nvCxnSpPr>
      <xdr:spPr>
        <a:xfrm>
          <a:off x="2019300" y="13304946"/>
          <a:ext cx="889000" cy="2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103296</xdr:rowOff>
    </xdr:from>
    <xdr:to>
      <xdr:col>10</xdr:col>
      <xdr:colOff>114300</xdr:colOff>
      <xdr:row>77</xdr:row>
      <xdr:rowOff>104096</xdr:rowOff>
    </xdr:to>
    <xdr:cxnSp macro="">
      <xdr:nvCxnSpPr>
        <xdr:cNvPr id="181" name="直線コネクタ 180"/>
        <xdr:cNvCxnSpPr/>
      </xdr:nvCxnSpPr>
      <xdr:spPr>
        <a:xfrm flipV="1">
          <a:off x="1130300" y="1330494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85643</xdr:rowOff>
    </xdr:from>
    <xdr:to>
      <xdr:col>24</xdr:col>
      <xdr:colOff>114300</xdr:colOff>
      <xdr:row>78</xdr:row>
      <xdr:rowOff>15793</xdr:rowOff>
    </xdr:to>
    <xdr:sp macro="" textlink="">
      <xdr:nvSpPr>
        <xdr:cNvPr id="191" name="楕円 190"/>
        <xdr:cNvSpPr/>
      </xdr:nvSpPr>
      <xdr:spPr>
        <a:xfrm>
          <a:off x="4584700" y="132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570</xdr:rowOff>
    </xdr:from>
    <xdr:ext cx="469744" cy="259045"/>
    <xdr:sp macro="" textlink="">
      <xdr:nvSpPr>
        <xdr:cNvPr id="192" name="維持補修費該当値テキスト"/>
        <xdr:cNvSpPr txBox="1"/>
      </xdr:nvSpPr>
      <xdr:spPr>
        <a:xfrm>
          <a:off x="4686300" y="1320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80271</xdr:rowOff>
    </xdr:from>
    <xdr:to>
      <xdr:col>20</xdr:col>
      <xdr:colOff>38100</xdr:colOff>
      <xdr:row>78</xdr:row>
      <xdr:rowOff>10421</xdr:rowOff>
    </xdr:to>
    <xdr:sp macro="" textlink="">
      <xdr:nvSpPr>
        <xdr:cNvPr id="193" name="楕円 192"/>
        <xdr:cNvSpPr/>
      </xdr:nvSpPr>
      <xdr:spPr>
        <a:xfrm>
          <a:off x="3746500" y="132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1548</xdr:rowOff>
    </xdr:from>
    <xdr:ext cx="469744" cy="259045"/>
    <xdr:sp macro="" textlink="">
      <xdr:nvSpPr>
        <xdr:cNvPr id="194" name="テキスト ボックス 193"/>
        <xdr:cNvSpPr txBox="1"/>
      </xdr:nvSpPr>
      <xdr:spPr>
        <a:xfrm>
          <a:off x="3562428" y="133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73240</xdr:rowOff>
    </xdr:from>
    <xdr:to>
      <xdr:col>15</xdr:col>
      <xdr:colOff>101600</xdr:colOff>
      <xdr:row>78</xdr:row>
      <xdr:rowOff>3390</xdr:rowOff>
    </xdr:to>
    <xdr:sp macro="" textlink="">
      <xdr:nvSpPr>
        <xdr:cNvPr id="195" name="楕円 194"/>
        <xdr:cNvSpPr/>
      </xdr:nvSpPr>
      <xdr:spPr>
        <a:xfrm>
          <a:off x="2857500" y="13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165967</xdr:rowOff>
    </xdr:from>
    <xdr:ext cx="469744" cy="259045"/>
    <xdr:sp macro="" textlink="">
      <xdr:nvSpPr>
        <xdr:cNvPr id="196" name="テキスト ボックス 195"/>
        <xdr:cNvSpPr txBox="1"/>
      </xdr:nvSpPr>
      <xdr:spPr>
        <a:xfrm>
          <a:off x="2673428" y="1336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52496</xdr:rowOff>
    </xdr:from>
    <xdr:to>
      <xdr:col>10</xdr:col>
      <xdr:colOff>165100</xdr:colOff>
      <xdr:row>77</xdr:row>
      <xdr:rowOff>154096</xdr:rowOff>
    </xdr:to>
    <xdr:sp macro="" textlink="">
      <xdr:nvSpPr>
        <xdr:cNvPr id="197" name="楕円 196"/>
        <xdr:cNvSpPr/>
      </xdr:nvSpPr>
      <xdr:spPr>
        <a:xfrm>
          <a:off x="1968500" y="132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145223</xdr:rowOff>
    </xdr:from>
    <xdr:ext cx="469744" cy="259045"/>
    <xdr:sp macro="" textlink="">
      <xdr:nvSpPr>
        <xdr:cNvPr id="198" name="テキスト ボックス 197"/>
        <xdr:cNvSpPr txBox="1"/>
      </xdr:nvSpPr>
      <xdr:spPr>
        <a:xfrm>
          <a:off x="1784428" y="133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53296</xdr:rowOff>
    </xdr:from>
    <xdr:to>
      <xdr:col>6</xdr:col>
      <xdr:colOff>38100</xdr:colOff>
      <xdr:row>77</xdr:row>
      <xdr:rowOff>154896</xdr:rowOff>
    </xdr:to>
    <xdr:sp macro="" textlink="">
      <xdr:nvSpPr>
        <xdr:cNvPr id="199" name="楕円 198"/>
        <xdr:cNvSpPr/>
      </xdr:nvSpPr>
      <xdr:spPr>
        <a:xfrm>
          <a:off x="1079500" y="132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146023</xdr:rowOff>
    </xdr:from>
    <xdr:ext cx="469744" cy="259045"/>
    <xdr:sp macro="" textlink="">
      <xdr:nvSpPr>
        <xdr:cNvPr id="200" name="テキスト ボックス 199"/>
        <xdr:cNvSpPr txBox="1"/>
      </xdr:nvSpPr>
      <xdr:spPr>
        <a:xfrm>
          <a:off x="895428" y="1334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137658</xdr:rowOff>
    </xdr:from>
    <xdr:to>
      <xdr:col>24</xdr:col>
      <xdr:colOff>63500</xdr:colOff>
      <xdr:row>96</xdr:row>
      <xdr:rowOff>162919</xdr:rowOff>
    </xdr:to>
    <xdr:cxnSp macro="">
      <xdr:nvCxnSpPr>
        <xdr:cNvPr id="232" name="直線コネクタ 231"/>
        <xdr:cNvCxnSpPr/>
      </xdr:nvCxnSpPr>
      <xdr:spPr>
        <a:xfrm flipV="1">
          <a:off x="3797300" y="16596858"/>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162919</xdr:rowOff>
    </xdr:from>
    <xdr:to>
      <xdr:col>19</xdr:col>
      <xdr:colOff>177800</xdr:colOff>
      <xdr:row>97</xdr:row>
      <xdr:rowOff>20828</xdr:rowOff>
    </xdr:to>
    <xdr:cxnSp macro="">
      <xdr:nvCxnSpPr>
        <xdr:cNvPr id="235" name="直線コネクタ 234"/>
        <xdr:cNvCxnSpPr/>
      </xdr:nvCxnSpPr>
      <xdr:spPr>
        <a:xfrm flipV="1">
          <a:off x="2908300" y="16622119"/>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20828</xdr:rowOff>
    </xdr:from>
    <xdr:to>
      <xdr:col>15</xdr:col>
      <xdr:colOff>50800</xdr:colOff>
      <xdr:row>97</xdr:row>
      <xdr:rowOff>65421</xdr:rowOff>
    </xdr:to>
    <xdr:cxnSp macro="">
      <xdr:nvCxnSpPr>
        <xdr:cNvPr id="238" name="直線コネクタ 237"/>
        <xdr:cNvCxnSpPr/>
      </xdr:nvCxnSpPr>
      <xdr:spPr>
        <a:xfrm flipV="1">
          <a:off x="2019300" y="16651478"/>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65421</xdr:rowOff>
    </xdr:from>
    <xdr:to>
      <xdr:col>10</xdr:col>
      <xdr:colOff>114300</xdr:colOff>
      <xdr:row>97</xdr:row>
      <xdr:rowOff>168390</xdr:rowOff>
    </xdr:to>
    <xdr:cxnSp macro="">
      <xdr:nvCxnSpPr>
        <xdr:cNvPr id="241" name="直線コネクタ 240"/>
        <xdr:cNvCxnSpPr/>
      </xdr:nvCxnSpPr>
      <xdr:spPr>
        <a:xfrm flipV="1">
          <a:off x="1130300" y="16696071"/>
          <a:ext cx="889000" cy="10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86858</xdr:rowOff>
    </xdr:from>
    <xdr:to>
      <xdr:col>24</xdr:col>
      <xdr:colOff>114300</xdr:colOff>
      <xdr:row>97</xdr:row>
      <xdr:rowOff>17008</xdr:rowOff>
    </xdr:to>
    <xdr:sp macro="" textlink="">
      <xdr:nvSpPr>
        <xdr:cNvPr id="251" name="楕円 250"/>
        <xdr:cNvSpPr/>
      </xdr:nvSpPr>
      <xdr:spPr>
        <a:xfrm>
          <a:off x="4584700" y="165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65285</xdr:rowOff>
    </xdr:from>
    <xdr:ext cx="534377" cy="259045"/>
    <xdr:sp macro="" textlink="">
      <xdr:nvSpPr>
        <xdr:cNvPr id="252" name="扶助費該当値テキスト"/>
        <xdr:cNvSpPr txBox="1"/>
      </xdr:nvSpPr>
      <xdr:spPr>
        <a:xfrm>
          <a:off x="4686300" y="1652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112119</xdr:rowOff>
    </xdr:from>
    <xdr:to>
      <xdr:col>20</xdr:col>
      <xdr:colOff>38100</xdr:colOff>
      <xdr:row>97</xdr:row>
      <xdr:rowOff>42269</xdr:rowOff>
    </xdr:to>
    <xdr:sp macro="" textlink="">
      <xdr:nvSpPr>
        <xdr:cNvPr id="253" name="楕円 252"/>
        <xdr:cNvSpPr/>
      </xdr:nvSpPr>
      <xdr:spPr>
        <a:xfrm>
          <a:off x="3746500" y="165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33396</xdr:rowOff>
    </xdr:from>
    <xdr:ext cx="534377" cy="259045"/>
    <xdr:sp macro="" textlink="">
      <xdr:nvSpPr>
        <xdr:cNvPr id="254" name="テキスト ボックス 253"/>
        <xdr:cNvSpPr txBox="1"/>
      </xdr:nvSpPr>
      <xdr:spPr>
        <a:xfrm>
          <a:off x="3530111" y="166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141478</xdr:rowOff>
    </xdr:from>
    <xdr:to>
      <xdr:col>15</xdr:col>
      <xdr:colOff>101600</xdr:colOff>
      <xdr:row>97</xdr:row>
      <xdr:rowOff>71628</xdr:rowOff>
    </xdr:to>
    <xdr:sp macro="" textlink="">
      <xdr:nvSpPr>
        <xdr:cNvPr id="255" name="楕円 254"/>
        <xdr:cNvSpPr/>
      </xdr:nvSpPr>
      <xdr:spPr>
        <a:xfrm>
          <a:off x="2857500" y="166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62755</xdr:rowOff>
    </xdr:from>
    <xdr:ext cx="534377" cy="259045"/>
    <xdr:sp macro="" textlink="">
      <xdr:nvSpPr>
        <xdr:cNvPr id="256" name="テキスト ボックス 255"/>
        <xdr:cNvSpPr txBox="1"/>
      </xdr:nvSpPr>
      <xdr:spPr>
        <a:xfrm>
          <a:off x="2641111" y="166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14621</xdr:rowOff>
    </xdr:from>
    <xdr:to>
      <xdr:col>10</xdr:col>
      <xdr:colOff>165100</xdr:colOff>
      <xdr:row>97</xdr:row>
      <xdr:rowOff>116221</xdr:rowOff>
    </xdr:to>
    <xdr:sp macro="" textlink="">
      <xdr:nvSpPr>
        <xdr:cNvPr id="257" name="楕円 256"/>
        <xdr:cNvSpPr/>
      </xdr:nvSpPr>
      <xdr:spPr>
        <a:xfrm>
          <a:off x="1968500" y="166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107348</xdr:rowOff>
    </xdr:from>
    <xdr:ext cx="534377" cy="259045"/>
    <xdr:sp macro="" textlink="">
      <xdr:nvSpPr>
        <xdr:cNvPr id="258" name="テキスト ボックス 257"/>
        <xdr:cNvSpPr txBox="1"/>
      </xdr:nvSpPr>
      <xdr:spPr>
        <a:xfrm>
          <a:off x="1752111" y="167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117590</xdr:rowOff>
    </xdr:from>
    <xdr:to>
      <xdr:col>6</xdr:col>
      <xdr:colOff>38100</xdr:colOff>
      <xdr:row>98</xdr:row>
      <xdr:rowOff>47740</xdr:rowOff>
    </xdr:to>
    <xdr:sp macro="" textlink="">
      <xdr:nvSpPr>
        <xdr:cNvPr id="259" name="楕円 258"/>
        <xdr:cNvSpPr/>
      </xdr:nvSpPr>
      <xdr:spPr>
        <a:xfrm>
          <a:off x="10795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38867</xdr:rowOff>
    </xdr:from>
    <xdr:ext cx="534377" cy="259045"/>
    <xdr:sp macro="" textlink="">
      <xdr:nvSpPr>
        <xdr:cNvPr id="260" name="テキスト ボックス 259"/>
        <xdr:cNvSpPr txBox="1"/>
      </xdr:nvSpPr>
      <xdr:spPr>
        <a:xfrm>
          <a:off x="863111" y="168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9518</xdr:rowOff>
    </xdr:from>
    <xdr:to>
      <xdr:col>55</xdr:col>
      <xdr:colOff>0</xdr:colOff>
      <xdr:row>37</xdr:row>
      <xdr:rowOff>21067</xdr:rowOff>
    </xdr:to>
    <xdr:cxnSp macro="">
      <xdr:nvCxnSpPr>
        <xdr:cNvPr id="291" name="直線コネクタ 290"/>
        <xdr:cNvCxnSpPr/>
      </xdr:nvCxnSpPr>
      <xdr:spPr>
        <a:xfrm flipV="1">
          <a:off x="9639300" y="6353168"/>
          <a:ext cx="8382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167622</xdr:rowOff>
    </xdr:from>
    <xdr:to>
      <xdr:col>50</xdr:col>
      <xdr:colOff>114300</xdr:colOff>
      <xdr:row>37</xdr:row>
      <xdr:rowOff>21067</xdr:rowOff>
    </xdr:to>
    <xdr:cxnSp macro="">
      <xdr:nvCxnSpPr>
        <xdr:cNvPr id="294" name="直線コネクタ 293"/>
        <xdr:cNvCxnSpPr/>
      </xdr:nvCxnSpPr>
      <xdr:spPr>
        <a:xfrm>
          <a:off x="8750300" y="6339822"/>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158674</xdr:rowOff>
    </xdr:from>
    <xdr:to>
      <xdr:col>45</xdr:col>
      <xdr:colOff>177800</xdr:colOff>
      <xdr:row>36</xdr:row>
      <xdr:rowOff>167622</xdr:rowOff>
    </xdr:to>
    <xdr:cxnSp macro="">
      <xdr:nvCxnSpPr>
        <xdr:cNvPr id="297" name="直線コネクタ 296"/>
        <xdr:cNvCxnSpPr/>
      </xdr:nvCxnSpPr>
      <xdr:spPr>
        <a:xfrm>
          <a:off x="7861300" y="6330874"/>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142454</xdr:rowOff>
    </xdr:from>
    <xdr:to>
      <xdr:col>41</xdr:col>
      <xdr:colOff>50800</xdr:colOff>
      <xdr:row>36</xdr:row>
      <xdr:rowOff>158674</xdr:rowOff>
    </xdr:to>
    <xdr:cxnSp macro="">
      <xdr:nvCxnSpPr>
        <xdr:cNvPr id="300" name="直線コネクタ 299"/>
        <xdr:cNvCxnSpPr/>
      </xdr:nvCxnSpPr>
      <xdr:spPr>
        <a:xfrm>
          <a:off x="6972300" y="6314654"/>
          <a:ext cx="8890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130168</xdr:rowOff>
    </xdr:from>
    <xdr:to>
      <xdr:col>55</xdr:col>
      <xdr:colOff>50800</xdr:colOff>
      <xdr:row>37</xdr:row>
      <xdr:rowOff>60318</xdr:rowOff>
    </xdr:to>
    <xdr:sp macro="" textlink="">
      <xdr:nvSpPr>
        <xdr:cNvPr id="310" name="楕円 309"/>
        <xdr:cNvSpPr/>
      </xdr:nvSpPr>
      <xdr:spPr>
        <a:xfrm>
          <a:off x="10426700" y="63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108595</xdr:rowOff>
    </xdr:from>
    <xdr:ext cx="534377" cy="259045"/>
    <xdr:sp macro="" textlink="">
      <xdr:nvSpPr>
        <xdr:cNvPr id="311" name="補助費等該当値テキスト"/>
        <xdr:cNvSpPr txBox="1"/>
      </xdr:nvSpPr>
      <xdr:spPr>
        <a:xfrm>
          <a:off x="10528300" y="62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141717</xdr:rowOff>
    </xdr:from>
    <xdr:to>
      <xdr:col>50</xdr:col>
      <xdr:colOff>165100</xdr:colOff>
      <xdr:row>37</xdr:row>
      <xdr:rowOff>71867</xdr:rowOff>
    </xdr:to>
    <xdr:sp macro="" textlink="">
      <xdr:nvSpPr>
        <xdr:cNvPr id="312" name="楕円 311"/>
        <xdr:cNvSpPr/>
      </xdr:nvSpPr>
      <xdr:spPr>
        <a:xfrm>
          <a:off x="9588500" y="63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62994</xdr:rowOff>
    </xdr:from>
    <xdr:ext cx="534377" cy="259045"/>
    <xdr:sp macro="" textlink="">
      <xdr:nvSpPr>
        <xdr:cNvPr id="313" name="テキスト ボックス 312"/>
        <xdr:cNvSpPr txBox="1"/>
      </xdr:nvSpPr>
      <xdr:spPr>
        <a:xfrm>
          <a:off x="9372111" y="640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116822</xdr:rowOff>
    </xdr:from>
    <xdr:to>
      <xdr:col>46</xdr:col>
      <xdr:colOff>38100</xdr:colOff>
      <xdr:row>37</xdr:row>
      <xdr:rowOff>46972</xdr:rowOff>
    </xdr:to>
    <xdr:sp macro="" textlink="">
      <xdr:nvSpPr>
        <xdr:cNvPr id="314" name="楕円 313"/>
        <xdr:cNvSpPr/>
      </xdr:nvSpPr>
      <xdr:spPr>
        <a:xfrm>
          <a:off x="8699500" y="62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38099</xdr:rowOff>
    </xdr:from>
    <xdr:ext cx="534377" cy="259045"/>
    <xdr:sp macro="" textlink="">
      <xdr:nvSpPr>
        <xdr:cNvPr id="315" name="テキスト ボックス 314"/>
        <xdr:cNvSpPr txBox="1"/>
      </xdr:nvSpPr>
      <xdr:spPr>
        <a:xfrm>
          <a:off x="8483111" y="63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107874</xdr:rowOff>
    </xdr:from>
    <xdr:to>
      <xdr:col>41</xdr:col>
      <xdr:colOff>101600</xdr:colOff>
      <xdr:row>37</xdr:row>
      <xdr:rowOff>38024</xdr:rowOff>
    </xdr:to>
    <xdr:sp macro="" textlink="">
      <xdr:nvSpPr>
        <xdr:cNvPr id="316" name="楕円 315"/>
        <xdr:cNvSpPr/>
      </xdr:nvSpPr>
      <xdr:spPr>
        <a:xfrm>
          <a:off x="7810500" y="62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29151</xdr:rowOff>
    </xdr:from>
    <xdr:ext cx="534377" cy="259045"/>
    <xdr:sp macro="" textlink="">
      <xdr:nvSpPr>
        <xdr:cNvPr id="317" name="テキスト ボックス 316"/>
        <xdr:cNvSpPr txBox="1"/>
      </xdr:nvSpPr>
      <xdr:spPr>
        <a:xfrm>
          <a:off x="7594111" y="63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91654</xdr:rowOff>
    </xdr:from>
    <xdr:to>
      <xdr:col>36</xdr:col>
      <xdr:colOff>165100</xdr:colOff>
      <xdr:row>37</xdr:row>
      <xdr:rowOff>21804</xdr:rowOff>
    </xdr:to>
    <xdr:sp macro="" textlink="">
      <xdr:nvSpPr>
        <xdr:cNvPr id="318" name="楕円 317"/>
        <xdr:cNvSpPr/>
      </xdr:nvSpPr>
      <xdr:spPr>
        <a:xfrm>
          <a:off x="6921500" y="62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38331</xdr:rowOff>
    </xdr:from>
    <xdr:ext cx="534377" cy="259045"/>
    <xdr:sp macro="" textlink="">
      <xdr:nvSpPr>
        <xdr:cNvPr id="319" name="テキスト ボックス 318"/>
        <xdr:cNvSpPr txBox="1"/>
      </xdr:nvSpPr>
      <xdr:spPr>
        <a:xfrm>
          <a:off x="6705111" y="603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161241</xdr:rowOff>
    </xdr:from>
    <xdr:to>
      <xdr:col>55</xdr:col>
      <xdr:colOff>0</xdr:colOff>
      <xdr:row>58</xdr:row>
      <xdr:rowOff>16770</xdr:rowOff>
    </xdr:to>
    <xdr:cxnSp macro="">
      <xdr:nvCxnSpPr>
        <xdr:cNvPr id="346" name="直線コネクタ 345"/>
        <xdr:cNvCxnSpPr/>
      </xdr:nvCxnSpPr>
      <xdr:spPr>
        <a:xfrm>
          <a:off x="9639300" y="9933891"/>
          <a:ext cx="838200" cy="2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161241</xdr:rowOff>
    </xdr:from>
    <xdr:to>
      <xdr:col>50</xdr:col>
      <xdr:colOff>114300</xdr:colOff>
      <xdr:row>58</xdr:row>
      <xdr:rowOff>26593</xdr:rowOff>
    </xdr:to>
    <xdr:cxnSp macro="">
      <xdr:nvCxnSpPr>
        <xdr:cNvPr id="349" name="直線コネクタ 348"/>
        <xdr:cNvCxnSpPr/>
      </xdr:nvCxnSpPr>
      <xdr:spPr>
        <a:xfrm flipV="1">
          <a:off x="8750300" y="9933891"/>
          <a:ext cx="889000" cy="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26593</xdr:rowOff>
    </xdr:from>
    <xdr:to>
      <xdr:col>45</xdr:col>
      <xdr:colOff>177800</xdr:colOff>
      <xdr:row>58</xdr:row>
      <xdr:rowOff>90071</xdr:rowOff>
    </xdr:to>
    <xdr:cxnSp macro="">
      <xdr:nvCxnSpPr>
        <xdr:cNvPr id="352" name="直線コネクタ 351"/>
        <xdr:cNvCxnSpPr/>
      </xdr:nvCxnSpPr>
      <xdr:spPr>
        <a:xfrm flipV="1">
          <a:off x="7861300" y="9970693"/>
          <a:ext cx="889000" cy="6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87830</xdr:rowOff>
    </xdr:from>
    <xdr:to>
      <xdr:col>41</xdr:col>
      <xdr:colOff>50800</xdr:colOff>
      <xdr:row>58</xdr:row>
      <xdr:rowOff>90071</xdr:rowOff>
    </xdr:to>
    <xdr:cxnSp macro="">
      <xdr:nvCxnSpPr>
        <xdr:cNvPr id="355" name="直線コネクタ 354"/>
        <xdr:cNvCxnSpPr/>
      </xdr:nvCxnSpPr>
      <xdr:spPr>
        <a:xfrm>
          <a:off x="6972300" y="10031930"/>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137420</xdr:rowOff>
    </xdr:from>
    <xdr:to>
      <xdr:col>55</xdr:col>
      <xdr:colOff>50800</xdr:colOff>
      <xdr:row>58</xdr:row>
      <xdr:rowOff>67570</xdr:rowOff>
    </xdr:to>
    <xdr:sp macro="" textlink="">
      <xdr:nvSpPr>
        <xdr:cNvPr id="365" name="楕円 364"/>
        <xdr:cNvSpPr/>
      </xdr:nvSpPr>
      <xdr:spPr>
        <a:xfrm>
          <a:off x="10426700" y="9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96797</xdr:rowOff>
    </xdr:from>
    <xdr:ext cx="534377" cy="259045"/>
    <xdr:sp macro="" textlink="">
      <xdr:nvSpPr>
        <xdr:cNvPr id="366" name="普通建設事業費該当値テキスト"/>
        <xdr:cNvSpPr txBox="1"/>
      </xdr:nvSpPr>
      <xdr:spPr>
        <a:xfrm>
          <a:off x="10528300" y="96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110441</xdr:rowOff>
    </xdr:from>
    <xdr:to>
      <xdr:col>50</xdr:col>
      <xdr:colOff>165100</xdr:colOff>
      <xdr:row>58</xdr:row>
      <xdr:rowOff>40591</xdr:rowOff>
    </xdr:to>
    <xdr:sp macro="" textlink="">
      <xdr:nvSpPr>
        <xdr:cNvPr id="367" name="楕円 366"/>
        <xdr:cNvSpPr/>
      </xdr:nvSpPr>
      <xdr:spPr>
        <a:xfrm>
          <a:off x="9588500" y="98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57118</xdr:rowOff>
    </xdr:from>
    <xdr:ext cx="534377" cy="259045"/>
    <xdr:sp macro="" textlink="">
      <xdr:nvSpPr>
        <xdr:cNvPr id="368" name="テキスト ボックス 367"/>
        <xdr:cNvSpPr txBox="1"/>
      </xdr:nvSpPr>
      <xdr:spPr>
        <a:xfrm>
          <a:off x="9372111" y="96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147243</xdr:rowOff>
    </xdr:from>
    <xdr:to>
      <xdr:col>46</xdr:col>
      <xdr:colOff>38100</xdr:colOff>
      <xdr:row>58</xdr:row>
      <xdr:rowOff>77393</xdr:rowOff>
    </xdr:to>
    <xdr:sp macro="" textlink="">
      <xdr:nvSpPr>
        <xdr:cNvPr id="369" name="楕円 368"/>
        <xdr:cNvSpPr/>
      </xdr:nvSpPr>
      <xdr:spPr>
        <a:xfrm>
          <a:off x="8699500" y="99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68520</xdr:rowOff>
    </xdr:from>
    <xdr:ext cx="534377" cy="259045"/>
    <xdr:sp macro="" textlink="">
      <xdr:nvSpPr>
        <xdr:cNvPr id="370" name="テキスト ボックス 369"/>
        <xdr:cNvSpPr txBox="1"/>
      </xdr:nvSpPr>
      <xdr:spPr>
        <a:xfrm>
          <a:off x="8483111" y="100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39271</xdr:rowOff>
    </xdr:from>
    <xdr:to>
      <xdr:col>41</xdr:col>
      <xdr:colOff>101600</xdr:colOff>
      <xdr:row>58</xdr:row>
      <xdr:rowOff>140871</xdr:rowOff>
    </xdr:to>
    <xdr:sp macro="" textlink="">
      <xdr:nvSpPr>
        <xdr:cNvPr id="371" name="楕円 370"/>
        <xdr:cNvSpPr/>
      </xdr:nvSpPr>
      <xdr:spPr>
        <a:xfrm>
          <a:off x="7810500" y="99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131998</xdr:rowOff>
    </xdr:from>
    <xdr:ext cx="534377" cy="259045"/>
    <xdr:sp macro="" textlink="">
      <xdr:nvSpPr>
        <xdr:cNvPr id="372" name="テキスト ボックス 371"/>
        <xdr:cNvSpPr txBox="1"/>
      </xdr:nvSpPr>
      <xdr:spPr>
        <a:xfrm>
          <a:off x="7594111" y="100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37030</xdr:rowOff>
    </xdr:from>
    <xdr:to>
      <xdr:col>36</xdr:col>
      <xdr:colOff>165100</xdr:colOff>
      <xdr:row>58</xdr:row>
      <xdr:rowOff>138630</xdr:rowOff>
    </xdr:to>
    <xdr:sp macro="" textlink="">
      <xdr:nvSpPr>
        <xdr:cNvPr id="373" name="楕円 372"/>
        <xdr:cNvSpPr/>
      </xdr:nvSpPr>
      <xdr:spPr>
        <a:xfrm>
          <a:off x="6921500" y="99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129757</xdr:rowOff>
    </xdr:from>
    <xdr:ext cx="534377" cy="259045"/>
    <xdr:sp macro="" textlink="">
      <xdr:nvSpPr>
        <xdr:cNvPr id="374" name="テキスト ボックス 373"/>
        <xdr:cNvSpPr txBox="1"/>
      </xdr:nvSpPr>
      <xdr:spPr>
        <a:xfrm>
          <a:off x="6705111" y="100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50022</xdr:rowOff>
    </xdr:from>
    <xdr:to>
      <xdr:col>55</xdr:col>
      <xdr:colOff>0</xdr:colOff>
      <xdr:row>78</xdr:row>
      <xdr:rowOff>118422</xdr:rowOff>
    </xdr:to>
    <xdr:cxnSp macro="">
      <xdr:nvCxnSpPr>
        <xdr:cNvPr id="401" name="直線コネクタ 400"/>
        <xdr:cNvCxnSpPr/>
      </xdr:nvCxnSpPr>
      <xdr:spPr>
        <a:xfrm>
          <a:off x="9639300" y="13423122"/>
          <a:ext cx="838200" cy="6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50022</xdr:rowOff>
    </xdr:from>
    <xdr:to>
      <xdr:col>50</xdr:col>
      <xdr:colOff>114300</xdr:colOff>
      <xdr:row>78</xdr:row>
      <xdr:rowOff>77863</xdr:rowOff>
    </xdr:to>
    <xdr:cxnSp macro="">
      <xdr:nvCxnSpPr>
        <xdr:cNvPr id="404" name="直線コネクタ 403"/>
        <xdr:cNvCxnSpPr/>
      </xdr:nvCxnSpPr>
      <xdr:spPr>
        <a:xfrm flipV="1">
          <a:off x="8750300" y="13423122"/>
          <a:ext cx="889000" cy="2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77863</xdr:rowOff>
    </xdr:from>
    <xdr:to>
      <xdr:col>45</xdr:col>
      <xdr:colOff>177800</xdr:colOff>
      <xdr:row>78</xdr:row>
      <xdr:rowOff>126361</xdr:rowOff>
    </xdr:to>
    <xdr:cxnSp macro="">
      <xdr:nvCxnSpPr>
        <xdr:cNvPr id="407" name="直線コネクタ 406"/>
        <xdr:cNvCxnSpPr/>
      </xdr:nvCxnSpPr>
      <xdr:spPr>
        <a:xfrm flipV="1">
          <a:off x="7861300" y="13450963"/>
          <a:ext cx="889000" cy="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126361</xdr:rowOff>
    </xdr:from>
    <xdr:to>
      <xdr:col>41</xdr:col>
      <xdr:colOff>50800</xdr:colOff>
      <xdr:row>78</xdr:row>
      <xdr:rowOff>131845</xdr:rowOff>
    </xdr:to>
    <xdr:cxnSp macro="">
      <xdr:nvCxnSpPr>
        <xdr:cNvPr id="410" name="直線コネクタ 409"/>
        <xdr:cNvCxnSpPr/>
      </xdr:nvCxnSpPr>
      <xdr:spPr>
        <a:xfrm flipV="1">
          <a:off x="6972300" y="13499461"/>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67622</xdr:rowOff>
    </xdr:from>
    <xdr:to>
      <xdr:col>55</xdr:col>
      <xdr:colOff>50800</xdr:colOff>
      <xdr:row>78</xdr:row>
      <xdr:rowOff>169222</xdr:rowOff>
    </xdr:to>
    <xdr:sp macro="" textlink="">
      <xdr:nvSpPr>
        <xdr:cNvPr id="420" name="楕円 419"/>
        <xdr:cNvSpPr/>
      </xdr:nvSpPr>
      <xdr:spPr>
        <a:xfrm>
          <a:off x="10426700" y="134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170672</xdr:rowOff>
    </xdr:from>
    <xdr:to>
      <xdr:col>50</xdr:col>
      <xdr:colOff>165100</xdr:colOff>
      <xdr:row>78</xdr:row>
      <xdr:rowOff>100822</xdr:rowOff>
    </xdr:to>
    <xdr:sp macro="" textlink="">
      <xdr:nvSpPr>
        <xdr:cNvPr id="422" name="楕円 421"/>
        <xdr:cNvSpPr/>
      </xdr:nvSpPr>
      <xdr:spPr>
        <a:xfrm>
          <a:off x="9588500" y="1337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117349</xdr:rowOff>
    </xdr:from>
    <xdr:ext cx="534377" cy="259045"/>
    <xdr:sp macro="" textlink="">
      <xdr:nvSpPr>
        <xdr:cNvPr id="423" name="テキスト ボックス 422"/>
        <xdr:cNvSpPr txBox="1"/>
      </xdr:nvSpPr>
      <xdr:spPr>
        <a:xfrm>
          <a:off x="9372111" y="131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27063</xdr:rowOff>
    </xdr:from>
    <xdr:to>
      <xdr:col>46</xdr:col>
      <xdr:colOff>38100</xdr:colOff>
      <xdr:row>78</xdr:row>
      <xdr:rowOff>128663</xdr:rowOff>
    </xdr:to>
    <xdr:sp macro="" textlink="">
      <xdr:nvSpPr>
        <xdr:cNvPr id="424" name="楕円 423"/>
        <xdr:cNvSpPr/>
      </xdr:nvSpPr>
      <xdr:spPr>
        <a:xfrm>
          <a:off x="8699500" y="134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145190</xdr:rowOff>
    </xdr:from>
    <xdr:ext cx="534377" cy="259045"/>
    <xdr:sp macro="" textlink="">
      <xdr:nvSpPr>
        <xdr:cNvPr id="425" name="テキスト ボックス 424"/>
        <xdr:cNvSpPr txBox="1"/>
      </xdr:nvSpPr>
      <xdr:spPr>
        <a:xfrm>
          <a:off x="8483111" y="131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75561</xdr:rowOff>
    </xdr:from>
    <xdr:to>
      <xdr:col>41</xdr:col>
      <xdr:colOff>101600</xdr:colOff>
      <xdr:row>79</xdr:row>
      <xdr:rowOff>5711</xdr:rowOff>
    </xdr:to>
    <xdr:sp macro="" textlink="">
      <xdr:nvSpPr>
        <xdr:cNvPr id="426" name="楕円 425"/>
        <xdr:cNvSpPr/>
      </xdr:nvSpPr>
      <xdr:spPr>
        <a:xfrm>
          <a:off x="7810500" y="134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168288</xdr:rowOff>
    </xdr:from>
    <xdr:ext cx="469744" cy="259045"/>
    <xdr:sp macro="" textlink="">
      <xdr:nvSpPr>
        <xdr:cNvPr id="427" name="テキスト ボックス 426"/>
        <xdr:cNvSpPr txBox="1"/>
      </xdr:nvSpPr>
      <xdr:spPr>
        <a:xfrm>
          <a:off x="7626428" y="1354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81045</xdr:rowOff>
    </xdr:from>
    <xdr:to>
      <xdr:col>36</xdr:col>
      <xdr:colOff>165100</xdr:colOff>
      <xdr:row>79</xdr:row>
      <xdr:rowOff>11195</xdr:rowOff>
    </xdr:to>
    <xdr:sp macro="" textlink="">
      <xdr:nvSpPr>
        <xdr:cNvPr id="428" name="楕円 427"/>
        <xdr:cNvSpPr/>
      </xdr:nvSpPr>
      <xdr:spPr>
        <a:xfrm>
          <a:off x="6921500" y="134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2322</xdr:rowOff>
    </xdr:from>
    <xdr:ext cx="469744" cy="259045"/>
    <xdr:sp macro="" textlink="">
      <xdr:nvSpPr>
        <xdr:cNvPr id="429" name="テキスト ボックス 428"/>
        <xdr:cNvSpPr txBox="1"/>
      </xdr:nvSpPr>
      <xdr:spPr>
        <a:xfrm>
          <a:off x="6737428" y="135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103056</xdr:rowOff>
    </xdr:from>
    <xdr:to>
      <xdr:col>55</xdr:col>
      <xdr:colOff>0</xdr:colOff>
      <xdr:row>98</xdr:row>
      <xdr:rowOff>51155</xdr:rowOff>
    </xdr:to>
    <xdr:cxnSp macro="">
      <xdr:nvCxnSpPr>
        <xdr:cNvPr id="458" name="直線コネクタ 457"/>
        <xdr:cNvCxnSpPr/>
      </xdr:nvCxnSpPr>
      <xdr:spPr>
        <a:xfrm flipV="1">
          <a:off x="9639300" y="16733706"/>
          <a:ext cx="838200" cy="11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51155</xdr:rowOff>
    </xdr:from>
    <xdr:to>
      <xdr:col>50</xdr:col>
      <xdr:colOff>114300</xdr:colOff>
      <xdr:row>98</xdr:row>
      <xdr:rowOff>52801</xdr:rowOff>
    </xdr:to>
    <xdr:cxnSp macro="">
      <xdr:nvCxnSpPr>
        <xdr:cNvPr id="461" name="直線コネクタ 460"/>
        <xdr:cNvCxnSpPr/>
      </xdr:nvCxnSpPr>
      <xdr:spPr>
        <a:xfrm flipV="1">
          <a:off x="8750300" y="16853255"/>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52801</xdr:rowOff>
    </xdr:from>
    <xdr:to>
      <xdr:col>45</xdr:col>
      <xdr:colOff>177800</xdr:colOff>
      <xdr:row>98</xdr:row>
      <xdr:rowOff>99854</xdr:rowOff>
    </xdr:to>
    <xdr:cxnSp macro="">
      <xdr:nvCxnSpPr>
        <xdr:cNvPr id="464" name="直線コネクタ 463"/>
        <xdr:cNvCxnSpPr/>
      </xdr:nvCxnSpPr>
      <xdr:spPr>
        <a:xfrm flipV="1">
          <a:off x="7861300" y="16854901"/>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99854</xdr:rowOff>
    </xdr:from>
    <xdr:to>
      <xdr:col>41</xdr:col>
      <xdr:colOff>50800</xdr:colOff>
      <xdr:row>98</xdr:row>
      <xdr:rowOff>117511</xdr:rowOff>
    </xdr:to>
    <xdr:cxnSp macro="">
      <xdr:nvCxnSpPr>
        <xdr:cNvPr id="467" name="直線コネクタ 466"/>
        <xdr:cNvCxnSpPr/>
      </xdr:nvCxnSpPr>
      <xdr:spPr>
        <a:xfrm flipV="1">
          <a:off x="6972300" y="16901954"/>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52256</xdr:rowOff>
    </xdr:from>
    <xdr:to>
      <xdr:col>55</xdr:col>
      <xdr:colOff>50800</xdr:colOff>
      <xdr:row>97</xdr:row>
      <xdr:rowOff>153856</xdr:rowOff>
    </xdr:to>
    <xdr:sp macro="" textlink="">
      <xdr:nvSpPr>
        <xdr:cNvPr id="477" name="楕円 476"/>
        <xdr:cNvSpPr/>
      </xdr:nvSpPr>
      <xdr:spPr>
        <a:xfrm>
          <a:off x="10426700" y="166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75133</xdr:rowOff>
    </xdr:from>
    <xdr:ext cx="534377" cy="259045"/>
    <xdr:sp macro="" textlink="">
      <xdr:nvSpPr>
        <xdr:cNvPr id="478" name="普通建設事業費 （ うち更新整備　）該当値テキスト"/>
        <xdr:cNvSpPr txBox="1"/>
      </xdr:nvSpPr>
      <xdr:spPr>
        <a:xfrm>
          <a:off x="10528300" y="1653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355</xdr:rowOff>
    </xdr:from>
    <xdr:to>
      <xdr:col>50</xdr:col>
      <xdr:colOff>165100</xdr:colOff>
      <xdr:row>98</xdr:row>
      <xdr:rowOff>101955</xdr:rowOff>
    </xdr:to>
    <xdr:sp macro="" textlink="">
      <xdr:nvSpPr>
        <xdr:cNvPr id="479" name="楕円 478"/>
        <xdr:cNvSpPr/>
      </xdr:nvSpPr>
      <xdr:spPr>
        <a:xfrm>
          <a:off x="9588500" y="168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93082</xdr:rowOff>
    </xdr:from>
    <xdr:ext cx="534377" cy="259045"/>
    <xdr:sp macro="" textlink="">
      <xdr:nvSpPr>
        <xdr:cNvPr id="480" name="テキスト ボックス 479"/>
        <xdr:cNvSpPr txBox="1"/>
      </xdr:nvSpPr>
      <xdr:spPr>
        <a:xfrm>
          <a:off x="9372111" y="1689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2001</xdr:rowOff>
    </xdr:from>
    <xdr:to>
      <xdr:col>46</xdr:col>
      <xdr:colOff>38100</xdr:colOff>
      <xdr:row>98</xdr:row>
      <xdr:rowOff>103601</xdr:rowOff>
    </xdr:to>
    <xdr:sp macro="" textlink="">
      <xdr:nvSpPr>
        <xdr:cNvPr id="481" name="楕円 480"/>
        <xdr:cNvSpPr/>
      </xdr:nvSpPr>
      <xdr:spPr>
        <a:xfrm>
          <a:off x="8699500" y="168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94728</xdr:rowOff>
    </xdr:from>
    <xdr:ext cx="534377" cy="259045"/>
    <xdr:sp macro="" textlink="">
      <xdr:nvSpPr>
        <xdr:cNvPr id="482" name="テキスト ボックス 481"/>
        <xdr:cNvSpPr txBox="1"/>
      </xdr:nvSpPr>
      <xdr:spPr>
        <a:xfrm>
          <a:off x="8483111" y="168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49054</xdr:rowOff>
    </xdr:from>
    <xdr:to>
      <xdr:col>41</xdr:col>
      <xdr:colOff>101600</xdr:colOff>
      <xdr:row>98</xdr:row>
      <xdr:rowOff>150654</xdr:rowOff>
    </xdr:to>
    <xdr:sp macro="" textlink="">
      <xdr:nvSpPr>
        <xdr:cNvPr id="483" name="楕円 482"/>
        <xdr:cNvSpPr/>
      </xdr:nvSpPr>
      <xdr:spPr>
        <a:xfrm>
          <a:off x="7810500" y="168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141781</xdr:rowOff>
    </xdr:from>
    <xdr:ext cx="534377" cy="259045"/>
    <xdr:sp macro="" textlink="">
      <xdr:nvSpPr>
        <xdr:cNvPr id="484" name="テキスト ボックス 483"/>
        <xdr:cNvSpPr txBox="1"/>
      </xdr:nvSpPr>
      <xdr:spPr>
        <a:xfrm>
          <a:off x="7594111" y="1694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66711</xdr:rowOff>
    </xdr:from>
    <xdr:to>
      <xdr:col>36</xdr:col>
      <xdr:colOff>165100</xdr:colOff>
      <xdr:row>98</xdr:row>
      <xdr:rowOff>168311</xdr:rowOff>
    </xdr:to>
    <xdr:sp macro="" textlink="">
      <xdr:nvSpPr>
        <xdr:cNvPr id="485" name="楕円 484"/>
        <xdr:cNvSpPr/>
      </xdr:nvSpPr>
      <xdr:spPr>
        <a:xfrm>
          <a:off x="6921500" y="1686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159438</xdr:rowOff>
    </xdr:from>
    <xdr:ext cx="534377" cy="259045"/>
    <xdr:sp macro="" textlink="">
      <xdr:nvSpPr>
        <xdr:cNvPr id="486" name="テキスト ボックス 485"/>
        <xdr:cNvSpPr txBox="1"/>
      </xdr:nvSpPr>
      <xdr:spPr>
        <a:xfrm>
          <a:off x="6705111" y="1696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44305</xdr:rowOff>
    </xdr:from>
    <xdr:to>
      <xdr:col>81</xdr:col>
      <xdr:colOff>50800</xdr:colOff>
      <xdr:row>39</xdr:row>
      <xdr:rowOff>44450</xdr:rowOff>
    </xdr:to>
    <xdr:cxnSp macro="">
      <xdr:nvCxnSpPr>
        <xdr:cNvPr id="518" name="直線コネクタ 517"/>
        <xdr:cNvCxnSpPr/>
      </xdr:nvCxnSpPr>
      <xdr:spPr>
        <a:xfrm>
          <a:off x="14592300" y="6730855"/>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44305</xdr:rowOff>
    </xdr:from>
    <xdr:to>
      <xdr:col>76</xdr:col>
      <xdr:colOff>114300</xdr:colOff>
      <xdr:row>39</xdr:row>
      <xdr:rowOff>44450</xdr:rowOff>
    </xdr:to>
    <xdr:cxnSp macro="">
      <xdr:nvCxnSpPr>
        <xdr:cNvPr id="521" name="直線コネクタ 520"/>
        <xdr:cNvCxnSpPr/>
      </xdr:nvCxnSpPr>
      <xdr:spPr>
        <a:xfrm flipV="1">
          <a:off x="13703300" y="6730855"/>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164955</xdr:rowOff>
    </xdr:from>
    <xdr:to>
      <xdr:col>76</xdr:col>
      <xdr:colOff>165100</xdr:colOff>
      <xdr:row>39</xdr:row>
      <xdr:rowOff>95105</xdr:rowOff>
    </xdr:to>
    <xdr:sp macro="" textlink="">
      <xdr:nvSpPr>
        <xdr:cNvPr id="538" name="楕円 537"/>
        <xdr:cNvSpPr/>
      </xdr:nvSpPr>
      <xdr:spPr>
        <a:xfrm>
          <a:off x="14541500" y="6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86232</xdr:rowOff>
    </xdr:from>
    <xdr:ext cx="313932" cy="259045"/>
    <xdr:sp macro="" textlink="">
      <xdr:nvSpPr>
        <xdr:cNvPr id="539" name="テキスト ボックス 538"/>
        <xdr:cNvSpPr txBox="1"/>
      </xdr:nvSpPr>
      <xdr:spPr>
        <a:xfrm>
          <a:off x="14435333" y="677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69838</xdr:rowOff>
    </xdr:from>
    <xdr:to>
      <xdr:col>85</xdr:col>
      <xdr:colOff>127000</xdr:colOff>
      <xdr:row>76</xdr:row>
      <xdr:rowOff>110516</xdr:rowOff>
    </xdr:to>
    <xdr:cxnSp macro="">
      <xdr:nvCxnSpPr>
        <xdr:cNvPr id="621" name="直線コネクタ 620"/>
        <xdr:cNvCxnSpPr/>
      </xdr:nvCxnSpPr>
      <xdr:spPr>
        <a:xfrm flipV="1">
          <a:off x="15481300" y="13100038"/>
          <a:ext cx="8382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110516</xdr:rowOff>
    </xdr:from>
    <xdr:to>
      <xdr:col>81</xdr:col>
      <xdr:colOff>50800</xdr:colOff>
      <xdr:row>76</xdr:row>
      <xdr:rowOff>144538</xdr:rowOff>
    </xdr:to>
    <xdr:cxnSp macro="">
      <xdr:nvCxnSpPr>
        <xdr:cNvPr id="624" name="直線コネクタ 623"/>
        <xdr:cNvCxnSpPr/>
      </xdr:nvCxnSpPr>
      <xdr:spPr>
        <a:xfrm flipV="1">
          <a:off x="14592300" y="13140716"/>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144538</xdr:rowOff>
    </xdr:from>
    <xdr:to>
      <xdr:col>76</xdr:col>
      <xdr:colOff>114300</xdr:colOff>
      <xdr:row>76</xdr:row>
      <xdr:rowOff>144641</xdr:rowOff>
    </xdr:to>
    <xdr:cxnSp macro="">
      <xdr:nvCxnSpPr>
        <xdr:cNvPr id="627" name="直線コネクタ 626"/>
        <xdr:cNvCxnSpPr/>
      </xdr:nvCxnSpPr>
      <xdr:spPr>
        <a:xfrm flipV="1">
          <a:off x="13703300" y="13174738"/>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144641</xdr:rowOff>
    </xdr:from>
    <xdr:to>
      <xdr:col>71</xdr:col>
      <xdr:colOff>177800</xdr:colOff>
      <xdr:row>76</xdr:row>
      <xdr:rowOff>161937</xdr:rowOff>
    </xdr:to>
    <xdr:cxnSp macro="">
      <xdr:nvCxnSpPr>
        <xdr:cNvPr id="630" name="直線コネクタ 629"/>
        <xdr:cNvCxnSpPr/>
      </xdr:nvCxnSpPr>
      <xdr:spPr>
        <a:xfrm flipV="1">
          <a:off x="12814300" y="13174841"/>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19038</xdr:rowOff>
    </xdr:from>
    <xdr:to>
      <xdr:col>85</xdr:col>
      <xdr:colOff>177800</xdr:colOff>
      <xdr:row>76</xdr:row>
      <xdr:rowOff>120638</xdr:rowOff>
    </xdr:to>
    <xdr:sp macro="" textlink="">
      <xdr:nvSpPr>
        <xdr:cNvPr id="640" name="楕円 639"/>
        <xdr:cNvSpPr/>
      </xdr:nvSpPr>
      <xdr:spPr>
        <a:xfrm>
          <a:off x="16268700" y="130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41915</xdr:rowOff>
    </xdr:from>
    <xdr:ext cx="534377" cy="259045"/>
    <xdr:sp macro="" textlink="">
      <xdr:nvSpPr>
        <xdr:cNvPr id="641" name="公債費該当値テキスト"/>
        <xdr:cNvSpPr txBox="1"/>
      </xdr:nvSpPr>
      <xdr:spPr>
        <a:xfrm>
          <a:off x="16370300" y="129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59716</xdr:rowOff>
    </xdr:from>
    <xdr:to>
      <xdr:col>81</xdr:col>
      <xdr:colOff>101600</xdr:colOff>
      <xdr:row>76</xdr:row>
      <xdr:rowOff>161316</xdr:rowOff>
    </xdr:to>
    <xdr:sp macro="" textlink="">
      <xdr:nvSpPr>
        <xdr:cNvPr id="642" name="楕円 641"/>
        <xdr:cNvSpPr/>
      </xdr:nvSpPr>
      <xdr:spPr>
        <a:xfrm>
          <a:off x="15430500" y="130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6393</xdr:rowOff>
    </xdr:from>
    <xdr:ext cx="534377" cy="259045"/>
    <xdr:sp macro="" textlink="">
      <xdr:nvSpPr>
        <xdr:cNvPr id="643" name="テキスト ボックス 642"/>
        <xdr:cNvSpPr txBox="1"/>
      </xdr:nvSpPr>
      <xdr:spPr>
        <a:xfrm>
          <a:off x="15214111" y="128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93738</xdr:rowOff>
    </xdr:from>
    <xdr:to>
      <xdr:col>76</xdr:col>
      <xdr:colOff>165100</xdr:colOff>
      <xdr:row>77</xdr:row>
      <xdr:rowOff>23888</xdr:rowOff>
    </xdr:to>
    <xdr:sp macro="" textlink="">
      <xdr:nvSpPr>
        <xdr:cNvPr id="644" name="楕円 643"/>
        <xdr:cNvSpPr/>
      </xdr:nvSpPr>
      <xdr:spPr>
        <a:xfrm>
          <a:off x="14541500" y="131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40415</xdr:rowOff>
    </xdr:from>
    <xdr:ext cx="534377" cy="259045"/>
    <xdr:sp macro="" textlink="">
      <xdr:nvSpPr>
        <xdr:cNvPr id="645" name="テキスト ボックス 644"/>
        <xdr:cNvSpPr txBox="1"/>
      </xdr:nvSpPr>
      <xdr:spPr>
        <a:xfrm>
          <a:off x="14325111" y="1289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93841</xdr:rowOff>
    </xdr:from>
    <xdr:to>
      <xdr:col>72</xdr:col>
      <xdr:colOff>38100</xdr:colOff>
      <xdr:row>77</xdr:row>
      <xdr:rowOff>23991</xdr:rowOff>
    </xdr:to>
    <xdr:sp macro="" textlink="">
      <xdr:nvSpPr>
        <xdr:cNvPr id="646" name="楕円 645"/>
        <xdr:cNvSpPr/>
      </xdr:nvSpPr>
      <xdr:spPr>
        <a:xfrm>
          <a:off x="13652500" y="131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40517</xdr:rowOff>
    </xdr:from>
    <xdr:ext cx="534377" cy="259045"/>
    <xdr:sp macro="" textlink="">
      <xdr:nvSpPr>
        <xdr:cNvPr id="647" name="テキスト ボックス 646"/>
        <xdr:cNvSpPr txBox="1"/>
      </xdr:nvSpPr>
      <xdr:spPr>
        <a:xfrm>
          <a:off x="13436111" y="1289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111137</xdr:rowOff>
    </xdr:from>
    <xdr:to>
      <xdr:col>67</xdr:col>
      <xdr:colOff>101600</xdr:colOff>
      <xdr:row>77</xdr:row>
      <xdr:rowOff>41287</xdr:rowOff>
    </xdr:to>
    <xdr:sp macro="" textlink="">
      <xdr:nvSpPr>
        <xdr:cNvPr id="648" name="楕円 647"/>
        <xdr:cNvSpPr/>
      </xdr:nvSpPr>
      <xdr:spPr>
        <a:xfrm>
          <a:off x="12763500" y="131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57814</xdr:rowOff>
    </xdr:from>
    <xdr:ext cx="534377" cy="259045"/>
    <xdr:sp macro="" textlink="">
      <xdr:nvSpPr>
        <xdr:cNvPr id="649" name="テキスト ボックス 648"/>
        <xdr:cNvSpPr txBox="1"/>
      </xdr:nvSpPr>
      <xdr:spPr>
        <a:xfrm>
          <a:off x="12547111" y="129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95720</xdr:rowOff>
    </xdr:from>
    <xdr:to>
      <xdr:col>85</xdr:col>
      <xdr:colOff>127000</xdr:colOff>
      <xdr:row>97</xdr:row>
      <xdr:rowOff>143650</xdr:rowOff>
    </xdr:to>
    <xdr:cxnSp macro="">
      <xdr:nvCxnSpPr>
        <xdr:cNvPr id="678" name="直線コネクタ 677"/>
        <xdr:cNvCxnSpPr/>
      </xdr:nvCxnSpPr>
      <xdr:spPr>
        <a:xfrm flipV="1">
          <a:off x="15481300" y="16726370"/>
          <a:ext cx="8382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108725</xdr:rowOff>
    </xdr:from>
    <xdr:to>
      <xdr:col>81</xdr:col>
      <xdr:colOff>50800</xdr:colOff>
      <xdr:row>97</xdr:row>
      <xdr:rowOff>143650</xdr:rowOff>
    </xdr:to>
    <xdr:cxnSp macro="">
      <xdr:nvCxnSpPr>
        <xdr:cNvPr id="681" name="直線コネクタ 680"/>
        <xdr:cNvCxnSpPr/>
      </xdr:nvCxnSpPr>
      <xdr:spPr>
        <a:xfrm>
          <a:off x="14592300" y="16739375"/>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95834</xdr:rowOff>
    </xdr:from>
    <xdr:to>
      <xdr:col>76</xdr:col>
      <xdr:colOff>114300</xdr:colOff>
      <xdr:row>97</xdr:row>
      <xdr:rowOff>108725</xdr:rowOff>
    </xdr:to>
    <xdr:cxnSp macro="">
      <xdr:nvCxnSpPr>
        <xdr:cNvPr id="684" name="直線コネクタ 683"/>
        <xdr:cNvCxnSpPr/>
      </xdr:nvCxnSpPr>
      <xdr:spPr>
        <a:xfrm>
          <a:off x="13703300" y="16726484"/>
          <a:ext cx="889000" cy="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95834</xdr:rowOff>
    </xdr:from>
    <xdr:to>
      <xdr:col>71</xdr:col>
      <xdr:colOff>177800</xdr:colOff>
      <xdr:row>97</xdr:row>
      <xdr:rowOff>126073</xdr:rowOff>
    </xdr:to>
    <xdr:cxnSp macro="">
      <xdr:nvCxnSpPr>
        <xdr:cNvPr id="687" name="直線コネクタ 686"/>
        <xdr:cNvCxnSpPr/>
      </xdr:nvCxnSpPr>
      <xdr:spPr>
        <a:xfrm flipV="1">
          <a:off x="12814300" y="16726484"/>
          <a:ext cx="8890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44920</xdr:rowOff>
    </xdr:from>
    <xdr:to>
      <xdr:col>85</xdr:col>
      <xdr:colOff>177800</xdr:colOff>
      <xdr:row>97</xdr:row>
      <xdr:rowOff>146520</xdr:rowOff>
    </xdr:to>
    <xdr:sp macro="" textlink="">
      <xdr:nvSpPr>
        <xdr:cNvPr id="697" name="楕円 696"/>
        <xdr:cNvSpPr/>
      </xdr:nvSpPr>
      <xdr:spPr>
        <a:xfrm>
          <a:off x="16268700" y="166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67797</xdr:rowOff>
    </xdr:from>
    <xdr:ext cx="534377" cy="259045"/>
    <xdr:sp macro="" textlink="">
      <xdr:nvSpPr>
        <xdr:cNvPr id="698" name="積立金該当値テキスト"/>
        <xdr:cNvSpPr txBox="1"/>
      </xdr:nvSpPr>
      <xdr:spPr>
        <a:xfrm>
          <a:off x="16370300" y="165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92850</xdr:rowOff>
    </xdr:from>
    <xdr:to>
      <xdr:col>81</xdr:col>
      <xdr:colOff>101600</xdr:colOff>
      <xdr:row>98</xdr:row>
      <xdr:rowOff>23000</xdr:rowOff>
    </xdr:to>
    <xdr:sp macro="" textlink="">
      <xdr:nvSpPr>
        <xdr:cNvPr id="699" name="楕円 698"/>
        <xdr:cNvSpPr/>
      </xdr:nvSpPr>
      <xdr:spPr>
        <a:xfrm>
          <a:off x="15430500" y="167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14127</xdr:rowOff>
    </xdr:from>
    <xdr:ext cx="534377" cy="259045"/>
    <xdr:sp macro="" textlink="">
      <xdr:nvSpPr>
        <xdr:cNvPr id="700" name="テキスト ボックス 699"/>
        <xdr:cNvSpPr txBox="1"/>
      </xdr:nvSpPr>
      <xdr:spPr>
        <a:xfrm>
          <a:off x="15214111" y="168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57925</xdr:rowOff>
    </xdr:from>
    <xdr:to>
      <xdr:col>76</xdr:col>
      <xdr:colOff>165100</xdr:colOff>
      <xdr:row>97</xdr:row>
      <xdr:rowOff>159525</xdr:rowOff>
    </xdr:to>
    <xdr:sp macro="" textlink="">
      <xdr:nvSpPr>
        <xdr:cNvPr id="701" name="楕円 700"/>
        <xdr:cNvSpPr/>
      </xdr:nvSpPr>
      <xdr:spPr>
        <a:xfrm>
          <a:off x="14541500" y="166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4602</xdr:rowOff>
    </xdr:from>
    <xdr:ext cx="534377" cy="259045"/>
    <xdr:sp macro="" textlink="">
      <xdr:nvSpPr>
        <xdr:cNvPr id="702" name="テキスト ボックス 701"/>
        <xdr:cNvSpPr txBox="1"/>
      </xdr:nvSpPr>
      <xdr:spPr>
        <a:xfrm>
          <a:off x="14325111" y="164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45034</xdr:rowOff>
    </xdr:from>
    <xdr:to>
      <xdr:col>72</xdr:col>
      <xdr:colOff>38100</xdr:colOff>
      <xdr:row>97</xdr:row>
      <xdr:rowOff>146634</xdr:rowOff>
    </xdr:to>
    <xdr:sp macro="" textlink="">
      <xdr:nvSpPr>
        <xdr:cNvPr id="703" name="楕円 702"/>
        <xdr:cNvSpPr/>
      </xdr:nvSpPr>
      <xdr:spPr>
        <a:xfrm>
          <a:off x="13652500" y="166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163161</xdr:rowOff>
    </xdr:from>
    <xdr:ext cx="534377" cy="259045"/>
    <xdr:sp macro="" textlink="">
      <xdr:nvSpPr>
        <xdr:cNvPr id="704" name="テキスト ボックス 703"/>
        <xdr:cNvSpPr txBox="1"/>
      </xdr:nvSpPr>
      <xdr:spPr>
        <a:xfrm>
          <a:off x="13436111" y="1645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75273</xdr:rowOff>
    </xdr:from>
    <xdr:to>
      <xdr:col>67</xdr:col>
      <xdr:colOff>101600</xdr:colOff>
      <xdr:row>98</xdr:row>
      <xdr:rowOff>5423</xdr:rowOff>
    </xdr:to>
    <xdr:sp macro="" textlink="">
      <xdr:nvSpPr>
        <xdr:cNvPr id="705" name="楕円 704"/>
        <xdr:cNvSpPr/>
      </xdr:nvSpPr>
      <xdr:spPr>
        <a:xfrm>
          <a:off x="12763500" y="167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21950</xdr:rowOff>
    </xdr:from>
    <xdr:ext cx="534377" cy="259045"/>
    <xdr:sp macro="" textlink="">
      <xdr:nvSpPr>
        <xdr:cNvPr id="706" name="テキスト ボックス 705"/>
        <xdr:cNvSpPr txBox="1"/>
      </xdr:nvSpPr>
      <xdr:spPr>
        <a:xfrm>
          <a:off x="12547111" y="164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139609</xdr:rowOff>
    </xdr:from>
    <xdr:to>
      <xdr:col>111</xdr:col>
      <xdr:colOff>177800</xdr:colOff>
      <xdr:row>58</xdr:row>
      <xdr:rowOff>139700</xdr:rowOff>
    </xdr:to>
    <xdr:cxnSp macro="">
      <xdr:nvCxnSpPr>
        <xdr:cNvPr id="789" name="直線コネクタ 788"/>
        <xdr:cNvCxnSpPr/>
      </xdr:nvCxnSpPr>
      <xdr:spPr>
        <a:xfrm>
          <a:off x="20434300" y="10083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138511</xdr:rowOff>
    </xdr:from>
    <xdr:to>
      <xdr:col>107</xdr:col>
      <xdr:colOff>50800</xdr:colOff>
      <xdr:row>58</xdr:row>
      <xdr:rowOff>139609</xdr:rowOff>
    </xdr:to>
    <xdr:cxnSp macro="">
      <xdr:nvCxnSpPr>
        <xdr:cNvPr id="792" name="直線コネクタ 791"/>
        <xdr:cNvCxnSpPr/>
      </xdr:nvCxnSpPr>
      <xdr:spPr>
        <a:xfrm>
          <a:off x="19545300" y="10082611"/>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138511</xdr:rowOff>
    </xdr:from>
    <xdr:to>
      <xdr:col>102</xdr:col>
      <xdr:colOff>114300</xdr:colOff>
      <xdr:row>58</xdr:row>
      <xdr:rowOff>138831</xdr:rowOff>
    </xdr:to>
    <xdr:cxnSp macro="">
      <xdr:nvCxnSpPr>
        <xdr:cNvPr id="795" name="直線コネクタ 794"/>
        <xdr:cNvCxnSpPr/>
      </xdr:nvCxnSpPr>
      <xdr:spPr>
        <a:xfrm flipV="1">
          <a:off x="18656300" y="1008261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88809</xdr:rowOff>
    </xdr:from>
    <xdr:to>
      <xdr:col>107</xdr:col>
      <xdr:colOff>101600</xdr:colOff>
      <xdr:row>59</xdr:row>
      <xdr:rowOff>18959</xdr:rowOff>
    </xdr:to>
    <xdr:sp macro="" textlink="">
      <xdr:nvSpPr>
        <xdr:cNvPr id="809" name="楕円 808"/>
        <xdr:cNvSpPr/>
      </xdr:nvSpPr>
      <xdr:spPr>
        <a:xfrm>
          <a:off x="20383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10086</xdr:rowOff>
    </xdr:from>
    <xdr:ext cx="249299" cy="259045"/>
    <xdr:sp macro="" textlink="">
      <xdr:nvSpPr>
        <xdr:cNvPr id="810" name="テキスト ボックス 809"/>
        <xdr:cNvSpPr txBox="1"/>
      </xdr:nvSpPr>
      <xdr:spPr>
        <a:xfrm>
          <a:off x="20309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87711</xdr:rowOff>
    </xdr:from>
    <xdr:to>
      <xdr:col>102</xdr:col>
      <xdr:colOff>165100</xdr:colOff>
      <xdr:row>59</xdr:row>
      <xdr:rowOff>17861</xdr:rowOff>
    </xdr:to>
    <xdr:sp macro="" textlink="">
      <xdr:nvSpPr>
        <xdr:cNvPr id="811" name="楕円 810"/>
        <xdr:cNvSpPr/>
      </xdr:nvSpPr>
      <xdr:spPr>
        <a:xfrm>
          <a:off x="19494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8988</xdr:rowOff>
    </xdr:from>
    <xdr:ext cx="313932" cy="259045"/>
    <xdr:sp macro="" textlink="">
      <xdr:nvSpPr>
        <xdr:cNvPr id="812" name="テキスト ボックス 811"/>
        <xdr:cNvSpPr txBox="1"/>
      </xdr:nvSpPr>
      <xdr:spPr>
        <a:xfrm>
          <a:off x="19388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88031</xdr:rowOff>
    </xdr:from>
    <xdr:to>
      <xdr:col>98</xdr:col>
      <xdr:colOff>38100</xdr:colOff>
      <xdr:row>59</xdr:row>
      <xdr:rowOff>18181</xdr:rowOff>
    </xdr:to>
    <xdr:sp macro="" textlink="">
      <xdr:nvSpPr>
        <xdr:cNvPr id="813" name="楕円 812"/>
        <xdr:cNvSpPr/>
      </xdr:nvSpPr>
      <xdr:spPr>
        <a:xfrm>
          <a:off x="18605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9308</xdr:rowOff>
    </xdr:from>
    <xdr:ext cx="313932" cy="259045"/>
    <xdr:sp macro="" textlink="">
      <xdr:nvSpPr>
        <xdr:cNvPr id="814" name="テキスト ボックス 813"/>
        <xdr:cNvSpPr txBox="1"/>
      </xdr:nvSpPr>
      <xdr:spPr>
        <a:xfrm>
          <a:off x="18499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93317</xdr:rowOff>
    </xdr:from>
    <xdr:to>
      <xdr:col>116</xdr:col>
      <xdr:colOff>63500</xdr:colOff>
      <xdr:row>75</xdr:row>
      <xdr:rowOff>151701</xdr:rowOff>
    </xdr:to>
    <xdr:cxnSp macro="">
      <xdr:nvCxnSpPr>
        <xdr:cNvPr id="842" name="直線コネクタ 841"/>
        <xdr:cNvCxnSpPr/>
      </xdr:nvCxnSpPr>
      <xdr:spPr>
        <a:xfrm flipV="1">
          <a:off x="21323300" y="12952067"/>
          <a:ext cx="838200" cy="5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83921</xdr:rowOff>
    </xdr:from>
    <xdr:to>
      <xdr:col>111</xdr:col>
      <xdr:colOff>177800</xdr:colOff>
      <xdr:row>75</xdr:row>
      <xdr:rowOff>151701</xdr:rowOff>
    </xdr:to>
    <xdr:cxnSp macro="">
      <xdr:nvCxnSpPr>
        <xdr:cNvPr id="845" name="直線コネクタ 844"/>
        <xdr:cNvCxnSpPr/>
      </xdr:nvCxnSpPr>
      <xdr:spPr>
        <a:xfrm>
          <a:off x="20434300" y="12942671"/>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58410</xdr:rowOff>
    </xdr:from>
    <xdr:to>
      <xdr:col>107</xdr:col>
      <xdr:colOff>50800</xdr:colOff>
      <xdr:row>75</xdr:row>
      <xdr:rowOff>83921</xdr:rowOff>
    </xdr:to>
    <xdr:cxnSp macro="">
      <xdr:nvCxnSpPr>
        <xdr:cNvPr id="848" name="直線コネクタ 847"/>
        <xdr:cNvCxnSpPr/>
      </xdr:nvCxnSpPr>
      <xdr:spPr>
        <a:xfrm>
          <a:off x="19545300" y="12917160"/>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47437</xdr:rowOff>
    </xdr:from>
    <xdr:to>
      <xdr:col>102</xdr:col>
      <xdr:colOff>114300</xdr:colOff>
      <xdr:row>75</xdr:row>
      <xdr:rowOff>58410</xdr:rowOff>
    </xdr:to>
    <xdr:cxnSp macro="">
      <xdr:nvCxnSpPr>
        <xdr:cNvPr id="851" name="直線コネクタ 850"/>
        <xdr:cNvCxnSpPr/>
      </xdr:nvCxnSpPr>
      <xdr:spPr>
        <a:xfrm>
          <a:off x="18656300" y="12563287"/>
          <a:ext cx="8890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42517</xdr:rowOff>
    </xdr:from>
    <xdr:to>
      <xdr:col>116</xdr:col>
      <xdr:colOff>114300</xdr:colOff>
      <xdr:row>75</xdr:row>
      <xdr:rowOff>144117</xdr:rowOff>
    </xdr:to>
    <xdr:sp macro="" textlink="">
      <xdr:nvSpPr>
        <xdr:cNvPr id="861" name="楕円 860"/>
        <xdr:cNvSpPr/>
      </xdr:nvSpPr>
      <xdr:spPr>
        <a:xfrm>
          <a:off x="22110700" y="129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65394</xdr:rowOff>
    </xdr:from>
    <xdr:ext cx="534377" cy="259045"/>
    <xdr:sp macro="" textlink="">
      <xdr:nvSpPr>
        <xdr:cNvPr id="862" name="繰出金該当値テキスト"/>
        <xdr:cNvSpPr txBox="1"/>
      </xdr:nvSpPr>
      <xdr:spPr>
        <a:xfrm>
          <a:off x="22212300" y="127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100902</xdr:rowOff>
    </xdr:from>
    <xdr:to>
      <xdr:col>112</xdr:col>
      <xdr:colOff>38100</xdr:colOff>
      <xdr:row>76</xdr:row>
      <xdr:rowOff>31052</xdr:rowOff>
    </xdr:to>
    <xdr:sp macro="" textlink="">
      <xdr:nvSpPr>
        <xdr:cNvPr id="863" name="楕円 862"/>
        <xdr:cNvSpPr/>
      </xdr:nvSpPr>
      <xdr:spPr>
        <a:xfrm>
          <a:off x="21272500" y="129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47579</xdr:rowOff>
    </xdr:from>
    <xdr:ext cx="534377" cy="259045"/>
    <xdr:sp macro="" textlink="">
      <xdr:nvSpPr>
        <xdr:cNvPr id="864" name="テキスト ボックス 863"/>
        <xdr:cNvSpPr txBox="1"/>
      </xdr:nvSpPr>
      <xdr:spPr>
        <a:xfrm>
          <a:off x="21056111" y="127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33121</xdr:rowOff>
    </xdr:from>
    <xdr:to>
      <xdr:col>107</xdr:col>
      <xdr:colOff>101600</xdr:colOff>
      <xdr:row>75</xdr:row>
      <xdr:rowOff>134721</xdr:rowOff>
    </xdr:to>
    <xdr:sp macro="" textlink="">
      <xdr:nvSpPr>
        <xdr:cNvPr id="865" name="楕円 864"/>
        <xdr:cNvSpPr/>
      </xdr:nvSpPr>
      <xdr:spPr>
        <a:xfrm>
          <a:off x="20383500" y="12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151248</xdr:rowOff>
    </xdr:from>
    <xdr:ext cx="534377" cy="259045"/>
    <xdr:sp macro="" textlink="">
      <xdr:nvSpPr>
        <xdr:cNvPr id="866" name="テキスト ボックス 865"/>
        <xdr:cNvSpPr txBox="1"/>
      </xdr:nvSpPr>
      <xdr:spPr>
        <a:xfrm>
          <a:off x="20167111" y="126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7610</xdr:rowOff>
    </xdr:from>
    <xdr:to>
      <xdr:col>102</xdr:col>
      <xdr:colOff>165100</xdr:colOff>
      <xdr:row>75</xdr:row>
      <xdr:rowOff>109210</xdr:rowOff>
    </xdr:to>
    <xdr:sp macro="" textlink="">
      <xdr:nvSpPr>
        <xdr:cNvPr id="867" name="楕円 866"/>
        <xdr:cNvSpPr/>
      </xdr:nvSpPr>
      <xdr:spPr>
        <a:xfrm>
          <a:off x="194945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125737</xdr:rowOff>
    </xdr:from>
    <xdr:ext cx="534377" cy="259045"/>
    <xdr:sp macro="" textlink="">
      <xdr:nvSpPr>
        <xdr:cNvPr id="868" name="テキスト ボックス 867"/>
        <xdr:cNvSpPr txBox="1"/>
      </xdr:nvSpPr>
      <xdr:spPr>
        <a:xfrm>
          <a:off x="19278111" y="12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168087</xdr:rowOff>
    </xdr:from>
    <xdr:to>
      <xdr:col>98</xdr:col>
      <xdr:colOff>38100</xdr:colOff>
      <xdr:row>73</xdr:row>
      <xdr:rowOff>98237</xdr:rowOff>
    </xdr:to>
    <xdr:sp macro="" textlink="">
      <xdr:nvSpPr>
        <xdr:cNvPr id="869" name="楕円 868"/>
        <xdr:cNvSpPr/>
      </xdr:nvSpPr>
      <xdr:spPr>
        <a:xfrm>
          <a:off x="18605500" y="125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114764</xdr:rowOff>
    </xdr:from>
    <xdr:ext cx="534377" cy="259045"/>
    <xdr:sp macro="" textlink="">
      <xdr:nvSpPr>
        <xdr:cNvPr id="870" name="テキスト ボックス 869"/>
        <xdr:cNvSpPr txBox="1"/>
      </xdr:nvSpPr>
      <xdr:spPr>
        <a:xfrm>
          <a:off x="18389111" y="122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年度に下水道事業の地方債の繰上償還のため、類似団体平均を大きく上回っていた繰出金については、類似団体平均に近づいたものの、依然として高い水準となっている。</a:t>
          </a:r>
          <a:endParaRPr lang="ja-JP" altLang="ja-JP" sz="1200">
            <a:effectLst/>
          </a:endParaRPr>
        </a:p>
        <a:p>
          <a:r>
            <a:rPr kumimoji="1" lang="ja-JP" altLang="ja-JP" sz="1200">
              <a:solidFill>
                <a:schemeClr val="dk1"/>
              </a:solidFill>
              <a:effectLst/>
              <a:latin typeface="+mn-lt"/>
              <a:ea typeface="+mn-ea"/>
              <a:cs typeface="+mn-cs"/>
            </a:rPr>
            <a:t>特に割合の高い下水道事業への繰出金については、経費削減をするとともに、独立採算制の原則に立ち返った適正な料金設定により、歳出額の削減に努める。</a:t>
          </a:r>
          <a:endParaRPr lang="ja-JP" altLang="ja-JP" sz="1200">
            <a:effectLst/>
          </a:endParaRPr>
        </a:p>
        <a:p>
          <a:r>
            <a:rPr kumimoji="1" lang="ja-JP" altLang="ja-JP" sz="1200">
              <a:solidFill>
                <a:schemeClr val="dk1"/>
              </a:solidFill>
              <a:effectLst/>
              <a:latin typeface="+mn-lt"/>
              <a:ea typeface="+mn-ea"/>
              <a:cs typeface="+mn-cs"/>
            </a:rPr>
            <a:t>　普通建設事業費については、義務教育学校整備事業等の実施に伴い、住民一人当たりのコストが大きく増加した。</a:t>
          </a:r>
          <a:endParaRPr lang="ja-JP" altLang="ja-JP" sz="1200">
            <a:effectLst/>
          </a:endParaRPr>
        </a:p>
        <a:p>
          <a:r>
            <a:rPr kumimoji="1" lang="ja-JP" altLang="ja-JP" sz="1200">
              <a:solidFill>
                <a:schemeClr val="dk1"/>
              </a:solidFill>
              <a:effectLst/>
              <a:latin typeface="+mn-lt"/>
              <a:ea typeface="+mn-ea"/>
              <a:cs typeface="+mn-cs"/>
            </a:rPr>
            <a:t>今後、老朽化した施設の更新等が本格化していくことが予想されるため、公共施設等総合管理計画などに基づき、急激な増加とならないよう計画的かつ効率的に事業を実施する。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24,196
23,983
7.01
9,825,144
9,320,460
497,591
5,207,195
7,412,908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98552</xdr:rowOff>
    </xdr:from>
    <xdr:to>
      <xdr:col>24</xdr:col>
      <xdr:colOff>63500</xdr:colOff>
      <xdr:row>35</xdr:row>
      <xdr:rowOff>106390</xdr:rowOff>
    </xdr:to>
    <xdr:cxnSp macro="">
      <xdr:nvCxnSpPr>
        <xdr:cNvPr id="63" name="直線コネクタ 62"/>
        <xdr:cNvCxnSpPr/>
      </xdr:nvCxnSpPr>
      <xdr:spPr>
        <a:xfrm>
          <a:off x="3797300" y="6099302"/>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60016</xdr:rowOff>
    </xdr:from>
    <xdr:to>
      <xdr:col>19</xdr:col>
      <xdr:colOff>177800</xdr:colOff>
      <xdr:row>35</xdr:row>
      <xdr:rowOff>98552</xdr:rowOff>
    </xdr:to>
    <xdr:cxnSp macro="">
      <xdr:nvCxnSpPr>
        <xdr:cNvPr id="66" name="直線コネクタ 65"/>
        <xdr:cNvCxnSpPr/>
      </xdr:nvCxnSpPr>
      <xdr:spPr>
        <a:xfrm>
          <a:off x="2908300" y="6060766"/>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11684</xdr:rowOff>
    </xdr:from>
    <xdr:to>
      <xdr:col>15</xdr:col>
      <xdr:colOff>50800</xdr:colOff>
      <xdr:row>35</xdr:row>
      <xdr:rowOff>60016</xdr:rowOff>
    </xdr:to>
    <xdr:cxnSp macro="">
      <xdr:nvCxnSpPr>
        <xdr:cNvPr id="69" name="直線コネクタ 68"/>
        <xdr:cNvCxnSpPr/>
      </xdr:nvCxnSpPr>
      <xdr:spPr>
        <a:xfrm>
          <a:off x="2019300" y="6012434"/>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79937</xdr:rowOff>
    </xdr:from>
    <xdr:to>
      <xdr:col>10</xdr:col>
      <xdr:colOff>114300</xdr:colOff>
      <xdr:row>35</xdr:row>
      <xdr:rowOff>11684</xdr:rowOff>
    </xdr:to>
    <xdr:cxnSp macro="">
      <xdr:nvCxnSpPr>
        <xdr:cNvPr id="72" name="直線コネクタ 71"/>
        <xdr:cNvCxnSpPr/>
      </xdr:nvCxnSpPr>
      <xdr:spPr>
        <a:xfrm>
          <a:off x="1130300" y="5909237"/>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55590</xdr:rowOff>
    </xdr:from>
    <xdr:to>
      <xdr:col>24</xdr:col>
      <xdr:colOff>114300</xdr:colOff>
      <xdr:row>35</xdr:row>
      <xdr:rowOff>157190</xdr:rowOff>
    </xdr:to>
    <xdr:sp macro="" textlink="">
      <xdr:nvSpPr>
        <xdr:cNvPr id="82" name="楕円 81"/>
        <xdr:cNvSpPr/>
      </xdr:nvSpPr>
      <xdr:spPr>
        <a:xfrm>
          <a:off x="4584700" y="60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78467</xdr:rowOff>
    </xdr:from>
    <xdr:ext cx="469744" cy="259045"/>
    <xdr:sp macro="" textlink="">
      <xdr:nvSpPr>
        <xdr:cNvPr id="83" name="議会費該当値テキスト"/>
        <xdr:cNvSpPr txBox="1"/>
      </xdr:nvSpPr>
      <xdr:spPr>
        <a:xfrm>
          <a:off x="4686300" y="590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47752</xdr:rowOff>
    </xdr:from>
    <xdr:to>
      <xdr:col>20</xdr:col>
      <xdr:colOff>38100</xdr:colOff>
      <xdr:row>35</xdr:row>
      <xdr:rowOff>149352</xdr:rowOff>
    </xdr:to>
    <xdr:sp macro="" textlink="">
      <xdr:nvSpPr>
        <xdr:cNvPr id="84" name="楕円 83"/>
        <xdr:cNvSpPr/>
      </xdr:nvSpPr>
      <xdr:spPr>
        <a:xfrm>
          <a:off x="3746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165879</xdr:rowOff>
    </xdr:from>
    <xdr:ext cx="469744" cy="259045"/>
    <xdr:sp macro="" textlink="">
      <xdr:nvSpPr>
        <xdr:cNvPr id="85" name="テキスト ボックス 84"/>
        <xdr:cNvSpPr txBox="1"/>
      </xdr:nvSpPr>
      <xdr:spPr>
        <a:xfrm>
          <a:off x="3562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9216</xdr:rowOff>
    </xdr:from>
    <xdr:to>
      <xdr:col>15</xdr:col>
      <xdr:colOff>101600</xdr:colOff>
      <xdr:row>35</xdr:row>
      <xdr:rowOff>110816</xdr:rowOff>
    </xdr:to>
    <xdr:sp macro="" textlink="">
      <xdr:nvSpPr>
        <xdr:cNvPr id="86" name="楕円 85"/>
        <xdr:cNvSpPr/>
      </xdr:nvSpPr>
      <xdr:spPr>
        <a:xfrm>
          <a:off x="2857500" y="600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127343</xdr:rowOff>
    </xdr:from>
    <xdr:ext cx="469744" cy="259045"/>
    <xdr:sp macro="" textlink="">
      <xdr:nvSpPr>
        <xdr:cNvPr id="87" name="テキスト ボックス 86"/>
        <xdr:cNvSpPr txBox="1"/>
      </xdr:nvSpPr>
      <xdr:spPr>
        <a:xfrm>
          <a:off x="2673428" y="578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132334</xdr:rowOff>
    </xdr:from>
    <xdr:to>
      <xdr:col>10</xdr:col>
      <xdr:colOff>165100</xdr:colOff>
      <xdr:row>35</xdr:row>
      <xdr:rowOff>62484</xdr:rowOff>
    </xdr:to>
    <xdr:sp macro="" textlink="">
      <xdr:nvSpPr>
        <xdr:cNvPr id="88" name="楕円 87"/>
        <xdr:cNvSpPr/>
      </xdr:nvSpPr>
      <xdr:spPr>
        <a:xfrm>
          <a:off x="1968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79011</xdr:rowOff>
    </xdr:from>
    <xdr:ext cx="469744" cy="259045"/>
    <xdr:sp macro="" textlink="">
      <xdr:nvSpPr>
        <xdr:cNvPr id="89" name="テキスト ボックス 88"/>
        <xdr:cNvSpPr txBox="1"/>
      </xdr:nvSpPr>
      <xdr:spPr>
        <a:xfrm>
          <a:off x="1784428"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29137</xdr:rowOff>
    </xdr:from>
    <xdr:to>
      <xdr:col>6</xdr:col>
      <xdr:colOff>38100</xdr:colOff>
      <xdr:row>34</xdr:row>
      <xdr:rowOff>130737</xdr:rowOff>
    </xdr:to>
    <xdr:sp macro="" textlink="">
      <xdr:nvSpPr>
        <xdr:cNvPr id="90" name="楕円 89"/>
        <xdr:cNvSpPr/>
      </xdr:nvSpPr>
      <xdr:spPr>
        <a:xfrm>
          <a:off x="1079500" y="58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147264</xdr:rowOff>
    </xdr:from>
    <xdr:ext cx="469744" cy="259045"/>
    <xdr:sp macro="" textlink="">
      <xdr:nvSpPr>
        <xdr:cNvPr id="91" name="テキスト ボックス 90"/>
        <xdr:cNvSpPr txBox="1"/>
      </xdr:nvSpPr>
      <xdr:spPr>
        <a:xfrm>
          <a:off x="895428" y="56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146068</xdr:rowOff>
    </xdr:from>
    <xdr:to>
      <xdr:col>24</xdr:col>
      <xdr:colOff>63500</xdr:colOff>
      <xdr:row>58</xdr:row>
      <xdr:rowOff>14329</xdr:rowOff>
    </xdr:to>
    <xdr:cxnSp macro="">
      <xdr:nvCxnSpPr>
        <xdr:cNvPr id="123" name="直線コネクタ 122"/>
        <xdr:cNvCxnSpPr/>
      </xdr:nvCxnSpPr>
      <xdr:spPr>
        <a:xfrm flipV="1">
          <a:off x="3797300" y="9918718"/>
          <a:ext cx="8382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120018</xdr:rowOff>
    </xdr:from>
    <xdr:to>
      <xdr:col>19</xdr:col>
      <xdr:colOff>177800</xdr:colOff>
      <xdr:row>58</xdr:row>
      <xdr:rowOff>14329</xdr:rowOff>
    </xdr:to>
    <xdr:cxnSp macro="">
      <xdr:nvCxnSpPr>
        <xdr:cNvPr id="126" name="直線コネクタ 125"/>
        <xdr:cNvCxnSpPr/>
      </xdr:nvCxnSpPr>
      <xdr:spPr>
        <a:xfrm>
          <a:off x="2908300" y="9892668"/>
          <a:ext cx="889000" cy="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97713</xdr:rowOff>
    </xdr:from>
    <xdr:to>
      <xdr:col>15</xdr:col>
      <xdr:colOff>50800</xdr:colOff>
      <xdr:row>57</xdr:row>
      <xdr:rowOff>120018</xdr:rowOff>
    </xdr:to>
    <xdr:cxnSp macro="">
      <xdr:nvCxnSpPr>
        <xdr:cNvPr id="129" name="直線コネクタ 128"/>
        <xdr:cNvCxnSpPr/>
      </xdr:nvCxnSpPr>
      <xdr:spPr>
        <a:xfrm>
          <a:off x="2019300" y="9870363"/>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97713</xdr:rowOff>
    </xdr:from>
    <xdr:to>
      <xdr:col>10</xdr:col>
      <xdr:colOff>114300</xdr:colOff>
      <xdr:row>57</xdr:row>
      <xdr:rowOff>161809</xdr:rowOff>
    </xdr:to>
    <xdr:cxnSp macro="">
      <xdr:nvCxnSpPr>
        <xdr:cNvPr id="132" name="直線コネクタ 131"/>
        <xdr:cNvCxnSpPr/>
      </xdr:nvCxnSpPr>
      <xdr:spPr>
        <a:xfrm flipV="1">
          <a:off x="1130300" y="9870363"/>
          <a:ext cx="889000" cy="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95268</xdr:rowOff>
    </xdr:from>
    <xdr:to>
      <xdr:col>24</xdr:col>
      <xdr:colOff>114300</xdr:colOff>
      <xdr:row>58</xdr:row>
      <xdr:rowOff>25418</xdr:rowOff>
    </xdr:to>
    <xdr:sp macro="" textlink="">
      <xdr:nvSpPr>
        <xdr:cNvPr id="142" name="楕円 141"/>
        <xdr:cNvSpPr/>
      </xdr:nvSpPr>
      <xdr:spPr>
        <a:xfrm>
          <a:off x="4584700" y="98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118145</xdr:rowOff>
    </xdr:from>
    <xdr:ext cx="534377" cy="259045"/>
    <xdr:sp macro="" textlink="">
      <xdr:nvSpPr>
        <xdr:cNvPr id="143" name="総務費該当値テキスト"/>
        <xdr:cNvSpPr txBox="1"/>
      </xdr:nvSpPr>
      <xdr:spPr>
        <a:xfrm>
          <a:off x="4686300" y="97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134979</xdr:rowOff>
    </xdr:from>
    <xdr:to>
      <xdr:col>20</xdr:col>
      <xdr:colOff>38100</xdr:colOff>
      <xdr:row>58</xdr:row>
      <xdr:rowOff>65129</xdr:rowOff>
    </xdr:to>
    <xdr:sp macro="" textlink="">
      <xdr:nvSpPr>
        <xdr:cNvPr id="144" name="楕円 143"/>
        <xdr:cNvSpPr/>
      </xdr:nvSpPr>
      <xdr:spPr>
        <a:xfrm>
          <a:off x="3746500" y="99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56256</xdr:rowOff>
    </xdr:from>
    <xdr:ext cx="534377" cy="259045"/>
    <xdr:sp macro="" textlink="">
      <xdr:nvSpPr>
        <xdr:cNvPr id="145" name="テキスト ボックス 144"/>
        <xdr:cNvSpPr txBox="1"/>
      </xdr:nvSpPr>
      <xdr:spPr>
        <a:xfrm>
          <a:off x="3530111" y="1000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69218</xdr:rowOff>
    </xdr:from>
    <xdr:to>
      <xdr:col>15</xdr:col>
      <xdr:colOff>101600</xdr:colOff>
      <xdr:row>57</xdr:row>
      <xdr:rowOff>170818</xdr:rowOff>
    </xdr:to>
    <xdr:sp macro="" textlink="">
      <xdr:nvSpPr>
        <xdr:cNvPr id="146" name="楕円 145"/>
        <xdr:cNvSpPr/>
      </xdr:nvSpPr>
      <xdr:spPr>
        <a:xfrm>
          <a:off x="2857500" y="98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15895</xdr:rowOff>
    </xdr:from>
    <xdr:ext cx="534377" cy="259045"/>
    <xdr:sp macro="" textlink="">
      <xdr:nvSpPr>
        <xdr:cNvPr id="147" name="テキスト ボックス 146"/>
        <xdr:cNvSpPr txBox="1"/>
      </xdr:nvSpPr>
      <xdr:spPr>
        <a:xfrm>
          <a:off x="2641111" y="96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46913</xdr:rowOff>
    </xdr:from>
    <xdr:to>
      <xdr:col>10</xdr:col>
      <xdr:colOff>165100</xdr:colOff>
      <xdr:row>57</xdr:row>
      <xdr:rowOff>148513</xdr:rowOff>
    </xdr:to>
    <xdr:sp macro="" textlink="">
      <xdr:nvSpPr>
        <xdr:cNvPr id="148" name="楕円 147"/>
        <xdr:cNvSpPr/>
      </xdr:nvSpPr>
      <xdr:spPr>
        <a:xfrm>
          <a:off x="1968500" y="9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165040</xdr:rowOff>
    </xdr:from>
    <xdr:ext cx="534377" cy="259045"/>
    <xdr:sp macro="" textlink="">
      <xdr:nvSpPr>
        <xdr:cNvPr id="149" name="テキスト ボックス 148"/>
        <xdr:cNvSpPr txBox="1"/>
      </xdr:nvSpPr>
      <xdr:spPr>
        <a:xfrm>
          <a:off x="1752111" y="95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111009</xdr:rowOff>
    </xdr:from>
    <xdr:to>
      <xdr:col>6</xdr:col>
      <xdr:colOff>38100</xdr:colOff>
      <xdr:row>58</xdr:row>
      <xdr:rowOff>41159</xdr:rowOff>
    </xdr:to>
    <xdr:sp macro="" textlink="">
      <xdr:nvSpPr>
        <xdr:cNvPr id="150" name="楕円 149"/>
        <xdr:cNvSpPr/>
      </xdr:nvSpPr>
      <xdr:spPr>
        <a:xfrm>
          <a:off x="1079500" y="98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57686</xdr:rowOff>
    </xdr:from>
    <xdr:ext cx="534377" cy="259045"/>
    <xdr:sp macro="" textlink="">
      <xdr:nvSpPr>
        <xdr:cNvPr id="151" name="テキスト ボックス 150"/>
        <xdr:cNvSpPr txBox="1"/>
      </xdr:nvSpPr>
      <xdr:spPr>
        <a:xfrm>
          <a:off x="863111" y="96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27687</xdr:rowOff>
    </xdr:from>
    <xdr:to>
      <xdr:col>24</xdr:col>
      <xdr:colOff>63500</xdr:colOff>
      <xdr:row>77</xdr:row>
      <xdr:rowOff>57290</xdr:rowOff>
    </xdr:to>
    <xdr:cxnSp macro="">
      <xdr:nvCxnSpPr>
        <xdr:cNvPr id="181" name="直線コネクタ 180"/>
        <xdr:cNvCxnSpPr/>
      </xdr:nvCxnSpPr>
      <xdr:spPr>
        <a:xfrm flipV="1">
          <a:off x="3797300" y="13229337"/>
          <a:ext cx="8382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57290</xdr:rowOff>
    </xdr:from>
    <xdr:to>
      <xdr:col>19</xdr:col>
      <xdr:colOff>177800</xdr:colOff>
      <xdr:row>77</xdr:row>
      <xdr:rowOff>122149</xdr:rowOff>
    </xdr:to>
    <xdr:cxnSp macro="">
      <xdr:nvCxnSpPr>
        <xdr:cNvPr id="184" name="直線コネクタ 183"/>
        <xdr:cNvCxnSpPr/>
      </xdr:nvCxnSpPr>
      <xdr:spPr>
        <a:xfrm flipV="1">
          <a:off x="2908300" y="13258940"/>
          <a:ext cx="889000" cy="6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122149</xdr:rowOff>
    </xdr:from>
    <xdr:to>
      <xdr:col>15</xdr:col>
      <xdr:colOff>50800</xdr:colOff>
      <xdr:row>77</xdr:row>
      <xdr:rowOff>158890</xdr:rowOff>
    </xdr:to>
    <xdr:cxnSp macro="">
      <xdr:nvCxnSpPr>
        <xdr:cNvPr id="187" name="直線コネクタ 186"/>
        <xdr:cNvCxnSpPr/>
      </xdr:nvCxnSpPr>
      <xdr:spPr>
        <a:xfrm flipV="1">
          <a:off x="2019300" y="13323799"/>
          <a:ext cx="8890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158890</xdr:rowOff>
    </xdr:from>
    <xdr:to>
      <xdr:col>10</xdr:col>
      <xdr:colOff>114300</xdr:colOff>
      <xdr:row>77</xdr:row>
      <xdr:rowOff>165824</xdr:rowOff>
    </xdr:to>
    <xdr:cxnSp macro="">
      <xdr:nvCxnSpPr>
        <xdr:cNvPr id="190" name="直線コネクタ 189"/>
        <xdr:cNvCxnSpPr/>
      </xdr:nvCxnSpPr>
      <xdr:spPr>
        <a:xfrm flipV="1">
          <a:off x="1130300" y="1336054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148337</xdr:rowOff>
    </xdr:from>
    <xdr:to>
      <xdr:col>24</xdr:col>
      <xdr:colOff>114300</xdr:colOff>
      <xdr:row>77</xdr:row>
      <xdr:rowOff>78487</xdr:rowOff>
    </xdr:to>
    <xdr:sp macro="" textlink="">
      <xdr:nvSpPr>
        <xdr:cNvPr id="200" name="楕円 199"/>
        <xdr:cNvSpPr/>
      </xdr:nvSpPr>
      <xdr:spPr>
        <a:xfrm>
          <a:off x="45847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126764</xdr:rowOff>
    </xdr:from>
    <xdr:ext cx="599010" cy="259045"/>
    <xdr:sp macro="" textlink="">
      <xdr:nvSpPr>
        <xdr:cNvPr id="201" name="民生費該当値テキスト"/>
        <xdr:cNvSpPr txBox="1"/>
      </xdr:nvSpPr>
      <xdr:spPr>
        <a:xfrm>
          <a:off x="4686300" y="1315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6490</xdr:rowOff>
    </xdr:from>
    <xdr:to>
      <xdr:col>20</xdr:col>
      <xdr:colOff>38100</xdr:colOff>
      <xdr:row>77</xdr:row>
      <xdr:rowOff>108090</xdr:rowOff>
    </xdr:to>
    <xdr:sp macro="" textlink="">
      <xdr:nvSpPr>
        <xdr:cNvPr id="202" name="楕円 201"/>
        <xdr:cNvSpPr/>
      </xdr:nvSpPr>
      <xdr:spPr>
        <a:xfrm>
          <a:off x="3746500" y="132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99217</xdr:rowOff>
    </xdr:from>
    <xdr:ext cx="599010" cy="259045"/>
    <xdr:sp macro="" textlink="">
      <xdr:nvSpPr>
        <xdr:cNvPr id="203" name="テキスト ボックス 202"/>
        <xdr:cNvSpPr txBox="1"/>
      </xdr:nvSpPr>
      <xdr:spPr>
        <a:xfrm>
          <a:off x="3497795" y="1330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71349</xdr:rowOff>
    </xdr:from>
    <xdr:to>
      <xdr:col>15</xdr:col>
      <xdr:colOff>101600</xdr:colOff>
      <xdr:row>78</xdr:row>
      <xdr:rowOff>1499</xdr:rowOff>
    </xdr:to>
    <xdr:sp macro="" textlink="">
      <xdr:nvSpPr>
        <xdr:cNvPr id="204" name="楕円 203"/>
        <xdr:cNvSpPr/>
      </xdr:nvSpPr>
      <xdr:spPr>
        <a:xfrm>
          <a:off x="2857500" y="132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164076</xdr:rowOff>
    </xdr:from>
    <xdr:ext cx="599010" cy="259045"/>
    <xdr:sp macro="" textlink="">
      <xdr:nvSpPr>
        <xdr:cNvPr id="205" name="テキスト ボックス 204"/>
        <xdr:cNvSpPr txBox="1"/>
      </xdr:nvSpPr>
      <xdr:spPr>
        <a:xfrm>
          <a:off x="2608795" y="1336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108090</xdr:rowOff>
    </xdr:from>
    <xdr:to>
      <xdr:col>10</xdr:col>
      <xdr:colOff>165100</xdr:colOff>
      <xdr:row>78</xdr:row>
      <xdr:rowOff>38240</xdr:rowOff>
    </xdr:to>
    <xdr:sp macro="" textlink="">
      <xdr:nvSpPr>
        <xdr:cNvPr id="206" name="楕円 205"/>
        <xdr:cNvSpPr/>
      </xdr:nvSpPr>
      <xdr:spPr>
        <a:xfrm>
          <a:off x="1968500" y="133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29367</xdr:rowOff>
    </xdr:from>
    <xdr:ext cx="599010" cy="259045"/>
    <xdr:sp macro="" textlink="">
      <xdr:nvSpPr>
        <xdr:cNvPr id="207" name="テキスト ボックス 206"/>
        <xdr:cNvSpPr txBox="1"/>
      </xdr:nvSpPr>
      <xdr:spPr>
        <a:xfrm>
          <a:off x="1719795" y="1340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115024</xdr:rowOff>
    </xdr:from>
    <xdr:to>
      <xdr:col>6</xdr:col>
      <xdr:colOff>38100</xdr:colOff>
      <xdr:row>78</xdr:row>
      <xdr:rowOff>45174</xdr:rowOff>
    </xdr:to>
    <xdr:sp macro="" textlink="">
      <xdr:nvSpPr>
        <xdr:cNvPr id="208" name="楕円 207"/>
        <xdr:cNvSpPr/>
      </xdr:nvSpPr>
      <xdr:spPr>
        <a:xfrm>
          <a:off x="1079500" y="133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36301</xdr:rowOff>
    </xdr:from>
    <xdr:ext cx="599010" cy="259045"/>
    <xdr:sp macro="" textlink="">
      <xdr:nvSpPr>
        <xdr:cNvPr id="209" name="テキスト ボックス 208"/>
        <xdr:cNvSpPr txBox="1"/>
      </xdr:nvSpPr>
      <xdr:spPr>
        <a:xfrm>
          <a:off x="830795" y="1340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155915</xdr:rowOff>
    </xdr:from>
    <xdr:to>
      <xdr:col>24</xdr:col>
      <xdr:colOff>63500</xdr:colOff>
      <xdr:row>98</xdr:row>
      <xdr:rowOff>163606</xdr:rowOff>
    </xdr:to>
    <xdr:cxnSp macro="">
      <xdr:nvCxnSpPr>
        <xdr:cNvPr id="241" name="直線コネクタ 240"/>
        <xdr:cNvCxnSpPr/>
      </xdr:nvCxnSpPr>
      <xdr:spPr>
        <a:xfrm flipV="1">
          <a:off x="3797300" y="16958015"/>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142590</xdr:rowOff>
    </xdr:from>
    <xdr:to>
      <xdr:col>19</xdr:col>
      <xdr:colOff>177800</xdr:colOff>
      <xdr:row>98</xdr:row>
      <xdr:rowOff>163606</xdr:rowOff>
    </xdr:to>
    <xdr:cxnSp macro="">
      <xdr:nvCxnSpPr>
        <xdr:cNvPr id="244" name="直線コネクタ 243"/>
        <xdr:cNvCxnSpPr/>
      </xdr:nvCxnSpPr>
      <xdr:spPr>
        <a:xfrm>
          <a:off x="2908300" y="16944690"/>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110375</xdr:rowOff>
    </xdr:from>
    <xdr:to>
      <xdr:col>15</xdr:col>
      <xdr:colOff>50800</xdr:colOff>
      <xdr:row>98</xdr:row>
      <xdr:rowOff>142590</xdr:rowOff>
    </xdr:to>
    <xdr:cxnSp macro="">
      <xdr:nvCxnSpPr>
        <xdr:cNvPr id="247" name="直線コネクタ 246"/>
        <xdr:cNvCxnSpPr/>
      </xdr:nvCxnSpPr>
      <xdr:spPr>
        <a:xfrm>
          <a:off x="2019300" y="16912475"/>
          <a:ext cx="8890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104773</xdr:rowOff>
    </xdr:from>
    <xdr:to>
      <xdr:col>10</xdr:col>
      <xdr:colOff>114300</xdr:colOff>
      <xdr:row>98</xdr:row>
      <xdr:rowOff>110375</xdr:rowOff>
    </xdr:to>
    <xdr:cxnSp macro="">
      <xdr:nvCxnSpPr>
        <xdr:cNvPr id="250" name="直線コネクタ 249"/>
        <xdr:cNvCxnSpPr/>
      </xdr:nvCxnSpPr>
      <xdr:spPr>
        <a:xfrm>
          <a:off x="1130300" y="16906873"/>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105115</xdr:rowOff>
    </xdr:from>
    <xdr:to>
      <xdr:col>24</xdr:col>
      <xdr:colOff>114300</xdr:colOff>
      <xdr:row>99</xdr:row>
      <xdr:rowOff>35265</xdr:rowOff>
    </xdr:to>
    <xdr:sp macro="" textlink="">
      <xdr:nvSpPr>
        <xdr:cNvPr id="260" name="楕円 259"/>
        <xdr:cNvSpPr/>
      </xdr:nvSpPr>
      <xdr:spPr>
        <a:xfrm>
          <a:off x="4584700" y="16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83542</xdr:rowOff>
    </xdr:from>
    <xdr:ext cx="534377" cy="259045"/>
    <xdr:sp macro="" textlink="">
      <xdr:nvSpPr>
        <xdr:cNvPr id="261" name="衛生費該当値テキスト"/>
        <xdr:cNvSpPr txBox="1"/>
      </xdr:nvSpPr>
      <xdr:spPr>
        <a:xfrm>
          <a:off x="4686300" y="168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112806</xdr:rowOff>
    </xdr:from>
    <xdr:to>
      <xdr:col>20</xdr:col>
      <xdr:colOff>38100</xdr:colOff>
      <xdr:row>99</xdr:row>
      <xdr:rowOff>42956</xdr:rowOff>
    </xdr:to>
    <xdr:sp macro="" textlink="">
      <xdr:nvSpPr>
        <xdr:cNvPr id="262" name="楕円 261"/>
        <xdr:cNvSpPr/>
      </xdr:nvSpPr>
      <xdr:spPr>
        <a:xfrm>
          <a:off x="3746500" y="169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34083</xdr:rowOff>
    </xdr:from>
    <xdr:ext cx="534377" cy="259045"/>
    <xdr:sp macro="" textlink="">
      <xdr:nvSpPr>
        <xdr:cNvPr id="263" name="テキスト ボックス 262"/>
        <xdr:cNvSpPr txBox="1"/>
      </xdr:nvSpPr>
      <xdr:spPr>
        <a:xfrm>
          <a:off x="3530111" y="170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91790</xdr:rowOff>
    </xdr:from>
    <xdr:to>
      <xdr:col>15</xdr:col>
      <xdr:colOff>101600</xdr:colOff>
      <xdr:row>99</xdr:row>
      <xdr:rowOff>21940</xdr:rowOff>
    </xdr:to>
    <xdr:sp macro="" textlink="">
      <xdr:nvSpPr>
        <xdr:cNvPr id="264" name="楕円 263"/>
        <xdr:cNvSpPr/>
      </xdr:nvSpPr>
      <xdr:spPr>
        <a:xfrm>
          <a:off x="2857500" y="168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13067</xdr:rowOff>
    </xdr:from>
    <xdr:ext cx="534377" cy="259045"/>
    <xdr:sp macro="" textlink="">
      <xdr:nvSpPr>
        <xdr:cNvPr id="265" name="テキスト ボックス 264"/>
        <xdr:cNvSpPr txBox="1"/>
      </xdr:nvSpPr>
      <xdr:spPr>
        <a:xfrm>
          <a:off x="2641111" y="169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59575</xdr:rowOff>
    </xdr:from>
    <xdr:to>
      <xdr:col>10</xdr:col>
      <xdr:colOff>165100</xdr:colOff>
      <xdr:row>98</xdr:row>
      <xdr:rowOff>161175</xdr:rowOff>
    </xdr:to>
    <xdr:sp macro="" textlink="">
      <xdr:nvSpPr>
        <xdr:cNvPr id="266" name="楕円 265"/>
        <xdr:cNvSpPr/>
      </xdr:nvSpPr>
      <xdr:spPr>
        <a:xfrm>
          <a:off x="1968500" y="16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152302</xdr:rowOff>
    </xdr:from>
    <xdr:ext cx="534377" cy="259045"/>
    <xdr:sp macro="" textlink="">
      <xdr:nvSpPr>
        <xdr:cNvPr id="267" name="テキスト ボックス 266"/>
        <xdr:cNvSpPr txBox="1"/>
      </xdr:nvSpPr>
      <xdr:spPr>
        <a:xfrm>
          <a:off x="1752111" y="1695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53973</xdr:rowOff>
    </xdr:from>
    <xdr:to>
      <xdr:col>6</xdr:col>
      <xdr:colOff>38100</xdr:colOff>
      <xdr:row>98</xdr:row>
      <xdr:rowOff>155573</xdr:rowOff>
    </xdr:to>
    <xdr:sp macro="" textlink="">
      <xdr:nvSpPr>
        <xdr:cNvPr id="268" name="楕円 267"/>
        <xdr:cNvSpPr/>
      </xdr:nvSpPr>
      <xdr:spPr>
        <a:xfrm>
          <a:off x="1079500" y="168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146700</xdr:rowOff>
    </xdr:from>
    <xdr:ext cx="534377" cy="259045"/>
    <xdr:sp macro="" textlink="">
      <xdr:nvSpPr>
        <xdr:cNvPr id="269" name="テキスト ボックス 268"/>
        <xdr:cNvSpPr txBox="1"/>
      </xdr:nvSpPr>
      <xdr:spPr>
        <a:xfrm>
          <a:off x="863111" y="1694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9724</xdr:rowOff>
    </xdr:from>
    <xdr:to>
      <xdr:col>55</xdr:col>
      <xdr:colOff>0</xdr:colOff>
      <xdr:row>39</xdr:row>
      <xdr:rowOff>39769</xdr:rowOff>
    </xdr:to>
    <xdr:cxnSp macro="">
      <xdr:nvCxnSpPr>
        <xdr:cNvPr id="300" name="直線コネクタ 299"/>
        <xdr:cNvCxnSpPr/>
      </xdr:nvCxnSpPr>
      <xdr:spPr>
        <a:xfrm>
          <a:off x="9639300" y="6696274"/>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59363</xdr:rowOff>
    </xdr:from>
    <xdr:to>
      <xdr:col>50</xdr:col>
      <xdr:colOff>114300</xdr:colOff>
      <xdr:row>39</xdr:row>
      <xdr:rowOff>9724</xdr:rowOff>
    </xdr:to>
    <xdr:cxnSp macro="">
      <xdr:nvCxnSpPr>
        <xdr:cNvPr id="303" name="直線コネクタ 302"/>
        <xdr:cNvCxnSpPr/>
      </xdr:nvCxnSpPr>
      <xdr:spPr>
        <a:xfrm>
          <a:off x="8750300" y="5545763"/>
          <a:ext cx="889000" cy="115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59363</xdr:rowOff>
    </xdr:from>
    <xdr:to>
      <xdr:col>45</xdr:col>
      <xdr:colOff>177800</xdr:colOff>
      <xdr:row>39</xdr:row>
      <xdr:rowOff>88755</xdr:rowOff>
    </xdr:to>
    <xdr:cxnSp macro="">
      <xdr:nvCxnSpPr>
        <xdr:cNvPr id="306" name="直線コネクタ 305"/>
        <xdr:cNvCxnSpPr/>
      </xdr:nvCxnSpPr>
      <xdr:spPr>
        <a:xfrm flipV="1">
          <a:off x="7861300" y="5545763"/>
          <a:ext cx="889000" cy="12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88755</xdr:rowOff>
    </xdr:from>
    <xdr:to>
      <xdr:col>41</xdr:col>
      <xdr:colOff>50800</xdr:colOff>
      <xdr:row>39</xdr:row>
      <xdr:rowOff>98878</xdr:rowOff>
    </xdr:to>
    <xdr:cxnSp macro="">
      <xdr:nvCxnSpPr>
        <xdr:cNvPr id="309" name="直線コネクタ 308"/>
        <xdr:cNvCxnSpPr/>
      </xdr:nvCxnSpPr>
      <xdr:spPr>
        <a:xfrm flipV="1">
          <a:off x="6972300" y="677530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160419</xdr:rowOff>
    </xdr:from>
    <xdr:to>
      <xdr:col>55</xdr:col>
      <xdr:colOff>50800</xdr:colOff>
      <xdr:row>39</xdr:row>
      <xdr:rowOff>90569</xdr:rowOff>
    </xdr:to>
    <xdr:sp macro="" textlink="">
      <xdr:nvSpPr>
        <xdr:cNvPr id="319" name="楕円 318"/>
        <xdr:cNvSpPr/>
      </xdr:nvSpPr>
      <xdr:spPr>
        <a:xfrm>
          <a:off x="104267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75346</xdr:rowOff>
    </xdr:from>
    <xdr:ext cx="378565" cy="259045"/>
    <xdr:sp macro="" textlink="">
      <xdr:nvSpPr>
        <xdr:cNvPr id="320" name="労働費該当値テキスト"/>
        <xdr:cNvSpPr txBox="1"/>
      </xdr:nvSpPr>
      <xdr:spPr>
        <a:xfrm>
          <a:off x="10528300" y="659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130374</xdr:rowOff>
    </xdr:from>
    <xdr:to>
      <xdr:col>50</xdr:col>
      <xdr:colOff>165100</xdr:colOff>
      <xdr:row>39</xdr:row>
      <xdr:rowOff>60524</xdr:rowOff>
    </xdr:to>
    <xdr:sp macro="" textlink="">
      <xdr:nvSpPr>
        <xdr:cNvPr id="321" name="楕円 320"/>
        <xdr:cNvSpPr/>
      </xdr:nvSpPr>
      <xdr:spPr>
        <a:xfrm>
          <a:off x="9588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51651</xdr:rowOff>
    </xdr:from>
    <xdr:ext cx="378565" cy="259045"/>
    <xdr:sp macro="" textlink="">
      <xdr:nvSpPr>
        <xdr:cNvPr id="322" name="テキスト ボックス 321"/>
        <xdr:cNvSpPr txBox="1"/>
      </xdr:nvSpPr>
      <xdr:spPr>
        <a:xfrm>
          <a:off x="9450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8563</xdr:rowOff>
    </xdr:from>
    <xdr:to>
      <xdr:col>46</xdr:col>
      <xdr:colOff>38100</xdr:colOff>
      <xdr:row>32</xdr:row>
      <xdr:rowOff>110163</xdr:rowOff>
    </xdr:to>
    <xdr:sp macro="" textlink="">
      <xdr:nvSpPr>
        <xdr:cNvPr id="323" name="楕円 322"/>
        <xdr:cNvSpPr/>
      </xdr:nvSpPr>
      <xdr:spPr>
        <a:xfrm>
          <a:off x="8699500" y="54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126690</xdr:rowOff>
    </xdr:from>
    <xdr:ext cx="469744" cy="259045"/>
    <xdr:sp macro="" textlink="">
      <xdr:nvSpPr>
        <xdr:cNvPr id="324" name="テキスト ボックス 323"/>
        <xdr:cNvSpPr txBox="1"/>
      </xdr:nvSpPr>
      <xdr:spPr>
        <a:xfrm>
          <a:off x="8515428" y="527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37955</xdr:rowOff>
    </xdr:from>
    <xdr:to>
      <xdr:col>41</xdr:col>
      <xdr:colOff>101600</xdr:colOff>
      <xdr:row>39</xdr:row>
      <xdr:rowOff>139555</xdr:rowOff>
    </xdr:to>
    <xdr:sp macro="" textlink="">
      <xdr:nvSpPr>
        <xdr:cNvPr id="325" name="楕円 324"/>
        <xdr:cNvSpPr/>
      </xdr:nvSpPr>
      <xdr:spPr>
        <a:xfrm>
          <a:off x="7810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130682</xdr:rowOff>
    </xdr:from>
    <xdr:ext cx="313932" cy="259045"/>
    <xdr:sp macro="" textlink="">
      <xdr:nvSpPr>
        <xdr:cNvPr id="326" name="テキスト ボックス 325"/>
        <xdr:cNvSpPr txBox="1"/>
      </xdr:nvSpPr>
      <xdr:spPr>
        <a:xfrm>
          <a:off x="7704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60392</xdr:rowOff>
    </xdr:from>
    <xdr:to>
      <xdr:col>55</xdr:col>
      <xdr:colOff>0</xdr:colOff>
      <xdr:row>59</xdr:row>
      <xdr:rowOff>68442</xdr:rowOff>
    </xdr:to>
    <xdr:cxnSp macro="">
      <xdr:nvCxnSpPr>
        <xdr:cNvPr id="359" name="直線コネクタ 358"/>
        <xdr:cNvCxnSpPr/>
      </xdr:nvCxnSpPr>
      <xdr:spPr>
        <a:xfrm>
          <a:off x="9639300" y="10175942"/>
          <a:ext cx="8382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60392</xdr:rowOff>
    </xdr:from>
    <xdr:to>
      <xdr:col>50</xdr:col>
      <xdr:colOff>114300</xdr:colOff>
      <xdr:row>59</xdr:row>
      <xdr:rowOff>72982</xdr:rowOff>
    </xdr:to>
    <xdr:cxnSp macro="">
      <xdr:nvCxnSpPr>
        <xdr:cNvPr id="362" name="直線コネクタ 361"/>
        <xdr:cNvCxnSpPr/>
      </xdr:nvCxnSpPr>
      <xdr:spPr>
        <a:xfrm flipV="1">
          <a:off x="8750300" y="1017594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72541</xdr:rowOff>
    </xdr:from>
    <xdr:to>
      <xdr:col>45</xdr:col>
      <xdr:colOff>177800</xdr:colOff>
      <xdr:row>59</xdr:row>
      <xdr:rowOff>72982</xdr:rowOff>
    </xdr:to>
    <xdr:cxnSp macro="">
      <xdr:nvCxnSpPr>
        <xdr:cNvPr id="365" name="直線コネクタ 364"/>
        <xdr:cNvCxnSpPr/>
      </xdr:nvCxnSpPr>
      <xdr:spPr>
        <a:xfrm>
          <a:off x="7861300" y="10188091"/>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61454</xdr:rowOff>
    </xdr:from>
    <xdr:to>
      <xdr:col>41</xdr:col>
      <xdr:colOff>50800</xdr:colOff>
      <xdr:row>59</xdr:row>
      <xdr:rowOff>72541</xdr:rowOff>
    </xdr:to>
    <xdr:cxnSp macro="">
      <xdr:nvCxnSpPr>
        <xdr:cNvPr id="368" name="直線コネクタ 367"/>
        <xdr:cNvCxnSpPr/>
      </xdr:nvCxnSpPr>
      <xdr:spPr>
        <a:xfrm>
          <a:off x="6972300" y="1017700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17642</xdr:rowOff>
    </xdr:from>
    <xdr:to>
      <xdr:col>55</xdr:col>
      <xdr:colOff>50800</xdr:colOff>
      <xdr:row>59</xdr:row>
      <xdr:rowOff>119242</xdr:rowOff>
    </xdr:to>
    <xdr:sp macro="" textlink="">
      <xdr:nvSpPr>
        <xdr:cNvPr id="378" name="楕円 377"/>
        <xdr:cNvSpPr/>
      </xdr:nvSpPr>
      <xdr:spPr>
        <a:xfrm>
          <a:off x="10426700" y="101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104019</xdr:rowOff>
    </xdr:from>
    <xdr:ext cx="469744" cy="259045"/>
    <xdr:sp macro="" textlink="">
      <xdr:nvSpPr>
        <xdr:cNvPr id="379" name="農林水産業費該当値テキスト"/>
        <xdr:cNvSpPr txBox="1"/>
      </xdr:nvSpPr>
      <xdr:spPr>
        <a:xfrm>
          <a:off x="10528300" y="1004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9592</xdr:rowOff>
    </xdr:from>
    <xdr:to>
      <xdr:col>50</xdr:col>
      <xdr:colOff>165100</xdr:colOff>
      <xdr:row>59</xdr:row>
      <xdr:rowOff>111192</xdr:rowOff>
    </xdr:to>
    <xdr:sp macro="" textlink="">
      <xdr:nvSpPr>
        <xdr:cNvPr id="380" name="楕円 379"/>
        <xdr:cNvSpPr/>
      </xdr:nvSpPr>
      <xdr:spPr>
        <a:xfrm>
          <a:off x="9588500" y="101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102319</xdr:rowOff>
    </xdr:from>
    <xdr:ext cx="469744" cy="259045"/>
    <xdr:sp macro="" textlink="">
      <xdr:nvSpPr>
        <xdr:cNvPr id="381" name="テキスト ボックス 380"/>
        <xdr:cNvSpPr txBox="1"/>
      </xdr:nvSpPr>
      <xdr:spPr>
        <a:xfrm>
          <a:off x="9404428" y="102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22182</xdr:rowOff>
    </xdr:from>
    <xdr:to>
      <xdr:col>46</xdr:col>
      <xdr:colOff>38100</xdr:colOff>
      <xdr:row>59</xdr:row>
      <xdr:rowOff>123782</xdr:rowOff>
    </xdr:to>
    <xdr:sp macro="" textlink="">
      <xdr:nvSpPr>
        <xdr:cNvPr id="382" name="楕円 381"/>
        <xdr:cNvSpPr/>
      </xdr:nvSpPr>
      <xdr:spPr>
        <a:xfrm>
          <a:off x="86995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114909</xdr:rowOff>
    </xdr:from>
    <xdr:ext cx="469744" cy="259045"/>
    <xdr:sp macro="" textlink="">
      <xdr:nvSpPr>
        <xdr:cNvPr id="383" name="テキスト ボックス 382"/>
        <xdr:cNvSpPr txBox="1"/>
      </xdr:nvSpPr>
      <xdr:spPr>
        <a:xfrm>
          <a:off x="8515428" y="102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21741</xdr:rowOff>
    </xdr:from>
    <xdr:to>
      <xdr:col>41</xdr:col>
      <xdr:colOff>101600</xdr:colOff>
      <xdr:row>59</xdr:row>
      <xdr:rowOff>123341</xdr:rowOff>
    </xdr:to>
    <xdr:sp macro="" textlink="">
      <xdr:nvSpPr>
        <xdr:cNvPr id="384" name="楕円 383"/>
        <xdr:cNvSpPr/>
      </xdr:nvSpPr>
      <xdr:spPr>
        <a:xfrm>
          <a:off x="7810500" y="101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114468</xdr:rowOff>
    </xdr:from>
    <xdr:ext cx="469744" cy="259045"/>
    <xdr:sp macro="" textlink="">
      <xdr:nvSpPr>
        <xdr:cNvPr id="385" name="テキスト ボックス 384"/>
        <xdr:cNvSpPr txBox="1"/>
      </xdr:nvSpPr>
      <xdr:spPr>
        <a:xfrm>
          <a:off x="7626428" y="102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10654</xdr:rowOff>
    </xdr:from>
    <xdr:to>
      <xdr:col>36</xdr:col>
      <xdr:colOff>165100</xdr:colOff>
      <xdr:row>59</xdr:row>
      <xdr:rowOff>112254</xdr:rowOff>
    </xdr:to>
    <xdr:sp macro="" textlink="">
      <xdr:nvSpPr>
        <xdr:cNvPr id="386" name="楕円 385"/>
        <xdr:cNvSpPr/>
      </xdr:nvSpPr>
      <xdr:spPr>
        <a:xfrm>
          <a:off x="6921500" y="101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103381</xdr:rowOff>
    </xdr:from>
    <xdr:ext cx="469744" cy="259045"/>
    <xdr:sp macro="" textlink="">
      <xdr:nvSpPr>
        <xdr:cNvPr id="387" name="テキスト ボックス 386"/>
        <xdr:cNvSpPr txBox="1"/>
      </xdr:nvSpPr>
      <xdr:spPr>
        <a:xfrm>
          <a:off x="6737428" y="1021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4913</xdr:rowOff>
    </xdr:from>
    <xdr:to>
      <xdr:col>55</xdr:col>
      <xdr:colOff>0</xdr:colOff>
      <xdr:row>79</xdr:row>
      <xdr:rowOff>11433</xdr:rowOff>
    </xdr:to>
    <xdr:cxnSp macro="">
      <xdr:nvCxnSpPr>
        <xdr:cNvPr id="418" name="直線コネクタ 417"/>
        <xdr:cNvCxnSpPr/>
      </xdr:nvCxnSpPr>
      <xdr:spPr>
        <a:xfrm>
          <a:off x="9639300" y="13549463"/>
          <a:ext cx="8382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4913</xdr:rowOff>
    </xdr:from>
    <xdr:to>
      <xdr:col>50</xdr:col>
      <xdr:colOff>114300</xdr:colOff>
      <xdr:row>79</xdr:row>
      <xdr:rowOff>15342</xdr:rowOff>
    </xdr:to>
    <xdr:cxnSp macro="">
      <xdr:nvCxnSpPr>
        <xdr:cNvPr id="421" name="直線コネクタ 420"/>
        <xdr:cNvCxnSpPr/>
      </xdr:nvCxnSpPr>
      <xdr:spPr>
        <a:xfrm flipV="1">
          <a:off x="8750300" y="13549463"/>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164574</xdr:rowOff>
    </xdr:from>
    <xdr:to>
      <xdr:col>45</xdr:col>
      <xdr:colOff>177800</xdr:colOff>
      <xdr:row>79</xdr:row>
      <xdr:rowOff>15342</xdr:rowOff>
    </xdr:to>
    <xdr:cxnSp macro="">
      <xdr:nvCxnSpPr>
        <xdr:cNvPr id="424" name="直線コネクタ 423"/>
        <xdr:cNvCxnSpPr/>
      </xdr:nvCxnSpPr>
      <xdr:spPr>
        <a:xfrm>
          <a:off x="7861300" y="13537674"/>
          <a:ext cx="889000" cy="2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164574</xdr:rowOff>
    </xdr:from>
    <xdr:to>
      <xdr:col>41</xdr:col>
      <xdr:colOff>50800</xdr:colOff>
      <xdr:row>79</xdr:row>
      <xdr:rowOff>9203</xdr:rowOff>
    </xdr:to>
    <xdr:cxnSp macro="">
      <xdr:nvCxnSpPr>
        <xdr:cNvPr id="427" name="直線コネクタ 426"/>
        <xdr:cNvCxnSpPr/>
      </xdr:nvCxnSpPr>
      <xdr:spPr>
        <a:xfrm flipV="1">
          <a:off x="6972300" y="13537674"/>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132083</xdr:rowOff>
    </xdr:from>
    <xdr:to>
      <xdr:col>55</xdr:col>
      <xdr:colOff>50800</xdr:colOff>
      <xdr:row>79</xdr:row>
      <xdr:rowOff>62233</xdr:rowOff>
    </xdr:to>
    <xdr:sp macro="" textlink="">
      <xdr:nvSpPr>
        <xdr:cNvPr id="437" name="楕円 436"/>
        <xdr:cNvSpPr/>
      </xdr:nvSpPr>
      <xdr:spPr>
        <a:xfrm>
          <a:off x="10426700" y="135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91460</xdr:rowOff>
    </xdr:from>
    <xdr:ext cx="469744" cy="259045"/>
    <xdr:sp macro="" textlink="">
      <xdr:nvSpPr>
        <xdr:cNvPr id="438" name="商工費該当値テキスト"/>
        <xdr:cNvSpPr txBox="1"/>
      </xdr:nvSpPr>
      <xdr:spPr>
        <a:xfrm>
          <a:off x="10528300" y="1329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125563</xdr:rowOff>
    </xdr:from>
    <xdr:to>
      <xdr:col>50</xdr:col>
      <xdr:colOff>165100</xdr:colOff>
      <xdr:row>79</xdr:row>
      <xdr:rowOff>55713</xdr:rowOff>
    </xdr:to>
    <xdr:sp macro="" textlink="">
      <xdr:nvSpPr>
        <xdr:cNvPr id="439" name="楕円 438"/>
        <xdr:cNvSpPr/>
      </xdr:nvSpPr>
      <xdr:spPr>
        <a:xfrm>
          <a:off x="9588500" y="1349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72240</xdr:rowOff>
    </xdr:from>
    <xdr:ext cx="469744" cy="259045"/>
    <xdr:sp macro="" textlink="">
      <xdr:nvSpPr>
        <xdr:cNvPr id="440" name="テキスト ボックス 439"/>
        <xdr:cNvSpPr txBox="1"/>
      </xdr:nvSpPr>
      <xdr:spPr>
        <a:xfrm>
          <a:off x="9404428" y="1327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135992</xdr:rowOff>
    </xdr:from>
    <xdr:to>
      <xdr:col>46</xdr:col>
      <xdr:colOff>38100</xdr:colOff>
      <xdr:row>79</xdr:row>
      <xdr:rowOff>66142</xdr:rowOff>
    </xdr:to>
    <xdr:sp macro="" textlink="">
      <xdr:nvSpPr>
        <xdr:cNvPr id="441" name="楕円 440"/>
        <xdr:cNvSpPr/>
      </xdr:nvSpPr>
      <xdr:spPr>
        <a:xfrm>
          <a:off x="8699500" y="135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82669</xdr:rowOff>
    </xdr:from>
    <xdr:ext cx="469744" cy="259045"/>
    <xdr:sp macro="" textlink="">
      <xdr:nvSpPr>
        <xdr:cNvPr id="442" name="テキスト ボックス 441"/>
        <xdr:cNvSpPr txBox="1"/>
      </xdr:nvSpPr>
      <xdr:spPr>
        <a:xfrm>
          <a:off x="8515428" y="1328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113774</xdr:rowOff>
    </xdr:from>
    <xdr:to>
      <xdr:col>41</xdr:col>
      <xdr:colOff>101600</xdr:colOff>
      <xdr:row>79</xdr:row>
      <xdr:rowOff>43924</xdr:rowOff>
    </xdr:to>
    <xdr:sp macro="" textlink="">
      <xdr:nvSpPr>
        <xdr:cNvPr id="443" name="楕円 442"/>
        <xdr:cNvSpPr/>
      </xdr:nvSpPr>
      <xdr:spPr>
        <a:xfrm>
          <a:off x="7810500" y="134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60451</xdr:rowOff>
    </xdr:from>
    <xdr:ext cx="469744" cy="259045"/>
    <xdr:sp macro="" textlink="">
      <xdr:nvSpPr>
        <xdr:cNvPr id="444" name="テキスト ボックス 443"/>
        <xdr:cNvSpPr txBox="1"/>
      </xdr:nvSpPr>
      <xdr:spPr>
        <a:xfrm>
          <a:off x="7626428" y="1326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129853</xdr:rowOff>
    </xdr:from>
    <xdr:to>
      <xdr:col>36</xdr:col>
      <xdr:colOff>165100</xdr:colOff>
      <xdr:row>79</xdr:row>
      <xdr:rowOff>60003</xdr:rowOff>
    </xdr:to>
    <xdr:sp macro="" textlink="">
      <xdr:nvSpPr>
        <xdr:cNvPr id="445" name="楕円 444"/>
        <xdr:cNvSpPr/>
      </xdr:nvSpPr>
      <xdr:spPr>
        <a:xfrm>
          <a:off x="6921500" y="135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76530</xdr:rowOff>
    </xdr:from>
    <xdr:ext cx="469744" cy="259045"/>
    <xdr:sp macro="" textlink="">
      <xdr:nvSpPr>
        <xdr:cNvPr id="446" name="テキスト ボックス 445"/>
        <xdr:cNvSpPr txBox="1"/>
      </xdr:nvSpPr>
      <xdr:spPr>
        <a:xfrm>
          <a:off x="6737428" y="132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45467</xdr:rowOff>
    </xdr:from>
    <xdr:to>
      <xdr:col>55</xdr:col>
      <xdr:colOff>0</xdr:colOff>
      <xdr:row>98</xdr:row>
      <xdr:rowOff>70859</xdr:rowOff>
    </xdr:to>
    <xdr:cxnSp macro="">
      <xdr:nvCxnSpPr>
        <xdr:cNvPr id="473" name="直線コネクタ 472"/>
        <xdr:cNvCxnSpPr/>
      </xdr:nvCxnSpPr>
      <xdr:spPr>
        <a:xfrm flipV="1">
          <a:off x="9639300" y="16847567"/>
          <a:ext cx="838200" cy="2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69858</xdr:rowOff>
    </xdr:from>
    <xdr:to>
      <xdr:col>50</xdr:col>
      <xdr:colOff>114300</xdr:colOff>
      <xdr:row>98</xdr:row>
      <xdr:rowOff>70859</xdr:rowOff>
    </xdr:to>
    <xdr:cxnSp macro="">
      <xdr:nvCxnSpPr>
        <xdr:cNvPr id="476" name="直線コネクタ 475"/>
        <xdr:cNvCxnSpPr/>
      </xdr:nvCxnSpPr>
      <xdr:spPr>
        <a:xfrm>
          <a:off x="8750300" y="16871958"/>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69858</xdr:rowOff>
    </xdr:from>
    <xdr:to>
      <xdr:col>45</xdr:col>
      <xdr:colOff>177800</xdr:colOff>
      <xdr:row>98</xdr:row>
      <xdr:rowOff>71833</xdr:rowOff>
    </xdr:to>
    <xdr:cxnSp macro="">
      <xdr:nvCxnSpPr>
        <xdr:cNvPr id="479" name="直線コネクタ 478"/>
        <xdr:cNvCxnSpPr/>
      </xdr:nvCxnSpPr>
      <xdr:spPr>
        <a:xfrm flipV="1">
          <a:off x="7861300" y="16871958"/>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30091</xdr:rowOff>
    </xdr:from>
    <xdr:to>
      <xdr:col>41</xdr:col>
      <xdr:colOff>50800</xdr:colOff>
      <xdr:row>98</xdr:row>
      <xdr:rowOff>71833</xdr:rowOff>
    </xdr:to>
    <xdr:cxnSp macro="">
      <xdr:nvCxnSpPr>
        <xdr:cNvPr id="482" name="直線コネクタ 481"/>
        <xdr:cNvCxnSpPr/>
      </xdr:nvCxnSpPr>
      <xdr:spPr>
        <a:xfrm>
          <a:off x="6972300" y="16832191"/>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166117</xdr:rowOff>
    </xdr:from>
    <xdr:to>
      <xdr:col>55</xdr:col>
      <xdr:colOff>50800</xdr:colOff>
      <xdr:row>98</xdr:row>
      <xdr:rowOff>96267</xdr:rowOff>
    </xdr:to>
    <xdr:sp macro="" textlink="">
      <xdr:nvSpPr>
        <xdr:cNvPr id="492" name="楕円 491"/>
        <xdr:cNvSpPr/>
      </xdr:nvSpPr>
      <xdr:spPr>
        <a:xfrm>
          <a:off x="10426700" y="167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125494</xdr:rowOff>
    </xdr:from>
    <xdr:ext cx="534377" cy="259045"/>
    <xdr:sp macro="" textlink="">
      <xdr:nvSpPr>
        <xdr:cNvPr id="493" name="土木費該当値テキスト"/>
        <xdr:cNvSpPr txBox="1"/>
      </xdr:nvSpPr>
      <xdr:spPr>
        <a:xfrm>
          <a:off x="10528300" y="165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20059</xdr:rowOff>
    </xdr:from>
    <xdr:to>
      <xdr:col>50</xdr:col>
      <xdr:colOff>165100</xdr:colOff>
      <xdr:row>98</xdr:row>
      <xdr:rowOff>121659</xdr:rowOff>
    </xdr:to>
    <xdr:sp macro="" textlink="">
      <xdr:nvSpPr>
        <xdr:cNvPr id="494" name="楕円 493"/>
        <xdr:cNvSpPr/>
      </xdr:nvSpPr>
      <xdr:spPr>
        <a:xfrm>
          <a:off x="9588500" y="168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112786</xdr:rowOff>
    </xdr:from>
    <xdr:ext cx="534377" cy="259045"/>
    <xdr:sp macro="" textlink="">
      <xdr:nvSpPr>
        <xdr:cNvPr id="495" name="テキスト ボックス 494"/>
        <xdr:cNvSpPr txBox="1"/>
      </xdr:nvSpPr>
      <xdr:spPr>
        <a:xfrm>
          <a:off x="9372111" y="169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19058</xdr:rowOff>
    </xdr:from>
    <xdr:to>
      <xdr:col>46</xdr:col>
      <xdr:colOff>38100</xdr:colOff>
      <xdr:row>98</xdr:row>
      <xdr:rowOff>120658</xdr:rowOff>
    </xdr:to>
    <xdr:sp macro="" textlink="">
      <xdr:nvSpPr>
        <xdr:cNvPr id="496" name="楕円 495"/>
        <xdr:cNvSpPr/>
      </xdr:nvSpPr>
      <xdr:spPr>
        <a:xfrm>
          <a:off x="8699500" y="168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111785</xdr:rowOff>
    </xdr:from>
    <xdr:ext cx="534377" cy="259045"/>
    <xdr:sp macro="" textlink="">
      <xdr:nvSpPr>
        <xdr:cNvPr id="497" name="テキスト ボックス 496"/>
        <xdr:cNvSpPr txBox="1"/>
      </xdr:nvSpPr>
      <xdr:spPr>
        <a:xfrm>
          <a:off x="8483111" y="169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21033</xdr:rowOff>
    </xdr:from>
    <xdr:to>
      <xdr:col>41</xdr:col>
      <xdr:colOff>101600</xdr:colOff>
      <xdr:row>98</xdr:row>
      <xdr:rowOff>122633</xdr:rowOff>
    </xdr:to>
    <xdr:sp macro="" textlink="">
      <xdr:nvSpPr>
        <xdr:cNvPr id="498" name="楕円 497"/>
        <xdr:cNvSpPr/>
      </xdr:nvSpPr>
      <xdr:spPr>
        <a:xfrm>
          <a:off x="7810500" y="168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113760</xdr:rowOff>
    </xdr:from>
    <xdr:ext cx="534377" cy="259045"/>
    <xdr:sp macro="" textlink="">
      <xdr:nvSpPr>
        <xdr:cNvPr id="499" name="テキスト ボックス 498"/>
        <xdr:cNvSpPr txBox="1"/>
      </xdr:nvSpPr>
      <xdr:spPr>
        <a:xfrm>
          <a:off x="7594111" y="169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150741</xdr:rowOff>
    </xdr:from>
    <xdr:to>
      <xdr:col>36</xdr:col>
      <xdr:colOff>165100</xdr:colOff>
      <xdr:row>98</xdr:row>
      <xdr:rowOff>80891</xdr:rowOff>
    </xdr:to>
    <xdr:sp macro="" textlink="">
      <xdr:nvSpPr>
        <xdr:cNvPr id="500" name="楕円 499"/>
        <xdr:cNvSpPr/>
      </xdr:nvSpPr>
      <xdr:spPr>
        <a:xfrm>
          <a:off x="6921500" y="167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97418</xdr:rowOff>
    </xdr:from>
    <xdr:ext cx="534377" cy="259045"/>
    <xdr:sp macro="" textlink="">
      <xdr:nvSpPr>
        <xdr:cNvPr id="501" name="テキスト ボックス 500"/>
        <xdr:cNvSpPr txBox="1"/>
      </xdr:nvSpPr>
      <xdr:spPr>
        <a:xfrm>
          <a:off x="6705111" y="165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2502</xdr:rowOff>
    </xdr:from>
    <xdr:to>
      <xdr:col>85</xdr:col>
      <xdr:colOff>127000</xdr:colOff>
      <xdr:row>36</xdr:row>
      <xdr:rowOff>102514</xdr:rowOff>
    </xdr:to>
    <xdr:cxnSp macro="">
      <xdr:nvCxnSpPr>
        <xdr:cNvPr id="531" name="直線コネクタ 530"/>
        <xdr:cNvCxnSpPr/>
      </xdr:nvCxnSpPr>
      <xdr:spPr>
        <a:xfrm>
          <a:off x="15481300" y="5317452"/>
          <a:ext cx="838200" cy="95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2502</xdr:rowOff>
    </xdr:from>
    <xdr:to>
      <xdr:col>81</xdr:col>
      <xdr:colOff>50800</xdr:colOff>
      <xdr:row>32</xdr:row>
      <xdr:rowOff>63309</xdr:rowOff>
    </xdr:to>
    <xdr:cxnSp macro="">
      <xdr:nvCxnSpPr>
        <xdr:cNvPr id="534" name="直線コネクタ 533"/>
        <xdr:cNvCxnSpPr/>
      </xdr:nvCxnSpPr>
      <xdr:spPr>
        <a:xfrm flipV="1">
          <a:off x="14592300" y="5317452"/>
          <a:ext cx="8890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63309</xdr:rowOff>
    </xdr:from>
    <xdr:to>
      <xdr:col>76</xdr:col>
      <xdr:colOff>114300</xdr:colOff>
      <xdr:row>37</xdr:row>
      <xdr:rowOff>40716</xdr:rowOff>
    </xdr:to>
    <xdr:cxnSp macro="">
      <xdr:nvCxnSpPr>
        <xdr:cNvPr id="537" name="直線コネクタ 536"/>
        <xdr:cNvCxnSpPr/>
      </xdr:nvCxnSpPr>
      <xdr:spPr>
        <a:xfrm flipV="1">
          <a:off x="13703300" y="5549709"/>
          <a:ext cx="889000" cy="8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40716</xdr:rowOff>
    </xdr:from>
    <xdr:to>
      <xdr:col>71</xdr:col>
      <xdr:colOff>177800</xdr:colOff>
      <xdr:row>37</xdr:row>
      <xdr:rowOff>165722</xdr:rowOff>
    </xdr:to>
    <xdr:cxnSp macro="">
      <xdr:nvCxnSpPr>
        <xdr:cNvPr id="540" name="直線コネクタ 539"/>
        <xdr:cNvCxnSpPr/>
      </xdr:nvCxnSpPr>
      <xdr:spPr>
        <a:xfrm flipV="1">
          <a:off x="12814300" y="6384366"/>
          <a:ext cx="889000" cy="1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51714</xdr:rowOff>
    </xdr:from>
    <xdr:to>
      <xdr:col>85</xdr:col>
      <xdr:colOff>177800</xdr:colOff>
      <xdr:row>36</xdr:row>
      <xdr:rowOff>153314</xdr:rowOff>
    </xdr:to>
    <xdr:sp macro="" textlink="">
      <xdr:nvSpPr>
        <xdr:cNvPr id="550" name="楕円 549"/>
        <xdr:cNvSpPr/>
      </xdr:nvSpPr>
      <xdr:spPr>
        <a:xfrm>
          <a:off x="16268700" y="6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74591</xdr:rowOff>
    </xdr:from>
    <xdr:ext cx="534377" cy="259045"/>
    <xdr:sp macro="" textlink="">
      <xdr:nvSpPr>
        <xdr:cNvPr id="551" name="消防費該当値テキスト"/>
        <xdr:cNvSpPr txBox="1"/>
      </xdr:nvSpPr>
      <xdr:spPr>
        <a:xfrm>
          <a:off x="16370300" y="60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123152</xdr:rowOff>
    </xdr:from>
    <xdr:to>
      <xdr:col>81</xdr:col>
      <xdr:colOff>101600</xdr:colOff>
      <xdr:row>31</xdr:row>
      <xdr:rowOff>53302</xdr:rowOff>
    </xdr:to>
    <xdr:sp macro="" textlink="">
      <xdr:nvSpPr>
        <xdr:cNvPr id="552" name="楕円 551"/>
        <xdr:cNvSpPr/>
      </xdr:nvSpPr>
      <xdr:spPr>
        <a:xfrm>
          <a:off x="15430500" y="5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69829</xdr:rowOff>
    </xdr:from>
    <xdr:ext cx="534377" cy="259045"/>
    <xdr:sp macro="" textlink="">
      <xdr:nvSpPr>
        <xdr:cNvPr id="553" name="テキスト ボックス 552"/>
        <xdr:cNvSpPr txBox="1"/>
      </xdr:nvSpPr>
      <xdr:spPr>
        <a:xfrm>
          <a:off x="15214111" y="504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12509</xdr:rowOff>
    </xdr:from>
    <xdr:to>
      <xdr:col>76</xdr:col>
      <xdr:colOff>165100</xdr:colOff>
      <xdr:row>32</xdr:row>
      <xdr:rowOff>114109</xdr:rowOff>
    </xdr:to>
    <xdr:sp macro="" textlink="">
      <xdr:nvSpPr>
        <xdr:cNvPr id="554" name="楕円 553"/>
        <xdr:cNvSpPr/>
      </xdr:nvSpPr>
      <xdr:spPr>
        <a:xfrm>
          <a:off x="14541500" y="54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130636</xdr:rowOff>
    </xdr:from>
    <xdr:ext cx="534377" cy="259045"/>
    <xdr:sp macro="" textlink="">
      <xdr:nvSpPr>
        <xdr:cNvPr id="555" name="テキスト ボックス 554"/>
        <xdr:cNvSpPr txBox="1"/>
      </xdr:nvSpPr>
      <xdr:spPr>
        <a:xfrm>
          <a:off x="14325111" y="52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161366</xdr:rowOff>
    </xdr:from>
    <xdr:to>
      <xdr:col>72</xdr:col>
      <xdr:colOff>38100</xdr:colOff>
      <xdr:row>37</xdr:row>
      <xdr:rowOff>91516</xdr:rowOff>
    </xdr:to>
    <xdr:sp macro="" textlink="">
      <xdr:nvSpPr>
        <xdr:cNvPr id="556" name="楕円 555"/>
        <xdr:cNvSpPr/>
      </xdr:nvSpPr>
      <xdr:spPr>
        <a:xfrm>
          <a:off x="13652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108043</xdr:rowOff>
    </xdr:from>
    <xdr:ext cx="534377" cy="259045"/>
    <xdr:sp macro="" textlink="">
      <xdr:nvSpPr>
        <xdr:cNvPr id="557" name="テキスト ボックス 556"/>
        <xdr:cNvSpPr txBox="1"/>
      </xdr:nvSpPr>
      <xdr:spPr>
        <a:xfrm>
          <a:off x="13436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114922</xdr:rowOff>
    </xdr:from>
    <xdr:to>
      <xdr:col>67</xdr:col>
      <xdr:colOff>101600</xdr:colOff>
      <xdr:row>38</xdr:row>
      <xdr:rowOff>45072</xdr:rowOff>
    </xdr:to>
    <xdr:sp macro="" textlink="">
      <xdr:nvSpPr>
        <xdr:cNvPr id="558" name="楕円 557"/>
        <xdr:cNvSpPr/>
      </xdr:nvSpPr>
      <xdr:spPr>
        <a:xfrm>
          <a:off x="12763500" y="64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36199</xdr:rowOff>
    </xdr:from>
    <xdr:ext cx="534377" cy="259045"/>
    <xdr:sp macro="" textlink="">
      <xdr:nvSpPr>
        <xdr:cNvPr id="559" name="テキスト ボックス 558"/>
        <xdr:cNvSpPr txBox="1"/>
      </xdr:nvSpPr>
      <xdr:spPr>
        <a:xfrm>
          <a:off x="12547111" y="65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40531</xdr:rowOff>
    </xdr:from>
    <xdr:to>
      <xdr:col>85</xdr:col>
      <xdr:colOff>127000</xdr:colOff>
      <xdr:row>57</xdr:row>
      <xdr:rowOff>159654</xdr:rowOff>
    </xdr:to>
    <xdr:cxnSp macro="">
      <xdr:nvCxnSpPr>
        <xdr:cNvPr id="591" name="直線コネクタ 590"/>
        <xdr:cNvCxnSpPr/>
      </xdr:nvCxnSpPr>
      <xdr:spPr>
        <a:xfrm flipV="1">
          <a:off x="15481300" y="9813181"/>
          <a:ext cx="838200" cy="1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159654</xdr:rowOff>
    </xdr:from>
    <xdr:to>
      <xdr:col>81</xdr:col>
      <xdr:colOff>50800</xdr:colOff>
      <xdr:row>58</xdr:row>
      <xdr:rowOff>55238</xdr:rowOff>
    </xdr:to>
    <xdr:cxnSp macro="">
      <xdr:nvCxnSpPr>
        <xdr:cNvPr id="594" name="直線コネクタ 593"/>
        <xdr:cNvCxnSpPr/>
      </xdr:nvCxnSpPr>
      <xdr:spPr>
        <a:xfrm flipV="1">
          <a:off x="14592300" y="9932304"/>
          <a:ext cx="889000" cy="6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55238</xdr:rowOff>
    </xdr:from>
    <xdr:to>
      <xdr:col>76</xdr:col>
      <xdr:colOff>114300</xdr:colOff>
      <xdr:row>58</xdr:row>
      <xdr:rowOff>117471</xdr:rowOff>
    </xdr:to>
    <xdr:cxnSp macro="">
      <xdr:nvCxnSpPr>
        <xdr:cNvPr id="597" name="直線コネクタ 596"/>
        <xdr:cNvCxnSpPr/>
      </xdr:nvCxnSpPr>
      <xdr:spPr>
        <a:xfrm flipV="1">
          <a:off x="13703300" y="9999338"/>
          <a:ext cx="889000" cy="6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117471</xdr:rowOff>
    </xdr:from>
    <xdr:to>
      <xdr:col>71</xdr:col>
      <xdr:colOff>177800</xdr:colOff>
      <xdr:row>58</xdr:row>
      <xdr:rowOff>158707</xdr:rowOff>
    </xdr:to>
    <xdr:cxnSp macro="">
      <xdr:nvCxnSpPr>
        <xdr:cNvPr id="600" name="直線コネクタ 599"/>
        <xdr:cNvCxnSpPr/>
      </xdr:nvCxnSpPr>
      <xdr:spPr>
        <a:xfrm flipV="1">
          <a:off x="12814300" y="10061571"/>
          <a:ext cx="889000" cy="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161181</xdr:rowOff>
    </xdr:from>
    <xdr:to>
      <xdr:col>85</xdr:col>
      <xdr:colOff>177800</xdr:colOff>
      <xdr:row>57</xdr:row>
      <xdr:rowOff>91331</xdr:rowOff>
    </xdr:to>
    <xdr:sp macro="" textlink="">
      <xdr:nvSpPr>
        <xdr:cNvPr id="610" name="楕円 609"/>
        <xdr:cNvSpPr/>
      </xdr:nvSpPr>
      <xdr:spPr>
        <a:xfrm>
          <a:off x="16268700" y="97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12608</xdr:rowOff>
    </xdr:from>
    <xdr:ext cx="534377" cy="259045"/>
    <xdr:sp macro="" textlink="">
      <xdr:nvSpPr>
        <xdr:cNvPr id="611" name="教育費該当値テキスト"/>
        <xdr:cNvSpPr txBox="1"/>
      </xdr:nvSpPr>
      <xdr:spPr>
        <a:xfrm>
          <a:off x="16370300" y="96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108854</xdr:rowOff>
    </xdr:from>
    <xdr:to>
      <xdr:col>81</xdr:col>
      <xdr:colOff>101600</xdr:colOff>
      <xdr:row>58</xdr:row>
      <xdr:rowOff>39004</xdr:rowOff>
    </xdr:to>
    <xdr:sp macro="" textlink="">
      <xdr:nvSpPr>
        <xdr:cNvPr id="612" name="楕円 611"/>
        <xdr:cNvSpPr/>
      </xdr:nvSpPr>
      <xdr:spPr>
        <a:xfrm>
          <a:off x="15430500" y="98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55531</xdr:rowOff>
    </xdr:from>
    <xdr:ext cx="534377" cy="259045"/>
    <xdr:sp macro="" textlink="">
      <xdr:nvSpPr>
        <xdr:cNvPr id="613" name="テキスト ボックス 612"/>
        <xdr:cNvSpPr txBox="1"/>
      </xdr:nvSpPr>
      <xdr:spPr>
        <a:xfrm>
          <a:off x="15214111" y="965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4438</xdr:rowOff>
    </xdr:from>
    <xdr:to>
      <xdr:col>76</xdr:col>
      <xdr:colOff>165100</xdr:colOff>
      <xdr:row>58</xdr:row>
      <xdr:rowOff>106038</xdr:rowOff>
    </xdr:to>
    <xdr:sp macro="" textlink="">
      <xdr:nvSpPr>
        <xdr:cNvPr id="614" name="楕円 613"/>
        <xdr:cNvSpPr/>
      </xdr:nvSpPr>
      <xdr:spPr>
        <a:xfrm>
          <a:off x="14541500" y="99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122565</xdr:rowOff>
    </xdr:from>
    <xdr:ext cx="534377" cy="259045"/>
    <xdr:sp macro="" textlink="">
      <xdr:nvSpPr>
        <xdr:cNvPr id="615" name="テキスト ボックス 614"/>
        <xdr:cNvSpPr txBox="1"/>
      </xdr:nvSpPr>
      <xdr:spPr>
        <a:xfrm>
          <a:off x="14325111" y="97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66671</xdr:rowOff>
    </xdr:from>
    <xdr:to>
      <xdr:col>72</xdr:col>
      <xdr:colOff>38100</xdr:colOff>
      <xdr:row>58</xdr:row>
      <xdr:rowOff>168271</xdr:rowOff>
    </xdr:to>
    <xdr:sp macro="" textlink="">
      <xdr:nvSpPr>
        <xdr:cNvPr id="616" name="楕円 615"/>
        <xdr:cNvSpPr/>
      </xdr:nvSpPr>
      <xdr:spPr>
        <a:xfrm>
          <a:off x="13652500" y="100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159398</xdr:rowOff>
    </xdr:from>
    <xdr:ext cx="534377" cy="259045"/>
    <xdr:sp macro="" textlink="">
      <xdr:nvSpPr>
        <xdr:cNvPr id="617" name="テキスト ボックス 616"/>
        <xdr:cNvSpPr txBox="1"/>
      </xdr:nvSpPr>
      <xdr:spPr>
        <a:xfrm>
          <a:off x="13436111" y="101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107907</xdr:rowOff>
    </xdr:from>
    <xdr:to>
      <xdr:col>67</xdr:col>
      <xdr:colOff>101600</xdr:colOff>
      <xdr:row>59</xdr:row>
      <xdr:rowOff>38057</xdr:rowOff>
    </xdr:to>
    <xdr:sp macro="" textlink="">
      <xdr:nvSpPr>
        <xdr:cNvPr id="618" name="楕円 617"/>
        <xdr:cNvSpPr/>
      </xdr:nvSpPr>
      <xdr:spPr>
        <a:xfrm>
          <a:off x="12763500" y="100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29184</xdr:rowOff>
    </xdr:from>
    <xdr:ext cx="534377" cy="259045"/>
    <xdr:sp macro="" textlink="">
      <xdr:nvSpPr>
        <xdr:cNvPr id="619" name="テキスト ボックス 618"/>
        <xdr:cNvSpPr txBox="1"/>
      </xdr:nvSpPr>
      <xdr:spPr>
        <a:xfrm>
          <a:off x="12547111" y="1014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44306</xdr:rowOff>
    </xdr:from>
    <xdr:to>
      <xdr:col>81</xdr:col>
      <xdr:colOff>50800</xdr:colOff>
      <xdr:row>79</xdr:row>
      <xdr:rowOff>44450</xdr:rowOff>
    </xdr:to>
    <xdr:cxnSp macro="">
      <xdr:nvCxnSpPr>
        <xdr:cNvPr id="651" name="直線コネクタ 650"/>
        <xdr:cNvCxnSpPr/>
      </xdr:nvCxnSpPr>
      <xdr:spPr>
        <a:xfrm>
          <a:off x="14592300" y="13588856"/>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44306</xdr:rowOff>
    </xdr:from>
    <xdr:to>
      <xdr:col>76</xdr:col>
      <xdr:colOff>114300</xdr:colOff>
      <xdr:row>79</xdr:row>
      <xdr:rowOff>44450</xdr:rowOff>
    </xdr:to>
    <xdr:cxnSp macro="">
      <xdr:nvCxnSpPr>
        <xdr:cNvPr id="654" name="直線コネクタ 653"/>
        <xdr:cNvCxnSpPr/>
      </xdr:nvCxnSpPr>
      <xdr:spPr>
        <a:xfrm flipV="1">
          <a:off x="13703300" y="13588856"/>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164956</xdr:rowOff>
    </xdr:from>
    <xdr:to>
      <xdr:col>76</xdr:col>
      <xdr:colOff>165100</xdr:colOff>
      <xdr:row>79</xdr:row>
      <xdr:rowOff>95106</xdr:rowOff>
    </xdr:to>
    <xdr:sp macro="" textlink="">
      <xdr:nvSpPr>
        <xdr:cNvPr id="671" name="楕円 670"/>
        <xdr:cNvSpPr/>
      </xdr:nvSpPr>
      <xdr:spPr>
        <a:xfrm>
          <a:off x="14541500" y="135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86233</xdr:rowOff>
    </xdr:from>
    <xdr:ext cx="313932" cy="259045"/>
    <xdr:sp macro="" textlink="">
      <xdr:nvSpPr>
        <xdr:cNvPr id="672" name="テキスト ボックス 671"/>
        <xdr:cNvSpPr txBox="1"/>
      </xdr:nvSpPr>
      <xdr:spPr>
        <a:xfrm>
          <a:off x="14435333" y="1363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69838</xdr:rowOff>
    </xdr:from>
    <xdr:to>
      <xdr:col>85</xdr:col>
      <xdr:colOff>127000</xdr:colOff>
      <xdr:row>96</xdr:row>
      <xdr:rowOff>110516</xdr:rowOff>
    </xdr:to>
    <xdr:cxnSp macro="">
      <xdr:nvCxnSpPr>
        <xdr:cNvPr id="705" name="直線コネクタ 704"/>
        <xdr:cNvCxnSpPr/>
      </xdr:nvCxnSpPr>
      <xdr:spPr>
        <a:xfrm flipV="1">
          <a:off x="15481300" y="16529038"/>
          <a:ext cx="8382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110516</xdr:rowOff>
    </xdr:from>
    <xdr:to>
      <xdr:col>81</xdr:col>
      <xdr:colOff>50800</xdr:colOff>
      <xdr:row>96</xdr:row>
      <xdr:rowOff>144538</xdr:rowOff>
    </xdr:to>
    <xdr:cxnSp macro="">
      <xdr:nvCxnSpPr>
        <xdr:cNvPr id="708" name="直線コネクタ 707"/>
        <xdr:cNvCxnSpPr/>
      </xdr:nvCxnSpPr>
      <xdr:spPr>
        <a:xfrm flipV="1">
          <a:off x="14592300" y="16569716"/>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144538</xdr:rowOff>
    </xdr:from>
    <xdr:to>
      <xdr:col>76</xdr:col>
      <xdr:colOff>114300</xdr:colOff>
      <xdr:row>96</xdr:row>
      <xdr:rowOff>144641</xdr:rowOff>
    </xdr:to>
    <xdr:cxnSp macro="">
      <xdr:nvCxnSpPr>
        <xdr:cNvPr id="711" name="直線コネクタ 710"/>
        <xdr:cNvCxnSpPr/>
      </xdr:nvCxnSpPr>
      <xdr:spPr>
        <a:xfrm flipV="1">
          <a:off x="13703300" y="16603738"/>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144641</xdr:rowOff>
    </xdr:from>
    <xdr:to>
      <xdr:col>71</xdr:col>
      <xdr:colOff>177800</xdr:colOff>
      <xdr:row>96</xdr:row>
      <xdr:rowOff>161937</xdr:rowOff>
    </xdr:to>
    <xdr:cxnSp macro="">
      <xdr:nvCxnSpPr>
        <xdr:cNvPr id="714" name="直線コネクタ 713"/>
        <xdr:cNvCxnSpPr/>
      </xdr:nvCxnSpPr>
      <xdr:spPr>
        <a:xfrm flipV="1">
          <a:off x="12814300" y="16603841"/>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19038</xdr:rowOff>
    </xdr:from>
    <xdr:to>
      <xdr:col>85</xdr:col>
      <xdr:colOff>177800</xdr:colOff>
      <xdr:row>96</xdr:row>
      <xdr:rowOff>120638</xdr:rowOff>
    </xdr:to>
    <xdr:sp macro="" textlink="">
      <xdr:nvSpPr>
        <xdr:cNvPr id="724" name="楕円 723"/>
        <xdr:cNvSpPr/>
      </xdr:nvSpPr>
      <xdr:spPr>
        <a:xfrm>
          <a:off x="16268700" y="164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41915</xdr:rowOff>
    </xdr:from>
    <xdr:ext cx="534377" cy="259045"/>
    <xdr:sp macro="" textlink="">
      <xdr:nvSpPr>
        <xdr:cNvPr id="725" name="公債費該当値テキスト"/>
        <xdr:cNvSpPr txBox="1"/>
      </xdr:nvSpPr>
      <xdr:spPr>
        <a:xfrm>
          <a:off x="16370300" y="163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59716</xdr:rowOff>
    </xdr:from>
    <xdr:to>
      <xdr:col>81</xdr:col>
      <xdr:colOff>101600</xdr:colOff>
      <xdr:row>96</xdr:row>
      <xdr:rowOff>161316</xdr:rowOff>
    </xdr:to>
    <xdr:sp macro="" textlink="">
      <xdr:nvSpPr>
        <xdr:cNvPr id="726" name="楕円 725"/>
        <xdr:cNvSpPr/>
      </xdr:nvSpPr>
      <xdr:spPr>
        <a:xfrm>
          <a:off x="15430500" y="16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6393</xdr:rowOff>
    </xdr:from>
    <xdr:ext cx="534377" cy="259045"/>
    <xdr:sp macro="" textlink="">
      <xdr:nvSpPr>
        <xdr:cNvPr id="727" name="テキスト ボックス 726"/>
        <xdr:cNvSpPr txBox="1"/>
      </xdr:nvSpPr>
      <xdr:spPr>
        <a:xfrm>
          <a:off x="15214111" y="1629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93738</xdr:rowOff>
    </xdr:from>
    <xdr:to>
      <xdr:col>76</xdr:col>
      <xdr:colOff>165100</xdr:colOff>
      <xdr:row>97</xdr:row>
      <xdr:rowOff>23888</xdr:rowOff>
    </xdr:to>
    <xdr:sp macro="" textlink="">
      <xdr:nvSpPr>
        <xdr:cNvPr id="728" name="楕円 727"/>
        <xdr:cNvSpPr/>
      </xdr:nvSpPr>
      <xdr:spPr>
        <a:xfrm>
          <a:off x="14541500" y="165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40415</xdr:rowOff>
    </xdr:from>
    <xdr:ext cx="534377" cy="259045"/>
    <xdr:sp macro="" textlink="">
      <xdr:nvSpPr>
        <xdr:cNvPr id="729" name="テキスト ボックス 728"/>
        <xdr:cNvSpPr txBox="1"/>
      </xdr:nvSpPr>
      <xdr:spPr>
        <a:xfrm>
          <a:off x="14325111" y="1632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93841</xdr:rowOff>
    </xdr:from>
    <xdr:to>
      <xdr:col>72</xdr:col>
      <xdr:colOff>38100</xdr:colOff>
      <xdr:row>97</xdr:row>
      <xdr:rowOff>23991</xdr:rowOff>
    </xdr:to>
    <xdr:sp macro="" textlink="">
      <xdr:nvSpPr>
        <xdr:cNvPr id="730" name="楕円 729"/>
        <xdr:cNvSpPr/>
      </xdr:nvSpPr>
      <xdr:spPr>
        <a:xfrm>
          <a:off x="13652500" y="165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40518</xdr:rowOff>
    </xdr:from>
    <xdr:ext cx="534377" cy="259045"/>
    <xdr:sp macro="" textlink="">
      <xdr:nvSpPr>
        <xdr:cNvPr id="731" name="テキスト ボックス 730"/>
        <xdr:cNvSpPr txBox="1"/>
      </xdr:nvSpPr>
      <xdr:spPr>
        <a:xfrm>
          <a:off x="13436111" y="163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111137</xdr:rowOff>
    </xdr:from>
    <xdr:to>
      <xdr:col>67</xdr:col>
      <xdr:colOff>101600</xdr:colOff>
      <xdr:row>97</xdr:row>
      <xdr:rowOff>41287</xdr:rowOff>
    </xdr:to>
    <xdr:sp macro="" textlink="">
      <xdr:nvSpPr>
        <xdr:cNvPr id="732" name="楕円 731"/>
        <xdr:cNvSpPr/>
      </xdr:nvSpPr>
      <xdr:spPr>
        <a:xfrm>
          <a:off x="12763500" y="16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57814</xdr:rowOff>
    </xdr:from>
    <xdr:ext cx="534377" cy="259045"/>
    <xdr:sp macro="" textlink="">
      <xdr:nvSpPr>
        <xdr:cNvPr id="733" name="テキスト ボックス 732"/>
        <xdr:cNvSpPr txBox="1"/>
      </xdr:nvSpPr>
      <xdr:spPr>
        <a:xfrm>
          <a:off x="12547111" y="163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教育費については、義務教育学校整備事業の実施により、数値が増加した。</a:t>
          </a:r>
          <a:endParaRPr lang="ja-JP" altLang="ja-JP" sz="1200">
            <a:effectLst/>
          </a:endParaRPr>
        </a:p>
        <a:p>
          <a:r>
            <a:rPr kumimoji="1" lang="ja-JP" altLang="ja-JP" sz="1200">
              <a:solidFill>
                <a:schemeClr val="dk1"/>
              </a:solidFill>
              <a:effectLst/>
              <a:latin typeface="+mn-lt"/>
              <a:ea typeface="+mn-ea"/>
              <a:cs typeface="+mn-cs"/>
            </a:rPr>
            <a:t>公債費については、前年度より悪化しているため、急激な増加とならないよう交付税算入のある有利な地方債に限定するなど、新規発行の抑制に努める。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実質収支額及び実質単年度収支については、引き続き黒字を確保している。また、財政調整基金残高については、増加傾向にあるが、今後の資金需要を考慮しながら健全な財政運営を維持する。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令和元</a:t>
          </a:r>
          <a:r>
            <a:rPr kumimoji="1" lang="ja-JP" altLang="ja-JP" sz="1200">
              <a:solidFill>
                <a:schemeClr val="dk1"/>
              </a:solidFill>
              <a:effectLst/>
              <a:latin typeface="+mn-lt"/>
              <a:ea typeface="+mn-ea"/>
              <a:cs typeface="+mn-cs"/>
            </a:rPr>
            <a:t>年度においては、すべての会計について黒字となっているが、普通会計からの繰出金が多額とならないよう、引き続き経常経費の削減に努める。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_tsuji\Desktop\&#12304;&#36001;&#25919;&#29366;&#27841;&#36039;&#26009;&#38598;&#12305;_294250_&#29579;&#23546;&#30010;_2019\&#12304;&#36001;&#25919;&#29366;&#27841;&#36039;&#26009;&#38598;&#12305;_294250_&#29579;&#2354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50</v>
          </cell>
          <cell r="BX53">
            <v>58.8</v>
          </cell>
          <cell r="CF53">
            <v>60.5</v>
          </cell>
          <cell r="CN53">
            <v>59.5</v>
          </cell>
          <cell r="CV53">
            <v>60.6</v>
          </cell>
        </row>
        <row r="55">
          <cell r="AN55" t="str">
            <v>類似団体内平均値</v>
          </cell>
          <cell r="BP55">
            <v>13</v>
          </cell>
          <cell r="BX55">
            <v>21</v>
          </cell>
          <cell r="CF55">
            <v>20.2</v>
          </cell>
          <cell r="CN55">
            <v>18.3</v>
          </cell>
          <cell r="CV55">
            <v>20.3</v>
          </cell>
        </row>
        <row r="57">
          <cell r="BP57">
            <v>53.4</v>
          </cell>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row>
        <row r="75">
          <cell r="BP75">
            <v>5.5</v>
          </cell>
          <cell r="BX75">
            <v>3.9</v>
          </cell>
          <cell r="CF75">
            <v>4</v>
          </cell>
          <cell r="CN75">
            <v>4</v>
          </cell>
          <cell r="CV75">
            <v>4.8</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9825144</v>
      </c>
      <c r="BO4" s="393"/>
      <c r="BP4" s="393"/>
      <c r="BQ4" s="393"/>
      <c r="BR4" s="393"/>
      <c r="BS4" s="393"/>
      <c r="BT4" s="393"/>
      <c r="BU4" s="394"/>
      <c r="BV4" s="392">
        <v>9599946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9.6</v>
      </c>
      <c r="CU4" s="399"/>
      <c r="CV4" s="399"/>
      <c r="CW4" s="399"/>
      <c r="CX4" s="399"/>
      <c r="CY4" s="399"/>
      <c r="CZ4" s="399"/>
      <c r="DA4" s="400"/>
      <c r="DB4" s="398">
        <v>5.6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9320460</v>
      </c>
      <c r="BO5" s="430"/>
      <c r="BP5" s="430"/>
      <c r="BQ5" s="430"/>
      <c r="BR5" s="430"/>
      <c r="BS5" s="430"/>
      <c r="BT5" s="430"/>
      <c r="BU5" s="431"/>
      <c r="BV5" s="429">
        <v>9200737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97</v>
      </c>
      <c r="CU5" s="427"/>
      <c r="CV5" s="427"/>
      <c r="CW5" s="427"/>
      <c r="CX5" s="427"/>
      <c r="CY5" s="427"/>
      <c r="CZ5" s="427"/>
      <c r="DA5" s="428"/>
      <c r="DB5" s="426">
        <v>96.1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504684</v>
      </c>
      <c r="BO6" s="430"/>
      <c r="BP6" s="430"/>
      <c r="BQ6" s="430"/>
      <c r="BR6" s="430"/>
      <c r="BS6" s="430"/>
      <c r="BT6" s="430"/>
      <c r="BU6" s="431"/>
      <c r="BV6" s="429">
        <v>399209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102.8</v>
      </c>
      <c r="CU6" s="467"/>
      <c r="CV6" s="467"/>
      <c r="CW6" s="467"/>
      <c r="CX6" s="467"/>
      <c r="CY6" s="467"/>
      <c r="CZ6" s="467"/>
      <c r="DA6" s="468"/>
      <c r="DB6" s="466">
        <v>103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7093</v>
      </c>
      <c r="BO7" s="430"/>
      <c r="BP7" s="430"/>
      <c r="BQ7" s="430"/>
      <c r="BR7" s="430"/>
      <c r="BS7" s="430"/>
      <c r="BT7" s="430"/>
      <c r="BU7" s="431"/>
      <c r="BV7" s="429">
        <v>110030</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5207195</v>
      </c>
      <c r="CU7" s="430"/>
      <c r="CV7" s="430"/>
      <c r="CW7" s="430"/>
      <c r="CX7" s="430"/>
      <c r="CY7" s="430"/>
      <c r="CZ7" s="430"/>
      <c r="DA7" s="431"/>
      <c r="DB7" s="429">
        <v>5201954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497591</v>
      </c>
      <c r="BO8" s="430"/>
      <c r="BP8" s="430"/>
      <c r="BQ8" s="430"/>
      <c r="BR8" s="430"/>
      <c r="BS8" s="430"/>
      <c r="BT8" s="430"/>
      <c r="BU8" s="431"/>
      <c r="BV8" s="429">
        <v>289179</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0.65</v>
      </c>
      <c r="CU8" s="470"/>
      <c r="CV8" s="470"/>
      <c r="CW8" s="470"/>
      <c r="CX8" s="470"/>
      <c r="CY8" s="470"/>
      <c r="CZ8" s="470"/>
      <c r="DA8" s="471"/>
      <c r="DB8" s="469">
        <v>0.65</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23025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208412</v>
      </c>
      <c r="BO9" s="430"/>
      <c r="BP9" s="430"/>
      <c r="BQ9" s="430"/>
      <c r="BR9" s="430"/>
      <c r="BS9" s="430"/>
      <c r="BT9" s="430"/>
      <c r="BU9" s="431"/>
      <c r="BV9" s="429">
        <v>10453</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12.7</v>
      </c>
      <c r="CU9" s="427"/>
      <c r="CV9" s="427"/>
      <c r="CW9" s="427"/>
      <c r="CX9" s="427"/>
      <c r="CY9" s="427"/>
      <c r="CZ9" s="427"/>
      <c r="DA9" s="428"/>
      <c r="DB9" s="426">
        <v>12.2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22182</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537713</v>
      </c>
      <c r="BO10" s="430"/>
      <c r="BP10" s="430"/>
      <c r="BQ10" s="430"/>
      <c r="BR10" s="430"/>
      <c r="BS10" s="430"/>
      <c r="BT10" s="430"/>
      <c r="BU10" s="431"/>
      <c r="BV10" s="429">
        <v>446453</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121</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24196</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266567</v>
      </c>
      <c r="BO12" s="430"/>
      <c r="BP12" s="430"/>
      <c r="BQ12" s="430"/>
      <c r="BR12" s="430"/>
      <c r="BS12" s="430"/>
      <c r="BT12" s="430"/>
      <c r="BU12" s="431"/>
      <c r="BV12" s="429">
        <v>52639</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23983</v>
      </c>
      <c r="S13" s="514"/>
      <c r="T13" s="514"/>
      <c r="U13" s="514"/>
      <c r="V13" s="515"/>
      <c r="W13" s="445" t="s">
        <v>141</v>
      </c>
      <c r="X13" s="446"/>
      <c r="Y13" s="446"/>
      <c r="Z13" s="446"/>
      <c r="AA13" s="446"/>
      <c r="AB13" s="436"/>
      <c r="AC13" s="480">
        <v>47</v>
      </c>
      <c r="AD13" s="481"/>
      <c r="AE13" s="481"/>
      <c r="AF13" s="481"/>
      <c r="AG13" s="523"/>
      <c r="AH13" s="480">
        <v>47</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479558</v>
      </c>
      <c r="BO13" s="430"/>
      <c r="BP13" s="430"/>
      <c r="BQ13" s="430"/>
      <c r="BR13" s="430"/>
      <c r="BS13" s="430"/>
      <c r="BT13" s="430"/>
      <c r="BU13" s="431"/>
      <c r="BV13" s="429">
        <v>404267</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4.8</v>
      </c>
      <c r="CU13" s="427"/>
      <c r="CV13" s="427"/>
      <c r="CW13" s="427"/>
      <c r="CX13" s="427"/>
      <c r="CY13" s="427"/>
      <c r="CZ13" s="427"/>
      <c r="DA13" s="428"/>
      <c r="DB13" s="426">
        <v>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24223</v>
      </c>
      <c r="S14" s="514"/>
      <c r="T14" s="514"/>
      <c r="U14" s="514"/>
      <c r="V14" s="515"/>
      <c r="W14" s="419"/>
      <c r="X14" s="420"/>
      <c r="Y14" s="420"/>
      <c r="Z14" s="420"/>
      <c r="AA14" s="420"/>
      <c r="AB14" s="409"/>
      <c r="AC14" s="516">
        <v>0.5</v>
      </c>
      <c r="AD14" s="517"/>
      <c r="AE14" s="517"/>
      <c r="AF14" s="517"/>
      <c r="AG14" s="518"/>
      <c r="AH14" s="516">
        <v>0.5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t="s">
        <v>148</v>
      </c>
      <c r="CU14" s="528"/>
      <c r="CV14" s="528"/>
      <c r="CW14" s="528"/>
      <c r="CX14" s="528"/>
      <c r="CY14" s="528"/>
      <c r="CZ14" s="528"/>
      <c r="DA14" s="529"/>
      <c r="DB14" s="527" t="s">
        <v>139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149</v>
      </c>
      <c r="N15" s="521"/>
      <c r="O15" s="521"/>
      <c r="P15" s="521"/>
      <c r="Q15" s="522"/>
      <c r="R15" s="513">
        <v>24005</v>
      </c>
      <c r="S15" s="514"/>
      <c r="T15" s="514"/>
      <c r="U15" s="514"/>
      <c r="V15" s="515"/>
      <c r="W15" s="445" t="s">
        <v>150</v>
      </c>
      <c r="X15" s="446"/>
      <c r="Y15" s="446"/>
      <c r="Z15" s="446"/>
      <c r="AA15" s="446"/>
      <c r="AB15" s="436"/>
      <c r="AC15" s="480">
        <v>2328</v>
      </c>
      <c r="AD15" s="481"/>
      <c r="AE15" s="481"/>
      <c r="AF15" s="481"/>
      <c r="AG15" s="523"/>
      <c r="AH15" s="480">
        <v>2199</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2661505</v>
      </c>
      <c r="BO15" s="393"/>
      <c r="BP15" s="393"/>
      <c r="BQ15" s="393"/>
      <c r="BR15" s="393"/>
      <c r="BS15" s="393"/>
      <c r="BT15" s="393"/>
      <c r="BU15" s="394"/>
      <c r="BV15" s="392">
        <v>2676665</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23.1</v>
      </c>
      <c r="AD16" s="517"/>
      <c r="AE16" s="517"/>
      <c r="AF16" s="517"/>
      <c r="AG16" s="518"/>
      <c r="AH16" s="516">
        <v>23.6</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4151764</v>
      </c>
      <c r="BO16" s="430"/>
      <c r="BP16" s="430"/>
      <c r="BQ16" s="430"/>
      <c r="BR16" s="430"/>
      <c r="BS16" s="430"/>
      <c r="BT16" s="430"/>
      <c r="BU16" s="431"/>
      <c r="BV16" s="429">
        <v>4089690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7711</v>
      </c>
      <c r="AD17" s="481"/>
      <c r="AE17" s="481"/>
      <c r="AF17" s="481"/>
      <c r="AG17" s="523"/>
      <c r="AH17" s="480">
        <v>7055</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3417761</v>
      </c>
      <c r="BO17" s="430"/>
      <c r="BP17" s="430"/>
      <c r="BQ17" s="430"/>
      <c r="BR17" s="430"/>
      <c r="BS17" s="430"/>
      <c r="BT17" s="430"/>
      <c r="BU17" s="431"/>
      <c r="BV17" s="429">
        <v>3434889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7.01</v>
      </c>
      <c r="M18" s="545"/>
      <c r="N18" s="545"/>
      <c r="O18" s="545"/>
      <c r="P18" s="545"/>
      <c r="Q18" s="545"/>
      <c r="R18" s="546"/>
      <c r="S18" s="546"/>
      <c r="T18" s="546"/>
      <c r="U18" s="546"/>
      <c r="V18" s="547"/>
      <c r="W18" s="447"/>
      <c r="X18" s="448"/>
      <c r="Y18" s="448"/>
      <c r="Z18" s="448"/>
      <c r="AA18" s="448"/>
      <c r="AB18" s="439"/>
      <c r="AC18" s="548">
        <v>76.5</v>
      </c>
      <c r="AD18" s="549"/>
      <c r="AE18" s="549"/>
      <c r="AF18" s="549"/>
      <c r="AG18" s="550"/>
      <c r="AH18" s="548">
        <v>75.900000000000006</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5193379</v>
      </c>
      <c r="BO18" s="430"/>
      <c r="BP18" s="430"/>
      <c r="BQ18" s="430"/>
      <c r="BR18" s="430"/>
      <c r="BS18" s="430"/>
      <c r="BT18" s="430"/>
      <c r="BU18" s="431"/>
      <c r="BV18" s="429">
        <v>5080889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3285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6663643</v>
      </c>
      <c r="BO19" s="430"/>
      <c r="BP19" s="430"/>
      <c r="BQ19" s="430"/>
      <c r="BR19" s="430"/>
      <c r="BS19" s="430"/>
      <c r="BT19" s="430"/>
      <c r="BU19" s="431"/>
      <c r="BV19" s="429">
        <v>6295402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9347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4" t="s">
        <v>170</v>
      </c>
      <c r="AI22" s="446"/>
      <c r="AJ22" s="446"/>
      <c r="AK22" s="446"/>
      <c r="AL22" s="436"/>
      <c r="AM22" s="594" t="s">
        <v>171</v>
      </c>
      <c r="AN22" s="595"/>
      <c r="AO22" s="595"/>
      <c r="AP22" s="595"/>
      <c r="AQ22" s="595"/>
      <c r="AR22" s="596"/>
      <c r="AS22" s="575" t="s">
        <v>168</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172</v>
      </c>
      <c r="AZ23" s="390"/>
      <c r="BA23" s="390"/>
      <c r="BB23" s="390"/>
      <c r="BC23" s="390"/>
      <c r="BD23" s="390"/>
      <c r="BE23" s="390"/>
      <c r="BF23" s="390"/>
      <c r="BG23" s="390"/>
      <c r="BH23" s="390"/>
      <c r="BI23" s="390"/>
      <c r="BJ23" s="390"/>
      <c r="BK23" s="390"/>
      <c r="BL23" s="390"/>
      <c r="BM23" s="391"/>
      <c r="BN23" s="429">
        <v>7412908</v>
      </c>
      <c r="BO23" s="430"/>
      <c r="BP23" s="430"/>
      <c r="BQ23" s="430"/>
      <c r="BR23" s="430"/>
      <c r="BS23" s="430"/>
      <c r="BT23" s="430"/>
      <c r="BU23" s="431"/>
      <c r="BV23" s="429">
        <v>7372876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8200</v>
      </c>
      <c r="R24" s="481"/>
      <c r="S24" s="481"/>
      <c r="T24" s="481"/>
      <c r="U24" s="481"/>
      <c r="V24" s="523"/>
      <c r="W24" s="582"/>
      <c r="X24" s="570"/>
      <c r="Y24" s="571"/>
      <c r="Z24" s="479" t="s">
        <v>174</v>
      </c>
      <c r="AA24" s="459"/>
      <c r="AB24" s="459"/>
      <c r="AC24" s="459"/>
      <c r="AD24" s="459"/>
      <c r="AE24" s="459"/>
      <c r="AF24" s="459"/>
      <c r="AG24" s="460"/>
      <c r="AH24" s="480">
        <v>136</v>
      </c>
      <c r="AI24" s="481"/>
      <c r="AJ24" s="481"/>
      <c r="AK24" s="481"/>
      <c r="AL24" s="523"/>
      <c r="AM24" s="480">
        <v>405416</v>
      </c>
      <c r="AN24" s="481"/>
      <c r="AO24" s="481"/>
      <c r="AP24" s="481"/>
      <c r="AQ24" s="481"/>
      <c r="AR24" s="523"/>
      <c r="AS24" s="480">
        <v>2981</v>
      </c>
      <c r="AT24" s="481"/>
      <c r="AU24" s="481"/>
      <c r="AV24" s="481"/>
      <c r="AW24" s="481"/>
      <c r="AX24" s="482"/>
      <c r="AY24" s="602" t="s">
        <v>175</v>
      </c>
      <c r="AZ24" s="603"/>
      <c r="BA24" s="603"/>
      <c r="BB24" s="603"/>
      <c r="BC24" s="603"/>
      <c r="BD24" s="603"/>
      <c r="BE24" s="603"/>
      <c r="BF24" s="603"/>
      <c r="BG24" s="603"/>
      <c r="BH24" s="603"/>
      <c r="BI24" s="603"/>
      <c r="BJ24" s="603"/>
      <c r="BK24" s="603"/>
      <c r="BL24" s="603"/>
      <c r="BM24" s="604"/>
      <c r="BN24" s="429">
        <v>6408258</v>
      </c>
      <c r="BO24" s="430"/>
      <c r="BP24" s="430"/>
      <c r="BQ24" s="430"/>
      <c r="BR24" s="430"/>
      <c r="BS24" s="430"/>
      <c r="BT24" s="430"/>
      <c r="BU24" s="431"/>
      <c r="BV24" s="429">
        <v>6182008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1</v>
      </c>
      <c r="M25" s="481"/>
      <c r="N25" s="481"/>
      <c r="O25" s="481"/>
      <c r="P25" s="523"/>
      <c r="Q25" s="480">
        <v>6900</v>
      </c>
      <c r="R25" s="481"/>
      <c r="S25" s="481"/>
      <c r="T25" s="481"/>
      <c r="U25" s="481"/>
      <c r="V25" s="523"/>
      <c r="W25" s="582"/>
      <c r="X25" s="570"/>
      <c r="Y25" s="571"/>
      <c r="Z25" s="479" t="s">
        <v>177</v>
      </c>
      <c r="AA25" s="459"/>
      <c r="AB25" s="459"/>
      <c r="AC25" s="459"/>
      <c r="AD25" s="459"/>
      <c r="AE25" s="459"/>
      <c r="AF25" s="459"/>
      <c r="AG25" s="460"/>
      <c r="AH25" s="480" t="s">
        <v>130</v>
      </c>
      <c r="AI25" s="481"/>
      <c r="AJ25" s="481"/>
      <c r="AK25" s="481"/>
      <c r="AL25" s="523"/>
      <c r="AM25" s="480" t="s">
        <v>178</v>
      </c>
      <c r="AN25" s="481"/>
      <c r="AO25" s="481"/>
      <c r="AP25" s="481"/>
      <c r="AQ25" s="481"/>
      <c r="AR25" s="523"/>
      <c r="AS25" s="480" t="s">
        <v>130</v>
      </c>
      <c r="AT25" s="481"/>
      <c r="AU25" s="481"/>
      <c r="AV25" s="481"/>
      <c r="AW25" s="481"/>
      <c r="AX25" s="482"/>
      <c r="AY25" s="389" t="s">
        <v>179</v>
      </c>
      <c r="AZ25" s="390"/>
      <c r="BA25" s="390"/>
      <c r="BB25" s="390"/>
      <c r="BC25" s="390"/>
      <c r="BD25" s="390"/>
      <c r="BE25" s="390"/>
      <c r="BF25" s="390"/>
      <c r="BG25" s="390"/>
      <c r="BH25" s="390"/>
      <c r="BI25" s="390"/>
      <c r="BJ25" s="390"/>
      <c r="BK25" s="390"/>
      <c r="BL25" s="390"/>
      <c r="BM25" s="391"/>
      <c r="BN25" s="392" t="s">
        <v>180</v>
      </c>
      <c r="BO25" s="393"/>
      <c r="BP25" s="393"/>
      <c r="BQ25" s="393"/>
      <c r="BR25" s="393"/>
      <c r="BS25" s="393"/>
      <c r="BT25" s="393"/>
      <c r="BU25" s="394"/>
      <c r="BV25" s="392">
        <v>14000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181</v>
      </c>
      <c r="F26" s="459"/>
      <c r="G26" s="459"/>
      <c r="H26" s="459"/>
      <c r="I26" s="459"/>
      <c r="J26" s="459"/>
      <c r="K26" s="460"/>
      <c r="L26" s="480">
        <v>1</v>
      </c>
      <c r="M26" s="481"/>
      <c r="N26" s="481"/>
      <c r="O26" s="481"/>
      <c r="P26" s="523"/>
      <c r="Q26" s="480">
        <v>6000</v>
      </c>
      <c r="R26" s="481"/>
      <c r="S26" s="481"/>
      <c r="T26" s="481"/>
      <c r="U26" s="481"/>
      <c r="V26" s="523"/>
      <c r="W26" s="582"/>
      <c r="X26" s="570"/>
      <c r="Y26" s="571"/>
      <c r="Z26" s="479" t="s">
        <v>182</v>
      </c>
      <c r="AA26" s="592"/>
      <c r="AB26" s="592"/>
      <c r="AC26" s="592"/>
      <c r="AD26" s="592"/>
      <c r="AE26" s="592"/>
      <c r="AF26" s="592"/>
      <c r="AG26" s="593"/>
      <c r="AH26" s="480">
        <v>6</v>
      </c>
      <c r="AI26" s="481"/>
      <c r="AJ26" s="481"/>
      <c r="AK26" s="481"/>
      <c r="AL26" s="523"/>
      <c r="AM26" s="480">
        <v>14508</v>
      </c>
      <c r="AN26" s="481"/>
      <c r="AO26" s="481"/>
      <c r="AP26" s="481"/>
      <c r="AQ26" s="481"/>
      <c r="AR26" s="523"/>
      <c r="AS26" s="480">
        <v>2418</v>
      </c>
      <c r="AT26" s="481"/>
      <c r="AU26" s="481"/>
      <c r="AV26" s="481"/>
      <c r="AW26" s="481"/>
      <c r="AX26" s="482"/>
      <c r="AY26" s="432" t="s">
        <v>183</v>
      </c>
      <c r="AZ26" s="433"/>
      <c r="BA26" s="433"/>
      <c r="BB26" s="433"/>
      <c r="BC26" s="433"/>
      <c r="BD26" s="433"/>
      <c r="BE26" s="433"/>
      <c r="BF26" s="433"/>
      <c r="BG26" s="433"/>
      <c r="BH26" s="433"/>
      <c r="BI26" s="433"/>
      <c r="BJ26" s="433"/>
      <c r="BK26" s="433"/>
      <c r="BL26" s="433"/>
      <c r="BM26" s="434"/>
      <c r="BN26" s="429" t="s">
        <v>178</v>
      </c>
      <c r="BO26" s="430"/>
      <c r="BP26" s="430"/>
      <c r="BQ26" s="430"/>
      <c r="BR26" s="430"/>
      <c r="BS26" s="430"/>
      <c r="BT26" s="430"/>
      <c r="BU26" s="431"/>
      <c r="BV26" s="429" t="s">
        <v>178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184</v>
      </c>
      <c r="F27" s="459"/>
      <c r="G27" s="459"/>
      <c r="H27" s="459"/>
      <c r="I27" s="459"/>
      <c r="J27" s="459"/>
      <c r="K27" s="460"/>
      <c r="L27" s="480">
        <v>1</v>
      </c>
      <c r="M27" s="481"/>
      <c r="N27" s="481"/>
      <c r="O27" s="481"/>
      <c r="P27" s="523"/>
      <c r="Q27" s="480">
        <v>3500</v>
      </c>
      <c r="R27" s="481"/>
      <c r="S27" s="481"/>
      <c r="T27" s="481"/>
      <c r="U27" s="481"/>
      <c r="V27" s="523"/>
      <c r="W27" s="582"/>
      <c r="X27" s="570"/>
      <c r="Y27" s="571"/>
      <c r="Z27" s="479" t="s">
        <v>185</v>
      </c>
      <c r="AA27" s="459"/>
      <c r="AB27" s="459"/>
      <c r="AC27" s="459"/>
      <c r="AD27" s="459"/>
      <c r="AE27" s="459"/>
      <c r="AF27" s="459"/>
      <c r="AG27" s="460"/>
      <c r="AH27" s="480">
        <v>17</v>
      </c>
      <c r="AI27" s="481"/>
      <c r="AJ27" s="481"/>
      <c r="AK27" s="481"/>
      <c r="AL27" s="523"/>
      <c r="AM27" s="480">
        <v>45254</v>
      </c>
      <c r="AN27" s="481"/>
      <c r="AO27" s="481"/>
      <c r="AP27" s="481"/>
      <c r="AQ27" s="481"/>
      <c r="AR27" s="523"/>
      <c r="AS27" s="480">
        <v>2662</v>
      </c>
      <c r="AT27" s="481"/>
      <c r="AU27" s="481"/>
      <c r="AV27" s="481"/>
      <c r="AW27" s="481"/>
      <c r="AX27" s="482"/>
      <c r="AY27" s="524" t="s">
        <v>186</v>
      </c>
      <c r="AZ27" s="525"/>
      <c r="BA27" s="525"/>
      <c r="BB27" s="525"/>
      <c r="BC27" s="525"/>
      <c r="BD27" s="525"/>
      <c r="BE27" s="525"/>
      <c r="BF27" s="525"/>
      <c r="BG27" s="525"/>
      <c r="BH27" s="525"/>
      <c r="BI27" s="525"/>
      <c r="BJ27" s="525"/>
      <c r="BK27" s="525"/>
      <c r="BL27" s="525"/>
      <c r="BM27" s="526"/>
      <c r="BN27" s="605">
        <v>338610</v>
      </c>
      <c r="BO27" s="606"/>
      <c r="BP27" s="606"/>
      <c r="BQ27" s="606"/>
      <c r="BR27" s="606"/>
      <c r="BS27" s="606"/>
      <c r="BT27" s="606"/>
      <c r="BU27" s="607"/>
      <c r="BV27" s="605">
        <v>338001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187</v>
      </c>
      <c r="F28" s="459"/>
      <c r="G28" s="459"/>
      <c r="H28" s="459"/>
      <c r="I28" s="459"/>
      <c r="J28" s="459"/>
      <c r="K28" s="460"/>
      <c r="L28" s="480">
        <v>1</v>
      </c>
      <c r="M28" s="481"/>
      <c r="N28" s="481"/>
      <c r="O28" s="481"/>
      <c r="P28" s="523"/>
      <c r="Q28" s="480">
        <v>3000</v>
      </c>
      <c r="R28" s="481"/>
      <c r="S28" s="481"/>
      <c r="T28" s="481"/>
      <c r="U28" s="481"/>
      <c r="V28" s="523"/>
      <c r="W28" s="582"/>
      <c r="X28" s="570"/>
      <c r="Y28" s="571"/>
      <c r="Z28" s="479" t="s">
        <v>188</v>
      </c>
      <c r="AA28" s="459"/>
      <c r="AB28" s="459"/>
      <c r="AC28" s="459"/>
      <c r="AD28" s="459"/>
      <c r="AE28" s="459"/>
      <c r="AF28" s="459"/>
      <c r="AG28" s="460"/>
      <c r="AH28" s="480" t="s">
        <v>189</v>
      </c>
      <c r="AI28" s="481"/>
      <c r="AJ28" s="481"/>
      <c r="AK28" s="481"/>
      <c r="AL28" s="523"/>
      <c r="AM28" s="480" t="s">
        <v>178</v>
      </c>
      <c r="AN28" s="481"/>
      <c r="AO28" s="481"/>
      <c r="AP28" s="481"/>
      <c r="AQ28" s="481"/>
      <c r="AR28" s="523"/>
      <c r="AS28" s="480" t="s">
        <v>178</v>
      </c>
      <c r="AT28" s="481"/>
      <c r="AU28" s="481"/>
      <c r="AV28" s="481"/>
      <c r="AW28" s="481"/>
      <c r="AX28" s="482"/>
      <c r="AY28" s="608" t="s">
        <v>190</v>
      </c>
      <c r="AZ28" s="609"/>
      <c r="BA28" s="609"/>
      <c r="BB28" s="610"/>
      <c r="BC28" s="389" t="s">
        <v>48</v>
      </c>
      <c r="BD28" s="390"/>
      <c r="BE28" s="390"/>
      <c r="BF28" s="390"/>
      <c r="BG28" s="390"/>
      <c r="BH28" s="390"/>
      <c r="BI28" s="390"/>
      <c r="BJ28" s="390"/>
      <c r="BK28" s="390"/>
      <c r="BL28" s="390"/>
      <c r="BM28" s="391"/>
      <c r="BN28" s="392">
        <v>3891301</v>
      </c>
      <c r="BO28" s="393"/>
      <c r="BP28" s="393"/>
      <c r="BQ28" s="393"/>
      <c r="BR28" s="393"/>
      <c r="BS28" s="393"/>
      <c r="BT28" s="393"/>
      <c r="BU28" s="394"/>
      <c r="BV28" s="392">
        <v>3620155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191</v>
      </c>
      <c r="F29" s="459"/>
      <c r="G29" s="459"/>
      <c r="H29" s="459"/>
      <c r="I29" s="459"/>
      <c r="J29" s="459"/>
      <c r="K29" s="460"/>
      <c r="L29" s="480">
        <v>10</v>
      </c>
      <c r="M29" s="481"/>
      <c r="N29" s="481"/>
      <c r="O29" s="481"/>
      <c r="P29" s="523"/>
      <c r="Q29" s="480">
        <v>2700</v>
      </c>
      <c r="R29" s="481"/>
      <c r="S29" s="481"/>
      <c r="T29" s="481"/>
      <c r="U29" s="481"/>
      <c r="V29" s="523"/>
      <c r="W29" s="583"/>
      <c r="X29" s="584"/>
      <c r="Y29" s="585"/>
      <c r="Z29" s="479" t="s">
        <v>192</v>
      </c>
      <c r="AA29" s="459"/>
      <c r="AB29" s="459"/>
      <c r="AC29" s="459"/>
      <c r="AD29" s="459"/>
      <c r="AE29" s="459"/>
      <c r="AF29" s="459"/>
      <c r="AG29" s="460"/>
      <c r="AH29" s="480">
        <v>153</v>
      </c>
      <c r="AI29" s="481"/>
      <c r="AJ29" s="481"/>
      <c r="AK29" s="481"/>
      <c r="AL29" s="523"/>
      <c r="AM29" s="480">
        <v>450670</v>
      </c>
      <c r="AN29" s="481"/>
      <c r="AO29" s="481"/>
      <c r="AP29" s="481"/>
      <c r="AQ29" s="481"/>
      <c r="AR29" s="523"/>
      <c r="AS29" s="480">
        <v>2946</v>
      </c>
      <c r="AT29" s="481"/>
      <c r="AU29" s="481"/>
      <c r="AV29" s="481"/>
      <c r="AW29" s="481"/>
      <c r="AX29" s="482"/>
      <c r="AY29" s="611"/>
      <c r="AZ29" s="612"/>
      <c r="BA29" s="612"/>
      <c r="BB29" s="613"/>
      <c r="BC29" s="463" t="s">
        <v>193</v>
      </c>
      <c r="BD29" s="464"/>
      <c r="BE29" s="464"/>
      <c r="BF29" s="464"/>
      <c r="BG29" s="464"/>
      <c r="BH29" s="464"/>
      <c r="BI29" s="464"/>
      <c r="BJ29" s="464"/>
      <c r="BK29" s="464"/>
      <c r="BL29" s="464"/>
      <c r="BM29" s="465"/>
      <c r="BN29" s="429">
        <v>1393055</v>
      </c>
      <c r="BO29" s="430"/>
      <c r="BP29" s="430"/>
      <c r="BQ29" s="430"/>
      <c r="BR29" s="430"/>
      <c r="BS29" s="430"/>
      <c r="BT29" s="430"/>
      <c r="BU29" s="431"/>
      <c r="BV29" s="429">
        <v>1390551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194</v>
      </c>
      <c r="X30" s="590"/>
      <c r="Y30" s="590"/>
      <c r="Z30" s="590"/>
      <c r="AA30" s="590"/>
      <c r="AB30" s="590"/>
      <c r="AC30" s="590"/>
      <c r="AD30" s="590"/>
      <c r="AE30" s="590"/>
      <c r="AF30" s="590"/>
      <c r="AG30" s="591"/>
      <c r="AH30" s="548">
        <v>95.8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1711766</v>
      </c>
      <c r="BO30" s="606"/>
      <c r="BP30" s="606"/>
      <c r="BQ30" s="606"/>
      <c r="BR30" s="606"/>
      <c r="BS30" s="606"/>
      <c r="BT30" s="606"/>
      <c r="BU30" s="607"/>
      <c r="BV30" s="605">
        <v>1994957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201</v>
      </c>
      <c r="D33" s="453"/>
      <c r="E33" s="418" t="s">
        <v>202</v>
      </c>
      <c r="F33" s="418"/>
      <c r="G33" s="418"/>
      <c r="H33" s="418"/>
      <c r="I33" s="418"/>
      <c r="J33" s="418"/>
      <c r="K33" s="418"/>
      <c r="L33" s="418"/>
      <c r="M33" s="418"/>
      <c r="N33" s="418"/>
      <c r="O33" s="418"/>
      <c r="P33" s="418"/>
      <c r="Q33" s="418"/>
      <c r="R33" s="418"/>
      <c r="S33" s="418"/>
      <c r="T33" s="216"/>
      <c r="U33" s="453" t="s">
        <v>203</v>
      </c>
      <c r="V33" s="453"/>
      <c r="W33" s="418" t="s">
        <v>204</v>
      </c>
      <c r="X33" s="418"/>
      <c r="Y33" s="418"/>
      <c r="Z33" s="418"/>
      <c r="AA33" s="418"/>
      <c r="AB33" s="418"/>
      <c r="AC33" s="418"/>
      <c r="AD33" s="418"/>
      <c r="AE33" s="418"/>
      <c r="AF33" s="418"/>
      <c r="AG33" s="418"/>
      <c r="AH33" s="418"/>
      <c r="AI33" s="418"/>
      <c r="AJ33" s="418"/>
      <c r="AK33" s="418"/>
      <c r="AL33" s="216"/>
      <c r="AM33" s="453" t="s">
        <v>201</v>
      </c>
      <c r="AN33" s="453"/>
      <c r="AO33" s="418" t="s">
        <v>204</v>
      </c>
      <c r="AP33" s="418"/>
      <c r="AQ33" s="418"/>
      <c r="AR33" s="418"/>
      <c r="AS33" s="418"/>
      <c r="AT33" s="418"/>
      <c r="AU33" s="418"/>
      <c r="AV33" s="418"/>
      <c r="AW33" s="418"/>
      <c r="AX33" s="418"/>
      <c r="AY33" s="418"/>
      <c r="AZ33" s="418"/>
      <c r="BA33" s="418"/>
      <c r="BB33" s="418"/>
      <c r="BC33" s="418"/>
      <c r="BD33" s="217"/>
      <c r="BE33" s="418" t="s">
        <v>205</v>
      </c>
      <c r="BF33" s="418"/>
      <c r="BG33" s="418" t="s">
        <v>206</v>
      </c>
      <c r="BH33" s="418"/>
      <c r="BI33" s="418"/>
      <c r="BJ33" s="418"/>
      <c r="BK33" s="418"/>
      <c r="BL33" s="418"/>
      <c r="BM33" s="418"/>
      <c r="BN33" s="418"/>
      <c r="BO33" s="418"/>
      <c r="BP33" s="418"/>
      <c r="BQ33" s="418"/>
      <c r="BR33" s="418"/>
      <c r="BS33" s="418"/>
      <c r="BT33" s="418"/>
      <c r="BU33" s="418"/>
      <c r="BV33" s="217"/>
      <c r="BW33" s="453" t="s">
        <v>205</v>
      </c>
      <c r="BX33" s="453"/>
      <c r="BY33" s="418" t="s">
        <v>207</v>
      </c>
      <c r="BZ33" s="418"/>
      <c r="CA33" s="418"/>
      <c r="CB33" s="418"/>
      <c r="CC33" s="418"/>
      <c r="CD33" s="418"/>
      <c r="CE33" s="418"/>
      <c r="CF33" s="418"/>
      <c r="CG33" s="418"/>
      <c r="CH33" s="418"/>
      <c r="CI33" s="418"/>
      <c r="CJ33" s="418"/>
      <c r="CK33" s="418"/>
      <c r="CL33" s="418"/>
      <c r="CM33" s="418"/>
      <c r="CN33" s="216"/>
      <c r="CO33" s="453" t="s">
        <v>201</v>
      </c>
      <c r="CP33" s="453"/>
      <c r="CQ33" s="418" t="s">
        <v>208</v>
      </c>
      <c r="CR33" s="418"/>
      <c r="CS33" s="418"/>
      <c r="CT33" s="418"/>
      <c r="CU33" s="418"/>
      <c r="CV33" s="418"/>
      <c r="CW33" s="418"/>
      <c r="CX33" s="418"/>
      <c r="CY33" s="418"/>
      <c r="CZ33" s="418"/>
      <c r="DA33" s="418"/>
      <c r="DB33" s="418"/>
      <c r="DC33" s="418"/>
      <c r="DD33" s="418"/>
      <c r="DE33" s="418"/>
      <c r="DF33" s="216"/>
      <c r="DG33" s="617" t="s">
        <v>209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IF('各会計、関係団体の財政状況及び健全化判断比率'!B34="","",'各会計、関係団体の財政状況及び健全化判断比率'!B34)</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老人福祉施設三室園組合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王寺都市開発株式会社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奈良県葛城地区清掃事務組合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王寺町都市開発公社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奈良県市町村総合事務組合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介護サービス事業特別会計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香芝・王寺環境施設組合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6</v>
      </c>
      <c r="V38" s="618"/>
      <c r="W38" s="619" t="str">
        <f>IF('各会計、関係団体の財政状況及び健全化判断比率'!B32="","",'各会計、関係団体の財政状況及び健全化判断比率'!B32)</f>
        <v>王寺駅南駐車場特別会計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王寺周辺広域休日応急診療施設組合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静香苑環境施設組合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奈良県住宅新築資金等貸付金回収管理組合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奈良県後期高齢者医療広域連合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奈良県広域消防組合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bcONTXD2zBLcHjThbavBb+iQyZiAtcXpGC9AXWGCD1XAOz8k7x7gcbhZR92oKjY15CDuW8zH5vRCi6xlTWtNqQ==" saltValue="bhAz7RnRkdJCri25ajV2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562</v>
      </c>
      <c r="D34" s="1210"/>
      <c r="E34" s="1211"/>
      <c r="F34" s="32">
        <v>28.36</v>
      </c>
      <c r="G34" s="33">
        <v>28.85</v>
      </c>
      <c r="H34" s="33">
        <v>28.45</v>
      </c>
      <c r="I34" s="33">
        <v>28.25</v>
      </c>
      <c r="J34" s="34">
        <v>26.59</v>
      </c>
      <c r="K34" s="22"/>
      <c r="L34" s="22"/>
      <c r="M34" s="22"/>
      <c r="N34" s="22"/>
      <c r="O34" s="22"/>
      <c r="P34" s="22"/>
    </row>
    <row r="35" spans="1:16" ht="39" customHeight="1" x14ac:dyDescent="0.15">
      <c r="A35" s="22"/>
      <c r="B35" s="35"/>
      <c r="C35" s="1204" t="s">
        <v>563</v>
      </c>
      <c r="D35" s="1205"/>
      <c r="E35" s="1206"/>
      <c r="F35" s="36">
        <v>4.83</v>
      </c>
      <c r="G35" s="37">
        <v>7</v>
      </c>
      <c r="H35" s="37">
        <v>5.46</v>
      </c>
      <c r="I35" s="37">
        <v>5.55</v>
      </c>
      <c r="J35" s="38">
        <v>9.5500000000000007</v>
      </c>
      <c r="K35" s="22"/>
      <c r="L35" s="22"/>
      <c r="M35" s="22"/>
      <c r="N35" s="22"/>
      <c r="O35" s="22"/>
      <c r="P35" s="22"/>
    </row>
    <row r="36" spans="1:16" ht="39" customHeight="1" x14ac:dyDescent="0.15">
      <c r="A36" s="22"/>
      <c r="B36" s="35"/>
      <c r="C36" s="1204" t="s">
        <v>564</v>
      </c>
      <c r="D36" s="1205"/>
      <c r="E36" s="1206"/>
      <c r="F36" s="36">
        <v>0.05</v>
      </c>
      <c r="G36" s="37">
        <v>0.55000000000000004</v>
      </c>
      <c r="H36" s="37">
        <v>0.94</v>
      </c>
      <c r="I36" s="37">
        <v>0.79</v>
      </c>
      <c r="J36" s="38">
        <v>1.41</v>
      </c>
      <c r="K36" s="22"/>
      <c r="L36" s="22"/>
      <c r="M36" s="22"/>
      <c r="N36" s="22"/>
      <c r="O36" s="22"/>
      <c r="P36" s="22"/>
    </row>
    <row r="37" spans="1:16" ht="39" customHeight="1" x14ac:dyDescent="0.15">
      <c r="A37" s="22"/>
      <c r="B37" s="35"/>
      <c r="C37" s="1204" t="s">
        <v>565</v>
      </c>
      <c r="D37" s="1205"/>
      <c r="E37" s="1206"/>
      <c r="F37" s="36">
        <v>0.02</v>
      </c>
      <c r="G37" s="37">
        <v>0.15</v>
      </c>
      <c r="H37" s="37">
        <v>0.01</v>
      </c>
      <c r="I37" s="37">
        <v>0.01</v>
      </c>
      <c r="J37" s="38">
        <v>0.04</v>
      </c>
      <c r="K37" s="22"/>
      <c r="L37" s="22"/>
      <c r="M37" s="22"/>
      <c r="N37" s="22"/>
      <c r="O37" s="22"/>
      <c r="P37" s="22"/>
    </row>
    <row r="38" spans="1:16" ht="39" customHeight="1" x14ac:dyDescent="0.15">
      <c r="A38" s="22"/>
      <c r="B38" s="35"/>
      <c r="C38" s="1204" t="s">
        <v>566</v>
      </c>
      <c r="D38" s="1205"/>
      <c r="E38" s="1206"/>
      <c r="F38" s="36">
        <v>0.28999999999999998</v>
      </c>
      <c r="G38" s="37">
        <v>0.5</v>
      </c>
      <c r="H38" s="37">
        <v>0.85</v>
      </c>
      <c r="I38" s="37">
        <v>0.16</v>
      </c>
      <c r="J38" s="38">
        <v>0.02</v>
      </c>
      <c r="K38" s="22"/>
      <c r="L38" s="22"/>
      <c r="M38" s="22"/>
      <c r="N38" s="22"/>
      <c r="O38" s="22"/>
      <c r="P38" s="22"/>
    </row>
    <row r="39" spans="1:16" ht="39" customHeight="1" x14ac:dyDescent="0.15">
      <c r="A39" s="22"/>
      <c r="B39" s="35"/>
      <c r="C39" s="1204" t="s">
        <v>567</v>
      </c>
      <c r="D39" s="1205"/>
      <c r="E39" s="1206"/>
      <c r="F39" s="36">
        <v>0.04</v>
      </c>
      <c r="G39" s="37">
        <v>0</v>
      </c>
      <c r="H39" s="37">
        <v>2.4500000000000002</v>
      </c>
      <c r="I39" s="37">
        <v>0.74</v>
      </c>
      <c r="J39" s="38">
        <v>0.01</v>
      </c>
      <c r="K39" s="22"/>
      <c r="L39" s="22"/>
      <c r="M39" s="22"/>
      <c r="N39" s="22"/>
      <c r="O39" s="22"/>
      <c r="P39" s="22"/>
    </row>
    <row r="40" spans="1:16" ht="39" customHeight="1" x14ac:dyDescent="0.15">
      <c r="A40" s="22"/>
      <c r="B40" s="35"/>
      <c r="C40" s="1204" t="s">
        <v>568</v>
      </c>
      <c r="D40" s="1205"/>
      <c r="E40" s="1206"/>
      <c r="F40" s="36">
        <v>0</v>
      </c>
      <c r="G40" s="37">
        <v>0.01</v>
      </c>
      <c r="H40" s="37">
        <v>0.02</v>
      </c>
      <c r="I40" s="37">
        <v>0</v>
      </c>
      <c r="J40" s="38">
        <v>0</v>
      </c>
      <c r="K40" s="22"/>
      <c r="L40" s="22"/>
      <c r="M40" s="22"/>
      <c r="N40" s="22"/>
      <c r="O40" s="22"/>
      <c r="P40" s="22"/>
    </row>
    <row r="41" spans="1:16" ht="39" customHeight="1" x14ac:dyDescent="0.15">
      <c r="A41" s="22"/>
      <c r="B41" s="35"/>
      <c r="C41" s="1204" t="s">
        <v>569</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570</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571</v>
      </c>
      <c r="D43" s="1208"/>
      <c r="E43" s="1209"/>
      <c r="F43" s="41">
        <v>0</v>
      </c>
      <c r="G43" s="42">
        <v>0</v>
      </c>
      <c r="H43" s="42">
        <v>0</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cR2gzzqXbhzIGe/lS03DP5aFymsQen+Y4XXzgpTR/FWBWocgIDZRiHVIyW924x1mV3keyIov6puf8g3QSK4uA==" saltValue="MLr5/GvIFNy8Lc4U4Ww+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734</v>
      </c>
      <c r="L45" s="60">
        <v>771</v>
      </c>
      <c r="M45" s="60">
        <v>784</v>
      </c>
      <c r="N45" s="60">
        <v>855</v>
      </c>
      <c r="O45" s="61">
        <v>932</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15</v>
      </c>
      <c r="F48" s="1220"/>
      <c r="G48" s="1220"/>
      <c r="H48" s="1220"/>
      <c r="I48" s="1220"/>
      <c r="J48" s="1221"/>
      <c r="K48" s="63">
        <v>369</v>
      </c>
      <c r="L48" s="64">
        <v>338</v>
      </c>
      <c r="M48" s="64">
        <v>308</v>
      </c>
      <c r="N48" s="64">
        <v>243</v>
      </c>
      <c r="O48" s="65">
        <v>255</v>
      </c>
      <c r="P48" s="48"/>
      <c r="Q48" s="48"/>
      <c r="R48" s="48"/>
      <c r="S48" s="48"/>
      <c r="T48" s="48"/>
      <c r="U48" s="48"/>
    </row>
    <row r="49" spans="1:21" ht="30.75" customHeight="1" x14ac:dyDescent="0.15">
      <c r="A49" s="48"/>
      <c r="B49" s="1214"/>
      <c r="C49" s="1215"/>
      <c r="D49" s="62"/>
      <c r="E49" s="1220" t="s">
        <v>16</v>
      </c>
      <c r="F49" s="1220"/>
      <c r="G49" s="1220"/>
      <c r="H49" s="1220"/>
      <c r="I49" s="1220"/>
      <c r="J49" s="1221"/>
      <c r="K49" s="63">
        <v>145</v>
      </c>
      <c r="L49" s="64">
        <v>132</v>
      </c>
      <c r="M49" s="64">
        <v>110</v>
      </c>
      <c r="N49" s="64">
        <v>85</v>
      </c>
      <c r="O49" s="65">
        <v>78</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515</v>
      </c>
      <c r="L50" s="64" t="s">
        <v>515</v>
      </c>
      <c r="M50" s="64" t="s">
        <v>515</v>
      </c>
      <c r="N50" s="64" t="s">
        <v>515</v>
      </c>
      <c r="O50" s="65" t="s">
        <v>515</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t="s">
        <v>515</v>
      </c>
      <c r="O51" s="65" t="s">
        <v>515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1093</v>
      </c>
      <c r="L52" s="64">
        <v>1084</v>
      </c>
      <c r="M52" s="64">
        <v>997</v>
      </c>
      <c r="N52" s="64">
        <v>1015</v>
      </c>
      <c r="O52" s="65">
        <v>997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155</v>
      </c>
      <c r="L53" s="69">
        <v>157</v>
      </c>
      <c r="M53" s="69">
        <v>205</v>
      </c>
      <c r="N53" s="69">
        <v>168</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8WlEDQPdafH/2HBM/qNqhzIg0SBnyoSYpItgW6AUsuQduVSMOmmgkbb8lMz6pFgMlFagUAnoRP3vEBMwmGTlg==" saltValue="ZOPbq05zn5m37jsnI3eH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38" t="s">
        <v>30</v>
      </c>
      <c r="C41" s="1239"/>
      <c r="D41" s="102"/>
      <c r="E41" s="1244" t="s">
        <v>31</v>
      </c>
      <c r="F41" s="1244"/>
      <c r="G41" s="1244"/>
      <c r="H41" s="1245"/>
      <c r="I41" s="103">
        <v>6365</v>
      </c>
      <c r="J41" s="104">
        <v>6145</v>
      </c>
      <c r="K41" s="104">
        <v>6677</v>
      </c>
      <c r="L41" s="104">
        <v>7373</v>
      </c>
      <c r="M41" s="105">
        <v>7413</v>
      </c>
    </row>
    <row r="42" spans="2:13" ht="27.75" customHeight="1" x14ac:dyDescent="0.15">
      <c r="B42" s="1240"/>
      <c r="C42" s="1241"/>
      <c r="D42" s="106"/>
      <c r="E42" s="1246" t="s">
        <v>32</v>
      </c>
      <c r="F42" s="1246"/>
      <c r="G42" s="1246"/>
      <c r="H42" s="1247"/>
      <c r="I42" s="107" t="s">
        <v>515</v>
      </c>
      <c r="J42" s="108" t="s">
        <v>515</v>
      </c>
      <c r="K42" s="108" t="s">
        <v>515</v>
      </c>
      <c r="L42" s="108" t="s">
        <v>515</v>
      </c>
      <c r="M42" s="109" t="s">
        <v>515</v>
      </c>
    </row>
    <row r="43" spans="2:13" ht="27.75" customHeight="1" x14ac:dyDescent="0.15">
      <c r="B43" s="1240"/>
      <c r="C43" s="1241"/>
      <c r="D43" s="106"/>
      <c r="E43" s="1246" t="s">
        <v>33</v>
      </c>
      <c r="F43" s="1246"/>
      <c r="G43" s="1246"/>
      <c r="H43" s="1247"/>
      <c r="I43" s="107">
        <v>5131</v>
      </c>
      <c r="J43" s="108">
        <v>4883</v>
      </c>
      <c r="K43" s="108">
        <v>4660</v>
      </c>
      <c r="L43" s="108">
        <v>4159</v>
      </c>
      <c r="M43" s="109">
        <v>3743</v>
      </c>
    </row>
    <row r="44" spans="2:13" ht="27.75" customHeight="1" x14ac:dyDescent="0.15">
      <c r="B44" s="1240"/>
      <c r="C44" s="1241"/>
      <c r="D44" s="106"/>
      <c r="E44" s="1246" t="s">
        <v>34</v>
      </c>
      <c r="F44" s="1246"/>
      <c r="G44" s="1246"/>
      <c r="H44" s="1247"/>
      <c r="I44" s="107">
        <v>693</v>
      </c>
      <c r="J44" s="108">
        <v>566</v>
      </c>
      <c r="K44" s="108">
        <v>480</v>
      </c>
      <c r="L44" s="108">
        <v>397</v>
      </c>
      <c r="M44" s="109">
        <v>325</v>
      </c>
    </row>
    <row r="45" spans="2:13" ht="27.75" customHeight="1" x14ac:dyDescent="0.15">
      <c r="B45" s="1240"/>
      <c r="C45" s="1241"/>
      <c r="D45" s="106"/>
      <c r="E45" s="1246" t="s">
        <v>35</v>
      </c>
      <c r="F45" s="1246"/>
      <c r="G45" s="1246"/>
      <c r="H45" s="1247"/>
      <c r="I45" s="107">
        <v>1158</v>
      </c>
      <c r="J45" s="108">
        <v>1134</v>
      </c>
      <c r="K45" s="108">
        <v>1090</v>
      </c>
      <c r="L45" s="108">
        <v>1020</v>
      </c>
      <c r="M45" s="109">
        <v>933</v>
      </c>
    </row>
    <row r="46" spans="2:13" ht="27.75" customHeight="1" x14ac:dyDescent="0.15">
      <c r="B46" s="1240"/>
      <c r="C46" s="1241"/>
      <c r="D46" s="110"/>
      <c r="E46" s="1246" t="s">
        <v>36</v>
      </c>
      <c r="F46" s="1246"/>
      <c r="G46" s="1246"/>
      <c r="H46" s="1247"/>
      <c r="I46" s="107">
        <v>585</v>
      </c>
      <c r="J46" s="108">
        <v>584</v>
      </c>
      <c r="K46" s="108">
        <v>549</v>
      </c>
      <c r="L46" s="108">
        <v>509</v>
      </c>
      <c r="M46" s="109">
        <v>482</v>
      </c>
    </row>
    <row r="47" spans="2:13" ht="27.75" customHeight="1" x14ac:dyDescent="0.15">
      <c r="B47" s="1240"/>
      <c r="C47" s="1241"/>
      <c r="D47" s="111"/>
      <c r="E47" s="1248" t="s">
        <v>37</v>
      </c>
      <c r="F47" s="1249"/>
      <c r="G47" s="1249"/>
      <c r="H47" s="1250"/>
      <c r="I47" s="107" t="s">
        <v>515</v>
      </c>
      <c r="J47" s="108" t="s">
        <v>515</v>
      </c>
      <c r="K47" s="108" t="s">
        <v>515</v>
      </c>
      <c r="L47" s="108" t="s">
        <v>515</v>
      </c>
      <c r="M47" s="109" t="s">
        <v>515</v>
      </c>
    </row>
    <row r="48" spans="2:13" ht="27.75" customHeight="1" x14ac:dyDescent="0.15">
      <c r="B48" s="1240"/>
      <c r="C48" s="1241"/>
      <c r="D48" s="106"/>
      <c r="E48" s="1246" t="s">
        <v>38</v>
      </c>
      <c r="F48" s="1246"/>
      <c r="G48" s="1246"/>
      <c r="H48" s="1247"/>
      <c r="I48" s="107" t="s">
        <v>515</v>
      </c>
      <c r="J48" s="108" t="s">
        <v>515</v>
      </c>
      <c r="K48" s="108" t="s">
        <v>515</v>
      </c>
      <c r="L48" s="108" t="s">
        <v>515</v>
      </c>
      <c r="M48" s="109" t="s">
        <v>515</v>
      </c>
    </row>
    <row r="49" spans="2:13" ht="27.75" customHeight="1" x14ac:dyDescent="0.15">
      <c r="B49" s="1242"/>
      <c r="C49" s="1243"/>
      <c r="D49" s="106"/>
      <c r="E49" s="1246" t="s">
        <v>39</v>
      </c>
      <c r="F49" s="1246"/>
      <c r="G49" s="1246"/>
      <c r="H49" s="1247"/>
      <c r="I49" s="107" t="s">
        <v>515</v>
      </c>
      <c r="J49" s="108" t="s">
        <v>515</v>
      </c>
      <c r="K49" s="108" t="s">
        <v>515</v>
      </c>
      <c r="L49" s="108" t="s">
        <v>515</v>
      </c>
      <c r="M49" s="109" t="s">
        <v>515</v>
      </c>
    </row>
    <row r="50" spans="2:13" ht="27.75" customHeight="1" x14ac:dyDescent="0.15">
      <c r="B50" s="1251" t="s">
        <v>40</v>
      </c>
      <c r="C50" s="1252"/>
      <c r="D50" s="112"/>
      <c r="E50" s="1246" t="s">
        <v>41</v>
      </c>
      <c r="F50" s="1246"/>
      <c r="G50" s="1246"/>
      <c r="H50" s="1247"/>
      <c r="I50" s="107">
        <v>5795</v>
      </c>
      <c r="J50" s="108">
        <v>6226</v>
      </c>
      <c r="K50" s="108">
        <v>6637</v>
      </c>
      <c r="L50" s="108">
        <v>7103</v>
      </c>
      <c r="M50" s="109">
        <v>7164</v>
      </c>
    </row>
    <row r="51" spans="2:13" ht="27.75" customHeight="1" x14ac:dyDescent="0.15">
      <c r="B51" s="1240"/>
      <c r="C51" s="1241"/>
      <c r="D51" s="106"/>
      <c r="E51" s="1246" t="s">
        <v>42</v>
      </c>
      <c r="F51" s="1246"/>
      <c r="G51" s="1246"/>
      <c r="H51" s="1247"/>
      <c r="I51" s="107">
        <v>2999</v>
      </c>
      <c r="J51" s="108">
        <v>2792</v>
      </c>
      <c r="K51" s="108">
        <v>2729</v>
      </c>
      <c r="L51" s="108">
        <v>2676</v>
      </c>
      <c r="M51" s="109">
        <v>2438</v>
      </c>
    </row>
    <row r="52" spans="2:13" ht="27.75" customHeight="1" x14ac:dyDescent="0.15">
      <c r="B52" s="1242"/>
      <c r="C52" s="1243"/>
      <c r="D52" s="106"/>
      <c r="E52" s="1246" t="s">
        <v>43</v>
      </c>
      <c r="F52" s="1246"/>
      <c r="G52" s="1246"/>
      <c r="H52" s="1247"/>
      <c r="I52" s="107">
        <v>8854</v>
      </c>
      <c r="J52" s="108">
        <v>9311</v>
      </c>
      <c r="K52" s="108">
        <v>9840</v>
      </c>
      <c r="L52" s="108">
        <v>9841</v>
      </c>
      <c r="M52" s="109">
        <v>9777</v>
      </c>
    </row>
    <row r="53" spans="2:13" ht="27.75" customHeight="1" thickBot="1" x14ac:dyDescent="0.2">
      <c r="B53" s="1253" t="s">
        <v>44</v>
      </c>
      <c r="C53" s="1254"/>
      <c r="D53" s="113"/>
      <c r="E53" s="1255" t="s">
        <v>45</v>
      </c>
      <c r="F53" s="1255"/>
      <c r="G53" s="1255"/>
      <c r="H53" s="1256"/>
      <c r="I53" s="114">
        <v>-3715</v>
      </c>
      <c r="J53" s="115">
        <v>-5017</v>
      </c>
      <c r="K53" s="115">
        <v>-5750</v>
      </c>
      <c r="L53" s="115">
        <v>-6163</v>
      </c>
      <c r="M53" s="116">
        <v>-6482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dwg97MsOvIpUgirjrvcvtpTpzO9KQd6RnLPXDMOdFlUBxBKgNBaxYYCtpeKpbsgS1bZPUNMhYRxZVYwel0sLQ==" saltValue="rKp19MjXrvBNWdM99GOA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3226</v>
      </c>
      <c r="G55" s="128">
        <v>3620</v>
      </c>
      <c r="H55" s="129">
        <v>3891</v>
      </c>
    </row>
    <row r="56" spans="2:8" ht="52.5" customHeight="1" x14ac:dyDescent="0.15">
      <c r="B56" s="130"/>
      <c r="C56" s="1267" t="s">
        <v>49</v>
      </c>
      <c r="D56" s="1267"/>
      <c r="E56" s="1268"/>
      <c r="F56" s="131">
        <v>1388</v>
      </c>
      <c r="G56" s="131">
        <v>1391</v>
      </c>
      <c r="H56" s="132">
        <v>1393</v>
      </c>
    </row>
    <row r="57" spans="2:8" ht="53.25" customHeight="1" x14ac:dyDescent="0.15">
      <c r="B57" s="130"/>
      <c r="C57" s="1269" t="s">
        <v>50</v>
      </c>
      <c r="D57" s="1269"/>
      <c r="E57" s="1270"/>
      <c r="F57" s="133">
        <v>2059</v>
      </c>
      <c r="G57" s="133">
        <v>1995</v>
      </c>
      <c r="H57" s="134">
        <v>1712</v>
      </c>
    </row>
    <row r="58" spans="2:8" ht="45.75" customHeight="1" x14ac:dyDescent="0.15">
      <c r="B58" s="135"/>
      <c r="C58" s="1257" t="s">
        <v>589</v>
      </c>
      <c r="D58" s="1258"/>
      <c r="E58" s="1259"/>
      <c r="F58" s="136">
        <v>1466</v>
      </c>
      <c r="G58" s="136">
        <v>1422</v>
      </c>
      <c r="H58" s="137">
        <v>1199</v>
      </c>
    </row>
    <row r="59" spans="2:8" ht="45.75" customHeight="1" x14ac:dyDescent="0.15">
      <c r="B59" s="135"/>
      <c r="C59" s="1257" t="s">
        <v>590</v>
      </c>
      <c r="D59" s="1258"/>
      <c r="E59" s="1259"/>
      <c r="F59" s="136">
        <v>275</v>
      </c>
      <c r="G59" s="136">
        <v>275</v>
      </c>
      <c r="H59" s="137">
        <v>275</v>
      </c>
    </row>
    <row r="60" spans="2:8" ht="45.75" customHeight="1" x14ac:dyDescent="0.15">
      <c r="B60" s="135"/>
      <c r="C60" s="1257" t="s">
        <v>591</v>
      </c>
      <c r="D60" s="1258"/>
      <c r="E60" s="1259"/>
      <c r="F60" s="136">
        <v>168</v>
      </c>
      <c r="G60" s="136">
        <v>145</v>
      </c>
      <c r="H60" s="137">
        <v>123</v>
      </c>
    </row>
    <row r="61" spans="2:8" ht="45.75" customHeight="1" x14ac:dyDescent="0.15">
      <c r="B61" s="135"/>
      <c r="C61" s="1257" t="s">
        <v>592</v>
      </c>
      <c r="D61" s="1258"/>
      <c r="E61" s="1259"/>
      <c r="F61" s="136">
        <v>58</v>
      </c>
      <c r="G61" s="136">
        <v>58</v>
      </c>
      <c r="H61" s="137">
        <v>58</v>
      </c>
    </row>
    <row r="62" spans="2:8" ht="45.75" customHeight="1" thickBot="1" x14ac:dyDescent="0.2">
      <c r="B62" s="138"/>
      <c r="C62" s="1260" t="s">
        <v>593</v>
      </c>
      <c r="D62" s="1261"/>
      <c r="E62" s="1262"/>
      <c r="F62" s="139">
        <v>49</v>
      </c>
      <c r="G62" s="139">
        <v>48</v>
      </c>
      <c r="H62" s="140">
        <v>45</v>
      </c>
    </row>
    <row r="63" spans="2:8" ht="52.5" customHeight="1" thickBot="1" x14ac:dyDescent="0.2">
      <c r="B63" s="141"/>
      <c r="C63" s="1263" t="s">
        <v>51</v>
      </c>
      <c r="D63" s="1263"/>
      <c r="E63" s="1264"/>
      <c r="F63" s="142">
        <v>6674</v>
      </c>
      <c r="G63" s="142">
        <v>7006</v>
      </c>
      <c r="H63" s="143">
        <v>6996</v>
      </c>
    </row>
    <row r="64" spans="2:8" ht="15" customHeight="1" x14ac:dyDescent="0.15"/>
  </sheetData>
  <sheetProtection algorithmName="SHA-512" hashValue="v2nOltA0DQiQzG7iL3PU/2dQOwhfvhphcFZyTNvSV3z6I24VtfyHvgR52amvloisfhTfaocDQux7Hbffc383eQ==" saltValue="uZ9R2uYlNdlgJ1l5QxaO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12" zoomScaleNormal="112"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557</v>
      </c>
      <c r="BQ50" s="1305"/>
      <c r="BR50" s="1305"/>
      <c r="BS50" s="1305"/>
      <c r="BT50" s="1305"/>
      <c r="BU50" s="1305"/>
      <c r="BV50" s="1305"/>
      <c r="BW50" s="1305"/>
      <c r="BX50" s="1305" t="s">
        <v>558</v>
      </c>
      <c r="BY50" s="1305"/>
      <c r="BZ50" s="1305"/>
      <c r="CA50" s="1305"/>
      <c r="CB50" s="1305"/>
      <c r="CC50" s="1305"/>
      <c r="CD50" s="1305"/>
      <c r="CE50" s="1305"/>
      <c r="CF50" s="1305" t="s">
        <v>559</v>
      </c>
      <c r="CG50" s="1305"/>
      <c r="CH50" s="1305"/>
      <c r="CI50" s="1305"/>
      <c r="CJ50" s="1305"/>
      <c r="CK50" s="1305"/>
      <c r="CL50" s="1305"/>
      <c r="CM50" s="1305"/>
      <c r="CN50" s="1305" t="s">
        <v>560</v>
      </c>
      <c r="CO50" s="1305"/>
      <c r="CP50" s="1305"/>
      <c r="CQ50" s="1305"/>
      <c r="CR50" s="1305"/>
      <c r="CS50" s="1305"/>
      <c r="CT50" s="1305"/>
      <c r="CU50" s="1305"/>
      <c r="CV50" s="1305" t="s">
        <v>561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0">
        <v>50</v>
      </c>
      <c r="BQ53" s="1310"/>
      <c r="BR53" s="1310"/>
      <c r="BS53" s="1310"/>
      <c r="BT53" s="1310"/>
      <c r="BU53" s="1310"/>
      <c r="BV53" s="1310"/>
      <c r="BW53" s="1310"/>
      <c r="BX53" s="1310">
        <v>58.8</v>
      </c>
      <c r="BY53" s="1310"/>
      <c r="BZ53" s="1310"/>
      <c r="CA53" s="1310"/>
      <c r="CB53" s="1310"/>
      <c r="CC53" s="1310"/>
      <c r="CD53" s="1310"/>
      <c r="CE53" s="1310"/>
      <c r="CF53" s="1310">
        <v>60.5</v>
      </c>
      <c r="CG53" s="1310"/>
      <c r="CH53" s="1310"/>
      <c r="CI53" s="1310"/>
      <c r="CJ53" s="1310"/>
      <c r="CK53" s="1310"/>
      <c r="CL53" s="1310"/>
      <c r="CM53" s="1310"/>
      <c r="CN53" s="1310">
        <v>59.5</v>
      </c>
      <c r="CO53" s="1310"/>
      <c r="CP53" s="1310"/>
      <c r="CQ53" s="1310"/>
      <c r="CR53" s="1310"/>
      <c r="CS53" s="1310"/>
      <c r="CT53" s="1310"/>
      <c r="CU53" s="1310"/>
      <c r="CV53" s="1310">
        <v>60.6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602</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v>13</v>
      </c>
      <c r="BQ55" s="1310"/>
      <c r="BR55" s="1310"/>
      <c r="BS55" s="1310"/>
      <c r="BT55" s="1310"/>
      <c r="BU55" s="1310"/>
      <c r="BV55" s="1310"/>
      <c r="BW55" s="1310"/>
      <c r="BX55" s="1310">
        <v>21</v>
      </c>
      <c r="BY55" s="1310"/>
      <c r="BZ55" s="1310"/>
      <c r="CA55" s="1310"/>
      <c r="CB55" s="1310"/>
      <c r="CC55" s="1310"/>
      <c r="CD55" s="1310"/>
      <c r="CE55" s="1310"/>
      <c r="CF55" s="1310">
        <v>20.2</v>
      </c>
      <c r="CG55" s="1310"/>
      <c r="CH55" s="1310"/>
      <c r="CI55" s="1310"/>
      <c r="CJ55" s="1310"/>
      <c r="CK55" s="1310"/>
      <c r="CL55" s="1310"/>
      <c r="CM55" s="1310"/>
      <c r="CN55" s="1310">
        <v>18.3</v>
      </c>
      <c r="CO55" s="1310"/>
      <c r="CP55" s="1310"/>
      <c r="CQ55" s="1310"/>
      <c r="CR55" s="1310"/>
      <c r="CS55" s="1310"/>
      <c r="CT55" s="1310"/>
      <c r="CU55" s="1310"/>
      <c r="CV55" s="1310">
        <v>20.3</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601</v>
      </c>
      <c r="BC57" s="1309"/>
      <c r="BD57" s="1309"/>
      <c r="BE57" s="1309"/>
      <c r="BF57" s="1309"/>
      <c r="BG57" s="1309"/>
      <c r="BH57" s="1309"/>
      <c r="BI57" s="1309"/>
      <c r="BJ57" s="1309"/>
      <c r="BK57" s="1309"/>
      <c r="BL57" s="1309"/>
      <c r="BM57" s="1309"/>
      <c r="BN57" s="1309"/>
      <c r="BO57" s="1309"/>
      <c r="BP57" s="1310">
        <v>53.4</v>
      </c>
      <c r="BQ57" s="1310"/>
      <c r="BR57" s="1310"/>
      <c r="BS57" s="1310"/>
      <c r="BT57" s="1310"/>
      <c r="BU57" s="1310"/>
      <c r="BV57" s="1310"/>
      <c r="BW57" s="1310"/>
      <c r="BX57" s="1310">
        <v>56.1</v>
      </c>
      <c r="BY57" s="1310"/>
      <c r="BZ57" s="1310"/>
      <c r="CA57" s="1310"/>
      <c r="CB57" s="1310"/>
      <c r="CC57" s="1310"/>
      <c r="CD57" s="1310"/>
      <c r="CE57" s="1310"/>
      <c r="CF57" s="1310">
        <v>58.1</v>
      </c>
      <c r="CG57" s="1310"/>
      <c r="CH57" s="1310"/>
      <c r="CI57" s="1310"/>
      <c r="CJ57" s="1310"/>
      <c r="CK57" s="1310"/>
      <c r="CL57" s="1310"/>
      <c r="CM57" s="1310"/>
      <c r="CN57" s="1310">
        <v>59.4</v>
      </c>
      <c r="CO57" s="1310"/>
      <c r="CP57" s="1310"/>
      <c r="CQ57" s="1310"/>
      <c r="CR57" s="1310"/>
      <c r="CS57" s="1310"/>
      <c r="CT57" s="1310"/>
      <c r="CU57" s="1310"/>
      <c r="CV57" s="1310">
        <v>60.7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603</v>
      </c>
    </row>
    <row r="64" spans="1:109" x14ac:dyDescent="0.15">
      <c r="B64" s="1280"/>
      <c r="G64" s="1287"/>
      <c r="I64" s="1320"/>
      <c r="J64" s="1320"/>
      <c r="K64" s="1320"/>
      <c r="L64" s="1320"/>
      <c r="M64" s="1320"/>
      <c r="N64" s="1321"/>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5" customHeight="1" x14ac:dyDescent="0.15">
      <c r="B65" s="1280"/>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557</v>
      </c>
      <c r="BQ72" s="1305"/>
      <c r="BR72" s="1305"/>
      <c r="BS72" s="1305"/>
      <c r="BT72" s="1305"/>
      <c r="BU72" s="1305"/>
      <c r="BV72" s="1305"/>
      <c r="BW72" s="1305"/>
      <c r="BX72" s="1305" t="s">
        <v>558</v>
      </c>
      <c r="BY72" s="1305"/>
      <c r="BZ72" s="1305"/>
      <c r="CA72" s="1305"/>
      <c r="CB72" s="1305"/>
      <c r="CC72" s="1305"/>
      <c r="CD72" s="1305"/>
      <c r="CE72" s="1305"/>
      <c r="CF72" s="1305" t="s">
        <v>559</v>
      </c>
      <c r="CG72" s="1305"/>
      <c r="CH72" s="1305"/>
      <c r="CI72" s="1305"/>
      <c r="CJ72" s="1305"/>
      <c r="CK72" s="1305"/>
      <c r="CL72" s="1305"/>
      <c r="CM72" s="1305"/>
      <c r="CN72" s="1305" t="s">
        <v>560</v>
      </c>
      <c r="CO72" s="1305"/>
      <c r="CP72" s="1305"/>
      <c r="CQ72" s="1305"/>
      <c r="CR72" s="1305"/>
      <c r="CS72" s="1305"/>
      <c r="CT72" s="1305"/>
      <c r="CU72" s="1305"/>
      <c r="CV72" s="1305" t="s">
        <v>561</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10">
        <v>5.5</v>
      </c>
      <c r="BQ75" s="1310"/>
      <c r="BR75" s="1310"/>
      <c r="BS75" s="1310"/>
      <c r="BT75" s="1310"/>
      <c r="BU75" s="1310"/>
      <c r="BV75" s="1310"/>
      <c r="BW75" s="1310"/>
      <c r="BX75" s="1310">
        <v>3.9</v>
      </c>
      <c r="BY75" s="1310"/>
      <c r="BZ75" s="1310"/>
      <c r="CA75" s="1310"/>
      <c r="CB75" s="1310"/>
      <c r="CC75" s="1310"/>
      <c r="CD75" s="1310"/>
      <c r="CE75" s="1310"/>
      <c r="CF75" s="1310">
        <v>4</v>
      </c>
      <c r="CG75" s="1310"/>
      <c r="CH75" s="1310"/>
      <c r="CI75" s="1310"/>
      <c r="CJ75" s="1310"/>
      <c r="CK75" s="1310"/>
      <c r="CL75" s="1310"/>
      <c r="CM75" s="1310"/>
      <c r="CN75" s="1310">
        <v>4</v>
      </c>
      <c r="CO75" s="1310"/>
      <c r="CP75" s="1310"/>
      <c r="CQ75" s="1310"/>
      <c r="CR75" s="1310"/>
      <c r="CS75" s="1310"/>
      <c r="CT75" s="1310"/>
      <c r="CU75" s="1310"/>
      <c r="CV75" s="1310">
        <v>4.8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602</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0">
        <v>13</v>
      </c>
      <c r="BQ77" s="1310"/>
      <c r="BR77" s="1310"/>
      <c r="BS77" s="1310"/>
      <c r="BT77" s="1310"/>
      <c r="BU77" s="1310"/>
      <c r="BV77" s="1310"/>
      <c r="BW77" s="1310"/>
      <c r="BX77" s="1310">
        <v>21</v>
      </c>
      <c r="BY77" s="1310"/>
      <c r="BZ77" s="1310"/>
      <c r="CA77" s="1310"/>
      <c r="CB77" s="1310"/>
      <c r="CC77" s="1310"/>
      <c r="CD77" s="1310"/>
      <c r="CE77" s="1310"/>
      <c r="CF77" s="1310">
        <v>20.2</v>
      </c>
      <c r="CG77" s="1310"/>
      <c r="CH77" s="1310"/>
      <c r="CI77" s="1310"/>
      <c r="CJ77" s="1310"/>
      <c r="CK77" s="1310"/>
      <c r="CL77" s="1310"/>
      <c r="CM77" s="1310"/>
      <c r="CN77" s="1310">
        <v>18.3</v>
      </c>
      <c r="CO77" s="1310"/>
      <c r="CP77" s="1310"/>
      <c r="CQ77" s="1310"/>
      <c r="CR77" s="1310"/>
      <c r="CS77" s="1310"/>
      <c r="CT77" s="1310"/>
      <c r="CU77" s="1310"/>
      <c r="CV77" s="1310">
        <v>20.3</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605</v>
      </c>
      <c r="BC79" s="1309"/>
      <c r="BD79" s="1309"/>
      <c r="BE79" s="1309"/>
      <c r="BF79" s="1309"/>
      <c r="BG79" s="1309"/>
      <c r="BH79" s="1309"/>
      <c r="BI79" s="1309"/>
      <c r="BJ79" s="1309"/>
      <c r="BK79" s="1309"/>
      <c r="BL79" s="1309"/>
      <c r="BM79" s="1309"/>
      <c r="BN79" s="1309"/>
      <c r="BO79" s="1309"/>
      <c r="BP79" s="1310">
        <v>6.8</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6.8</v>
      </c>
      <c r="CO79" s="1310"/>
      <c r="CP79" s="1310"/>
      <c r="CQ79" s="1310"/>
      <c r="CR79" s="1310"/>
      <c r="CS79" s="1310"/>
      <c r="CT79" s="1310"/>
      <c r="CU79" s="1310"/>
      <c r="CV79" s="1310">
        <v>6.6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KaRAYNDbgq9wrx7lDXvRMbqiLhMX0RU05nkkoeKRWwUeCQcYrZFUhR6luwbrN/FQLw6FpzSKlr84tCbv9JK+wQ==" saltValue="omItB9+YNj2qJIdEHQOUf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iz230eqx2TIa4LO4KMtM3i4jO51d2cnsCELLX/h1kK2EzZr8kD9i6WypdELMIoJTEje/mWO4oftPdTjT/KzVJQ==" saltValue="o5G/87W0ojIHsTV7puhZa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4" zoomScaleNormal="84"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xiDopOu2QYgGECWGYxvv2PuLMJkjmZYokeyUrVX9QkneNBM27Hj5KO8/hBeVVIgh/azMx5VMGYwQsa7vH8skhQ==" saltValue="YKZqVquv0yFFfJ6XpcVvF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22690</v>
      </c>
      <c r="E3" s="162"/>
      <c r="F3" s="163">
        <v>49919</v>
      </c>
      <c r="G3" s="164"/>
      <c r="H3" s="165"/>
    </row>
    <row r="4" spans="1:8" x14ac:dyDescent="0.15">
      <c r="A4" s="166"/>
      <c r="B4" s="167"/>
      <c r="C4" s="168"/>
      <c r="D4" s="169">
        <v>17185</v>
      </c>
      <c r="E4" s="170"/>
      <c r="F4" s="171">
        <v>26398</v>
      </c>
      <c r="G4" s="172"/>
      <c r="H4" s="173"/>
    </row>
    <row r="5" spans="1:8" x14ac:dyDescent="0.15">
      <c r="A5" s="154" t="s">
        <v>549</v>
      </c>
      <c r="B5" s="159"/>
      <c r="C5" s="160"/>
      <c r="D5" s="161">
        <v>21710</v>
      </c>
      <c r="E5" s="162"/>
      <c r="F5" s="163">
        <v>47738</v>
      </c>
      <c r="G5" s="164"/>
      <c r="H5" s="165"/>
    </row>
    <row r="6" spans="1:8" x14ac:dyDescent="0.15">
      <c r="A6" s="166"/>
      <c r="B6" s="167"/>
      <c r="C6" s="168"/>
      <c r="D6" s="169">
        <v>15758</v>
      </c>
      <c r="E6" s="170"/>
      <c r="F6" s="171">
        <v>24937</v>
      </c>
      <c r="G6" s="172"/>
      <c r="H6" s="173"/>
    </row>
    <row r="7" spans="1:8" x14ac:dyDescent="0.15">
      <c r="A7" s="154" t="s">
        <v>550</v>
      </c>
      <c r="B7" s="159"/>
      <c r="C7" s="160"/>
      <c r="D7" s="161">
        <v>49478</v>
      </c>
      <c r="E7" s="162"/>
      <c r="F7" s="163">
        <v>52191</v>
      </c>
      <c r="G7" s="164"/>
      <c r="H7" s="165"/>
    </row>
    <row r="8" spans="1:8" x14ac:dyDescent="0.15">
      <c r="A8" s="166"/>
      <c r="B8" s="167"/>
      <c r="C8" s="168"/>
      <c r="D8" s="169">
        <v>45481</v>
      </c>
      <c r="E8" s="170"/>
      <c r="F8" s="171">
        <v>24843</v>
      </c>
      <c r="G8" s="172"/>
      <c r="H8" s="173"/>
    </row>
    <row r="9" spans="1:8" x14ac:dyDescent="0.15">
      <c r="A9" s="154" t="s">
        <v>551</v>
      </c>
      <c r="B9" s="159"/>
      <c r="C9" s="160"/>
      <c r="D9" s="161">
        <v>65577</v>
      </c>
      <c r="E9" s="162"/>
      <c r="F9" s="163">
        <v>47387</v>
      </c>
      <c r="G9" s="164"/>
      <c r="H9" s="165"/>
    </row>
    <row r="10" spans="1:8" x14ac:dyDescent="0.15">
      <c r="A10" s="166"/>
      <c r="B10" s="167"/>
      <c r="C10" s="168"/>
      <c r="D10" s="169">
        <v>57740</v>
      </c>
      <c r="E10" s="170"/>
      <c r="F10" s="171">
        <v>24928</v>
      </c>
      <c r="G10" s="172"/>
      <c r="H10" s="173"/>
    </row>
    <row r="11" spans="1:8" x14ac:dyDescent="0.15">
      <c r="A11" s="154" t="s">
        <v>552</v>
      </c>
      <c r="B11" s="159"/>
      <c r="C11" s="160"/>
      <c r="D11" s="161">
        <v>53775</v>
      </c>
      <c r="E11" s="162"/>
      <c r="F11" s="163">
        <v>51264</v>
      </c>
      <c r="G11" s="164"/>
      <c r="H11" s="165"/>
    </row>
    <row r="12" spans="1:8" x14ac:dyDescent="0.15">
      <c r="A12" s="166"/>
      <c r="B12" s="167"/>
      <c r="C12" s="174"/>
      <c r="D12" s="169">
        <v>38878</v>
      </c>
      <c r="E12" s="170"/>
      <c r="F12" s="171">
        <v>26040</v>
      </c>
      <c r="G12" s="172"/>
      <c r="H12" s="173"/>
    </row>
    <row r="13" spans="1:8" x14ac:dyDescent="0.15">
      <c r="A13" s="154"/>
      <c r="B13" s="159"/>
      <c r="C13" s="175"/>
      <c r="D13" s="176">
        <v>42646</v>
      </c>
      <c r="E13" s="177"/>
      <c r="F13" s="178">
        <v>49700</v>
      </c>
      <c r="G13" s="179"/>
      <c r="H13" s="165"/>
    </row>
    <row r="14" spans="1:8" x14ac:dyDescent="0.15">
      <c r="A14" s="166"/>
      <c r="B14" s="167"/>
      <c r="C14" s="168"/>
      <c r="D14" s="169">
        <v>35008</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4.83</v>
      </c>
      <c r="C19" s="180">
        <f>ROUND(VALUE(SUBSTITUTE(実質収支比率等に係る経年分析!G$48,"▲","-")),2)</f>
        <v>7</v>
      </c>
      <c r="D19" s="180">
        <f>ROUND(VALUE(SUBSTITUTE(実質収支比率等に係る経年分析!H$48,"▲","-")),2)</f>
        <v>5.47</v>
      </c>
      <c r="E19" s="180">
        <f>ROUND(VALUE(SUBSTITUTE(実質収支比率等に係る経年分析!I$48,"▲","-")),2)</f>
        <v>5.56</v>
      </c>
      <c r="F19" s="180">
        <f>ROUND(VALUE(SUBSTITUTE(実質収支比率等に係る経年分析!J$48,"▲","-")),2)</f>
        <v>9.56</v>
      </c>
    </row>
    <row r="20" spans="1:11" x14ac:dyDescent="0.15">
      <c r="A20" s="180" t="s">
        <v>55</v>
      </c>
      <c r="B20" s="180">
        <f>ROUND(VALUE(SUBSTITUTE(実質収支比率等に係る経年分析!F$47,"▲","-")),2)</f>
        <v>51.54</v>
      </c>
      <c r="C20" s="180">
        <f>ROUND(VALUE(SUBSTITUTE(実質収支比率等に係る経年分析!G$47,"▲","-")),2)</f>
        <v>54.78</v>
      </c>
      <c r="D20" s="180">
        <f>ROUND(VALUE(SUBSTITUTE(実質収支比率等に係る経年分析!H$47,"▲","-")),2)</f>
        <v>63.26</v>
      </c>
      <c r="E20" s="180">
        <f>ROUND(VALUE(SUBSTITUTE(実質収支比率等に係る経年分析!I$47,"▲","-")),2)</f>
        <v>69.59</v>
      </c>
      <c r="F20" s="180">
        <f>ROUND(VALUE(SUBSTITUTE(実質収支比率等に係る経年分析!J$47,"▲","-")),2)</f>
        <v>74.73</v>
      </c>
    </row>
    <row r="21" spans="1:11" x14ac:dyDescent="0.15">
      <c r="A21" s="180" t="s">
        <v>56</v>
      </c>
      <c r="B21" s="180">
        <f>IF(ISNUMBER(VALUE(SUBSTITUTE(実質収支比率等に係る経年分析!F$49,"▲","-"))),ROUND(VALUE(SUBSTITUTE(実質収支比率等に係る経年分析!F$49,"▲","-")),2),NA())</f>
        <v>2.46</v>
      </c>
      <c r="C21" s="180">
        <f>IF(ISNUMBER(VALUE(SUBSTITUTE(実質収支比率等に係る経年分析!G$49,"▲","-"))),ROUND(VALUE(SUBSTITUTE(実質収支比率等に係る経年分析!G$49,"▲","-")),2),NA())</f>
        <v>6.25</v>
      </c>
      <c r="D21" s="180">
        <f>IF(ISNUMBER(VALUE(SUBSTITUTE(実質収支比率等に係る経年分析!H$49,"▲","-"))),ROUND(VALUE(SUBSTITUTE(実質収支比率等に係る経年分析!H$49,"▲","-")),2),NA())</f>
        <v>6.28</v>
      </c>
      <c r="E21" s="180">
        <f>IF(ISNUMBER(VALUE(SUBSTITUTE(実質収支比率等に係る経年分析!I$49,"▲","-"))),ROUND(VALUE(SUBSTITUTE(実質収支比率等に係る経年分析!I$49,"▲","-")),2),NA())</f>
        <v>7.77</v>
      </c>
      <c r="F21" s="180">
        <f>IF(ISNUMBER(VALUE(SUBSTITUTE(実質収支比率等に係る経年分析!J$49,"▲","-"))),ROUND(VALUE(SUBSTITUTE(実質収支比率等に係る経年分析!J$49,"▲","-")),2),NA())</f>
        <v>9.2100000000000009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王寺駅南駐車場特別会計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2.4500000000000002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0.55000000000000004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9.5500000000000007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26.59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1093</v>
      </c>
      <c r="E42" s="182"/>
      <c r="F42" s="182"/>
      <c r="G42" s="182">
        <f>'実質公債費比率（分子）の構造'!L$52</f>
        <v>1084</v>
      </c>
      <c r="H42" s="182"/>
      <c r="I42" s="182"/>
      <c r="J42" s="182">
        <f>'実質公債費比率（分子）の構造'!M$52</f>
        <v>997</v>
      </c>
      <c r="K42" s="182"/>
      <c r="L42" s="182"/>
      <c r="M42" s="182">
        <f>'実質公債費比率（分子）の構造'!N$52</f>
        <v>1015</v>
      </c>
      <c r="N42" s="182"/>
      <c r="O42" s="182"/>
      <c r="P42" s="182">
        <f>'実質公債費比率（分子）の構造'!O$52</f>
        <v>997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145</v>
      </c>
      <c r="C45" s="182"/>
      <c r="D45" s="182"/>
      <c r="E45" s="182">
        <f>'実質公債費比率（分子）の構造'!L$49</f>
        <v>132</v>
      </c>
      <c r="F45" s="182"/>
      <c r="G45" s="182"/>
      <c r="H45" s="182">
        <f>'実質公債費比率（分子）の構造'!M$49</f>
        <v>110</v>
      </c>
      <c r="I45" s="182"/>
      <c r="J45" s="182"/>
      <c r="K45" s="182">
        <f>'実質公債費比率（分子）の構造'!N$49</f>
        <v>85</v>
      </c>
      <c r="L45" s="182"/>
      <c r="M45" s="182"/>
      <c r="N45" s="182">
        <f>'実質公債費比率（分子）の構造'!O$49</f>
        <v>78</v>
      </c>
      <c r="O45" s="182"/>
      <c r="P45" s="182"/>
    </row>
    <row r="46" spans="1:16" x14ac:dyDescent="0.15">
      <c r="A46" s="182" t="s">
        <v>67</v>
      </c>
      <c r="B46" s="182">
        <f>'実質公債費比率（分子）の構造'!K$48</f>
        <v>369</v>
      </c>
      <c r="C46" s="182"/>
      <c r="D46" s="182"/>
      <c r="E46" s="182">
        <f>'実質公債費比率（分子）の構造'!L$48</f>
        <v>338</v>
      </c>
      <c r="F46" s="182"/>
      <c r="G46" s="182"/>
      <c r="H46" s="182">
        <f>'実質公債費比率（分子）の構造'!M$48</f>
        <v>308</v>
      </c>
      <c r="I46" s="182"/>
      <c r="J46" s="182"/>
      <c r="K46" s="182">
        <f>'実質公債費比率（分子）の構造'!N$48</f>
        <v>243</v>
      </c>
      <c r="L46" s="182"/>
      <c r="M46" s="182"/>
      <c r="N46" s="182">
        <f>'実質公債費比率（分子）の構造'!O$48</f>
        <v>255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734</v>
      </c>
      <c r="C49" s="182"/>
      <c r="D49" s="182"/>
      <c r="E49" s="182">
        <f>'実質公債費比率（分子）の構造'!L$45</f>
        <v>771</v>
      </c>
      <c r="F49" s="182"/>
      <c r="G49" s="182"/>
      <c r="H49" s="182">
        <f>'実質公債費比率（分子）の構造'!M$45</f>
        <v>784</v>
      </c>
      <c r="I49" s="182"/>
      <c r="J49" s="182"/>
      <c r="K49" s="182">
        <f>'実質公債費比率（分子）の構造'!N$45</f>
        <v>855</v>
      </c>
      <c r="L49" s="182"/>
      <c r="M49" s="182"/>
      <c r="N49" s="182">
        <f>'実質公債費比率（分子）の構造'!O$45</f>
        <v>932</v>
      </c>
      <c r="O49" s="182"/>
      <c r="P49" s="182"/>
    </row>
    <row r="50" spans="1:16" x14ac:dyDescent="0.15">
      <c r="A50" s="182" t="s">
        <v>71</v>
      </c>
      <c r="B50" s="182" t="e">
        <f>NA()</f>
        <v>#N/A</v>
      </c>
      <c r="C50" s="182">
        <f>IF(ISNUMBER('実質公債費比率（分子）の構造'!K$53),'実質公債費比率（分子）の構造'!K$53,NA())</f>
        <v>155</v>
      </c>
      <c r="D50" s="182" t="e">
        <f>NA()</f>
        <v>#N/A</v>
      </c>
      <c r="E50" s="182" t="e">
        <f>NA()</f>
        <v>#N/A</v>
      </c>
      <c r="F50" s="182">
        <f>IF(ISNUMBER('実質公債費比率（分子）の構造'!L$53),'実質公債費比率（分子）の構造'!L$53,NA())</f>
        <v>157</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168</v>
      </c>
      <c r="M50" s="182" t="e">
        <f>NA()</f>
        <v>#N/A</v>
      </c>
      <c r="N50" s="182" t="e">
        <f>NA()</f>
        <v>#N/A</v>
      </c>
      <c r="O50" s="182">
        <f>IF(ISNUMBER('実質公債費比率（分子）の構造'!O$53),'実質公債費比率（分子）の構造'!O$53,NA())</f>
        <v>268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8854</v>
      </c>
      <c r="E56" s="181"/>
      <c r="F56" s="181"/>
      <c r="G56" s="181">
        <f>'将来負担比率（分子）の構造'!J$52</f>
        <v>9311</v>
      </c>
      <c r="H56" s="181"/>
      <c r="I56" s="181"/>
      <c r="J56" s="181">
        <f>'将来負担比率（分子）の構造'!K$52</f>
        <v>9840</v>
      </c>
      <c r="K56" s="181"/>
      <c r="L56" s="181"/>
      <c r="M56" s="181">
        <f>'将来負担比率（分子）の構造'!L$52</f>
        <v>9841</v>
      </c>
      <c r="N56" s="181"/>
      <c r="O56" s="181"/>
      <c r="P56" s="181">
        <f>'将来負担比率（分子）の構造'!M$52</f>
        <v>9777</v>
      </c>
    </row>
    <row r="57" spans="1:16" x14ac:dyDescent="0.15">
      <c r="A57" s="181" t="s">
        <v>42</v>
      </c>
      <c r="B57" s="181"/>
      <c r="C57" s="181"/>
      <c r="D57" s="181">
        <f>'将来負担比率（分子）の構造'!I$51</f>
        <v>2999</v>
      </c>
      <c r="E57" s="181"/>
      <c r="F57" s="181"/>
      <c r="G57" s="181">
        <f>'将来負担比率（分子）の構造'!J$51</f>
        <v>2792</v>
      </c>
      <c r="H57" s="181"/>
      <c r="I57" s="181"/>
      <c r="J57" s="181">
        <f>'将来負担比率（分子）の構造'!K$51</f>
        <v>2729</v>
      </c>
      <c r="K57" s="181"/>
      <c r="L57" s="181"/>
      <c r="M57" s="181">
        <f>'将来負担比率（分子）の構造'!L$51</f>
        <v>2676</v>
      </c>
      <c r="N57" s="181"/>
      <c r="O57" s="181"/>
      <c r="P57" s="181">
        <f>'将来負担比率（分子）の構造'!M$51</f>
        <v>2438</v>
      </c>
    </row>
    <row r="58" spans="1:16" x14ac:dyDescent="0.15">
      <c r="A58" s="181" t="s">
        <v>41</v>
      </c>
      <c r="B58" s="181"/>
      <c r="C58" s="181"/>
      <c r="D58" s="181">
        <f>'将来負担比率（分子）の構造'!I$50</f>
        <v>5795</v>
      </c>
      <c r="E58" s="181"/>
      <c r="F58" s="181"/>
      <c r="G58" s="181">
        <f>'将来負担比率（分子）の構造'!J$50</f>
        <v>6226</v>
      </c>
      <c r="H58" s="181"/>
      <c r="I58" s="181"/>
      <c r="J58" s="181">
        <f>'将来負担比率（分子）の構造'!K$50</f>
        <v>6637</v>
      </c>
      <c r="K58" s="181"/>
      <c r="L58" s="181"/>
      <c r="M58" s="181">
        <f>'将来負担比率（分子）の構造'!L$50</f>
        <v>7103</v>
      </c>
      <c r="N58" s="181"/>
      <c r="O58" s="181"/>
      <c r="P58" s="181">
        <f>'将来負担比率（分子）の構造'!M$50</f>
        <v>7164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585</v>
      </c>
      <c r="C61" s="181"/>
      <c r="D61" s="181"/>
      <c r="E61" s="181">
        <f>'将来負担比率（分子）の構造'!J$46</f>
        <v>584</v>
      </c>
      <c r="F61" s="181"/>
      <c r="G61" s="181"/>
      <c r="H61" s="181">
        <f>'将来負担比率（分子）の構造'!K$46</f>
        <v>549</v>
      </c>
      <c r="I61" s="181"/>
      <c r="J61" s="181"/>
      <c r="K61" s="181">
        <f>'将来負担比率（分子）の構造'!L$46</f>
        <v>509</v>
      </c>
      <c r="L61" s="181"/>
      <c r="M61" s="181"/>
      <c r="N61" s="181">
        <f>'将来負担比率（分子）の構造'!M$46</f>
        <v>482</v>
      </c>
      <c r="O61" s="181"/>
      <c r="P61" s="181"/>
    </row>
    <row r="62" spans="1:16" x14ac:dyDescent="0.15">
      <c r="A62" s="181" t="s">
        <v>35</v>
      </c>
      <c r="B62" s="181">
        <f>'将来負担比率（分子）の構造'!I$45</f>
        <v>1158</v>
      </c>
      <c r="C62" s="181"/>
      <c r="D62" s="181"/>
      <c r="E62" s="181">
        <f>'将来負担比率（分子）の構造'!J$45</f>
        <v>1134</v>
      </c>
      <c r="F62" s="181"/>
      <c r="G62" s="181"/>
      <c r="H62" s="181">
        <f>'将来負担比率（分子）の構造'!K$45</f>
        <v>1090</v>
      </c>
      <c r="I62" s="181"/>
      <c r="J62" s="181"/>
      <c r="K62" s="181">
        <f>'将来負担比率（分子）の構造'!L$45</f>
        <v>1020</v>
      </c>
      <c r="L62" s="181"/>
      <c r="M62" s="181"/>
      <c r="N62" s="181">
        <f>'将来負担比率（分子）の構造'!M$45</f>
        <v>933</v>
      </c>
      <c r="O62" s="181"/>
      <c r="P62" s="181"/>
    </row>
    <row r="63" spans="1:16" x14ac:dyDescent="0.15">
      <c r="A63" s="181" t="s">
        <v>34</v>
      </c>
      <c r="B63" s="181">
        <f>'将来負担比率（分子）の構造'!I$44</f>
        <v>693</v>
      </c>
      <c r="C63" s="181"/>
      <c r="D63" s="181"/>
      <c r="E63" s="181">
        <f>'将来負担比率（分子）の構造'!J$44</f>
        <v>566</v>
      </c>
      <c r="F63" s="181"/>
      <c r="G63" s="181"/>
      <c r="H63" s="181">
        <f>'将来負担比率（分子）の構造'!K$44</f>
        <v>480</v>
      </c>
      <c r="I63" s="181"/>
      <c r="J63" s="181"/>
      <c r="K63" s="181">
        <f>'将来負担比率（分子）の構造'!L$44</f>
        <v>397</v>
      </c>
      <c r="L63" s="181"/>
      <c r="M63" s="181"/>
      <c r="N63" s="181">
        <f>'将来負担比率（分子）の構造'!M$44</f>
        <v>325</v>
      </c>
      <c r="O63" s="181"/>
      <c r="P63" s="181"/>
    </row>
    <row r="64" spans="1:16" x14ac:dyDescent="0.15">
      <c r="A64" s="181" t="s">
        <v>33</v>
      </c>
      <c r="B64" s="181">
        <f>'将来負担比率（分子）の構造'!I$43</f>
        <v>5131</v>
      </c>
      <c r="C64" s="181"/>
      <c r="D64" s="181"/>
      <c r="E64" s="181">
        <f>'将来負担比率（分子）の構造'!J$43</f>
        <v>4883</v>
      </c>
      <c r="F64" s="181"/>
      <c r="G64" s="181"/>
      <c r="H64" s="181">
        <f>'将来負担比率（分子）の構造'!K$43</f>
        <v>4660</v>
      </c>
      <c r="I64" s="181"/>
      <c r="J64" s="181"/>
      <c r="K64" s="181">
        <f>'将来負担比率（分子）の構造'!L$43</f>
        <v>4159</v>
      </c>
      <c r="L64" s="181"/>
      <c r="M64" s="181"/>
      <c r="N64" s="181">
        <f>'将来負担比率（分子）の構造'!M$43</f>
        <v>3743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6365</v>
      </c>
      <c r="C66" s="181"/>
      <c r="D66" s="181"/>
      <c r="E66" s="181">
        <f>'将来負担比率（分子）の構造'!J$41</f>
        <v>6145</v>
      </c>
      <c r="F66" s="181"/>
      <c r="G66" s="181"/>
      <c r="H66" s="181">
        <f>'将来負担比率（分子）の構造'!K$41</f>
        <v>6677</v>
      </c>
      <c r="I66" s="181"/>
      <c r="J66" s="181"/>
      <c r="K66" s="181">
        <f>'将来負担比率（分子）の構造'!L$41</f>
        <v>7373</v>
      </c>
      <c r="L66" s="181"/>
      <c r="M66" s="181"/>
      <c r="N66" s="181">
        <f>'将来負担比率（分子）の構造'!M$41</f>
        <v>7413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3226</v>
      </c>
      <c r="C72" s="185">
        <f>基金残高に係る経年分析!G55</f>
        <v>3620</v>
      </c>
      <c r="D72" s="185">
        <f>基金残高に係る経年分析!H55</f>
        <v>3891</v>
      </c>
    </row>
    <row r="73" spans="1:16" x14ac:dyDescent="0.15">
      <c r="A73" s="184" t="s">
        <v>78</v>
      </c>
      <c r="B73" s="185">
        <f>基金残高に係る経年分析!F56</f>
        <v>1388</v>
      </c>
      <c r="C73" s="185">
        <f>基金残高に係る経年分析!G56</f>
        <v>1391</v>
      </c>
      <c r="D73" s="185">
        <f>基金残高に係る経年分析!H56</f>
        <v>1393</v>
      </c>
    </row>
    <row r="74" spans="1:16" x14ac:dyDescent="0.15">
      <c r="A74" s="184" t="s">
        <v>79</v>
      </c>
      <c r="B74" s="185">
        <f>基金残高に係る経年分析!F57</f>
        <v>2059</v>
      </c>
      <c r="C74" s="185">
        <f>基金残高に係る経年分析!G57</f>
        <v>1995</v>
      </c>
      <c r="D74" s="185">
        <f>基金残高に係る経年分析!H57</f>
        <v>1712</v>
      </c>
    </row>
  </sheetData>
  <sheetProtection algorithmName="SHA-512" hashValue="8oN7d3V8Oy+CmISVhYlLaOxyf/2vRPVhCzrtPOVx68LPGCXw5dAtj/ao90iHgZTxq6DMlL6YPysOJpKCGSBCBQ==" saltValue="sAsJcFX++S+AiA7QFUh6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218</v>
      </c>
      <c r="DI1" s="622"/>
      <c r="DJ1" s="622"/>
      <c r="DK1" s="622"/>
      <c r="DL1" s="622"/>
      <c r="DM1" s="622"/>
      <c r="DN1" s="623"/>
      <c r="DO1" s="226"/>
      <c r="DP1" s="621" t="s">
        <v>219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224</v>
      </c>
      <c r="S4" s="625"/>
      <c r="T4" s="625"/>
      <c r="U4" s="625"/>
      <c r="V4" s="625"/>
      <c r="W4" s="625"/>
      <c r="X4" s="625"/>
      <c r="Y4" s="626"/>
      <c r="Z4" s="624" t="s">
        <v>225</v>
      </c>
      <c r="AA4" s="625"/>
      <c r="AB4" s="625"/>
      <c r="AC4" s="626"/>
      <c r="AD4" s="624" t="s">
        <v>226</v>
      </c>
      <c r="AE4" s="625"/>
      <c r="AF4" s="625"/>
      <c r="AG4" s="625"/>
      <c r="AH4" s="625"/>
      <c r="AI4" s="625"/>
      <c r="AJ4" s="625"/>
      <c r="AK4" s="626"/>
      <c r="AL4" s="624" t="s">
        <v>225</v>
      </c>
      <c r="AM4" s="625"/>
      <c r="AN4" s="625"/>
      <c r="AO4" s="626"/>
      <c r="AP4" s="630" t="s">
        <v>227</v>
      </c>
      <c r="AQ4" s="630"/>
      <c r="AR4" s="630"/>
      <c r="AS4" s="630"/>
      <c r="AT4" s="630"/>
      <c r="AU4" s="630"/>
      <c r="AV4" s="630"/>
      <c r="AW4" s="630"/>
      <c r="AX4" s="630"/>
      <c r="AY4" s="630"/>
      <c r="AZ4" s="630"/>
      <c r="BA4" s="630"/>
      <c r="BB4" s="630"/>
      <c r="BC4" s="630"/>
      <c r="BD4" s="630"/>
      <c r="BE4" s="630"/>
      <c r="BF4" s="630"/>
      <c r="BG4" s="630" t="s">
        <v>228</v>
      </c>
      <c r="BH4" s="630"/>
      <c r="BI4" s="630"/>
      <c r="BJ4" s="630"/>
      <c r="BK4" s="630"/>
      <c r="BL4" s="630"/>
      <c r="BM4" s="630"/>
      <c r="BN4" s="630"/>
      <c r="BO4" s="630" t="s">
        <v>225</v>
      </c>
      <c r="BP4" s="630"/>
      <c r="BQ4" s="630"/>
      <c r="BR4" s="630"/>
      <c r="BS4" s="630" t="s">
        <v>229</v>
      </c>
      <c r="BT4" s="630"/>
      <c r="BU4" s="630"/>
      <c r="BV4" s="630"/>
      <c r="BW4" s="630"/>
      <c r="BX4" s="630"/>
      <c r="BY4" s="630"/>
      <c r="BZ4" s="630"/>
      <c r="CA4" s="630"/>
      <c r="CB4" s="630"/>
      <c r="CD4" s="627" t="s">
        <v>230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231</v>
      </c>
      <c r="C5" s="632"/>
      <c r="D5" s="632"/>
      <c r="E5" s="632"/>
      <c r="F5" s="632"/>
      <c r="G5" s="632"/>
      <c r="H5" s="632"/>
      <c r="I5" s="632"/>
      <c r="J5" s="632"/>
      <c r="K5" s="632"/>
      <c r="L5" s="632"/>
      <c r="M5" s="632"/>
      <c r="N5" s="632"/>
      <c r="O5" s="632"/>
      <c r="P5" s="632"/>
      <c r="Q5" s="633"/>
      <c r="R5" s="634">
        <v>3106396</v>
      </c>
      <c r="S5" s="635"/>
      <c r="T5" s="635"/>
      <c r="U5" s="635"/>
      <c r="V5" s="635"/>
      <c r="W5" s="635"/>
      <c r="X5" s="635"/>
      <c r="Y5" s="636"/>
      <c r="Z5" s="637">
        <v>31.6</v>
      </c>
      <c r="AA5" s="637"/>
      <c r="AB5" s="637"/>
      <c r="AC5" s="637"/>
      <c r="AD5" s="638">
        <v>2942754</v>
      </c>
      <c r="AE5" s="638"/>
      <c r="AF5" s="638"/>
      <c r="AG5" s="638"/>
      <c r="AH5" s="638"/>
      <c r="AI5" s="638"/>
      <c r="AJ5" s="638"/>
      <c r="AK5" s="638"/>
      <c r="AL5" s="639">
        <v>58.3</v>
      </c>
      <c r="AM5" s="640"/>
      <c r="AN5" s="640"/>
      <c r="AO5" s="641"/>
      <c r="AP5" s="631" t="s">
        <v>232</v>
      </c>
      <c r="AQ5" s="632"/>
      <c r="AR5" s="632"/>
      <c r="AS5" s="632"/>
      <c r="AT5" s="632"/>
      <c r="AU5" s="632"/>
      <c r="AV5" s="632"/>
      <c r="AW5" s="632"/>
      <c r="AX5" s="632"/>
      <c r="AY5" s="632"/>
      <c r="AZ5" s="632"/>
      <c r="BA5" s="632"/>
      <c r="BB5" s="632"/>
      <c r="BC5" s="632"/>
      <c r="BD5" s="632"/>
      <c r="BE5" s="632"/>
      <c r="BF5" s="633"/>
      <c r="BG5" s="645">
        <v>2942754</v>
      </c>
      <c r="BH5" s="646"/>
      <c r="BI5" s="646"/>
      <c r="BJ5" s="646"/>
      <c r="BK5" s="646"/>
      <c r="BL5" s="646"/>
      <c r="BM5" s="646"/>
      <c r="BN5" s="647"/>
      <c r="BO5" s="648">
        <v>94.7</v>
      </c>
      <c r="BP5" s="648"/>
      <c r="BQ5" s="648"/>
      <c r="BR5" s="648"/>
      <c r="BS5" s="649">
        <v>26696</v>
      </c>
      <c r="BT5" s="649"/>
      <c r="BU5" s="649"/>
      <c r="BV5" s="649"/>
      <c r="BW5" s="649"/>
      <c r="BX5" s="649"/>
      <c r="BY5" s="649"/>
      <c r="BZ5" s="649"/>
      <c r="CA5" s="649"/>
      <c r="CB5" s="653"/>
      <c r="CD5" s="627" t="s">
        <v>227</v>
      </c>
      <c r="CE5" s="628"/>
      <c r="CF5" s="628"/>
      <c r="CG5" s="628"/>
      <c r="CH5" s="628"/>
      <c r="CI5" s="628"/>
      <c r="CJ5" s="628"/>
      <c r="CK5" s="628"/>
      <c r="CL5" s="628"/>
      <c r="CM5" s="628"/>
      <c r="CN5" s="628"/>
      <c r="CO5" s="628"/>
      <c r="CP5" s="628"/>
      <c r="CQ5" s="629"/>
      <c r="CR5" s="627" t="s">
        <v>233</v>
      </c>
      <c r="CS5" s="628"/>
      <c r="CT5" s="628"/>
      <c r="CU5" s="628"/>
      <c r="CV5" s="628"/>
      <c r="CW5" s="628"/>
      <c r="CX5" s="628"/>
      <c r="CY5" s="629"/>
      <c r="CZ5" s="627" t="s">
        <v>225</v>
      </c>
      <c r="DA5" s="628"/>
      <c r="DB5" s="628"/>
      <c r="DC5" s="629"/>
      <c r="DD5" s="627" t="s">
        <v>234</v>
      </c>
      <c r="DE5" s="628"/>
      <c r="DF5" s="628"/>
      <c r="DG5" s="628"/>
      <c r="DH5" s="628"/>
      <c r="DI5" s="628"/>
      <c r="DJ5" s="628"/>
      <c r="DK5" s="628"/>
      <c r="DL5" s="628"/>
      <c r="DM5" s="628"/>
      <c r="DN5" s="628"/>
      <c r="DO5" s="628"/>
      <c r="DP5" s="629"/>
      <c r="DQ5" s="627" t="s">
        <v>235</v>
      </c>
      <c r="DR5" s="628"/>
      <c r="DS5" s="628"/>
      <c r="DT5" s="628"/>
      <c r="DU5" s="628"/>
      <c r="DV5" s="628"/>
      <c r="DW5" s="628"/>
      <c r="DX5" s="628"/>
      <c r="DY5" s="628"/>
      <c r="DZ5" s="628"/>
      <c r="EA5" s="628"/>
      <c r="EB5" s="628"/>
      <c r="EC5" s="629"/>
    </row>
    <row r="6" spans="2:143" ht="11.25" customHeight="1" x14ac:dyDescent="0.15">
      <c r="B6" s="642" t="s">
        <v>236</v>
      </c>
      <c r="C6" s="643"/>
      <c r="D6" s="643"/>
      <c r="E6" s="643"/>
      <c r="F6" s="643"/>
      <c r="G6" s="643"/>
      <c r="H6" s="643"/>
      <c r="I6" s="643"/>
      <c r="J6" s="643"/>
      <c r="K6" s="643"/>
      <c r="L6" s="643"/>
      <c r="M6" s="643"/>
      <c r="N6" s="643"/>
      <c r="O6" s="643"/>
      <c r="P6" s="643"/>
      <c r="Q6" s="644"/>
      <c r="R6" s="645">
        <v>52660</v>
      </c>
      <c r="S6" s="646"/>
      <c r="T6" s="646"/>
      <c r="U6" s="646"/>
      <c r="V6" s="646"/>
      <c r="W6" s="646"/>
      <c r="X6" s="646"/>
      <c r="Y6" s="647"/>
      <c r="Z6" s="648">
        <v>0.5</v>
      </c>
      <c r="AA6" s="648"/>
      <c r="AB6" s="648"/>
      <c r="AC6" s="648"/>
      <c r="AD6" s="649">
        <v>52660</v>
      </c>
      <c r="AE6" s="649"/>
      <c r="AF6" s="649"/>
      <c r="AG6" s="649"/>
      <c r="AH6" s="649"/>
      <c r="AI6" s="649"/>
      <c r="AJ6" s="649"/>
      <c r="AK6" s="649"/>
      <c r="AL6" s="650">
        <v>1</v>
      </c>
      <c r="AM6" s="651"/>
      <c r="AN6" s="651"/>
      <c r="AO6" s="652"/>
      <c r="AP6" s="642" t="s">
        <v>237</v>
      </c>
      <c r="AQ6" s="643"/>
      <c r="AR6" s="643"/>
      <c r="AS6" s="643"/>
      <c r="AT6" s="643"/>
      <c r="AU6" s="643"/>
      <c r="AV6" s="643"/>
      <c r="AW6" s="643"/>
      <c r="AX6" s="643"/>
      <c r="AY6" s="643"/>
      <c r="AZ6" s="643"/>
      <c r="BA6" s="643"/>
      <c r="BB6" s="643"/>
      <c r="BC6" s="643"/>
      <c r="BD6" s="643"/>
      <c r="BE6" s="643"/>
      <c r="BF6" s="644"/>
      <c r="BG6" s="645">
        <v>2942754</v>
      </c>
      <c r="BH6" s="646"/>
      <c r="BI6" s="646"/>
      <c r="BJ6" s="646"/>
      <c r="BK6" s="646"/>
      <c r="BL6" s="646"/>
      <c r="BM6" s="646"/>
      <c r="BN6" s="647"/>
      <c r="BO6" s="648">
        <v>94.7</v>
      </c>
      <c r="BP6" s="648"/>
      <c r="BQ6" s="648"/>
      <c r="BR6" s="648"/>
      <c r="BS6" s="649">
        <v>26696</v>
      </c>
      <c r="BT6" s="649"/>
      <c r="BU6" s="649"/>
      <c r="BV6" s="649"/>
      <c r="BW6" s="649"/>
      <c r="BX6" s="649"/>
      <c r="BY6" s="649"/>
      <c r="BZ6" s="649"/>
      <c r="CA6" s="649"/>
      <c r="CB6" s="653"/>
      <c r="CD6" s="656" t="s">
        <v>238</v>
      </c>
      <c r="CE6" s="657"/>
      <c r="CF6" s="657"/>
      <c r="CG6" s="657"/>
      <c r="CH6" s="657"/>
      <c r="CI6" s="657"/>
      <c r="CJ6" s="657"/>
      <c r="CK6" s="657"/>
      <c r="CL6" s="657"/>
      <c r="CM6" s="657"/>
      <c r="CN6" s="657"/>
      <c r="CO6" s="657"/>
      <c r="CP6" s="657"/>
      <c r="CQ6" s="658"/>
      <c r="CR6" s="645">
        <v>98652</v>
      </c>
      <c r="CS6" s="646"/>
      <c r="CT6" s="646"/>
      <c r="CU6" s="646"/>
      <c r="CV6" s="646"/>
      <c r="CW6" s="646"/>
      <c r="CX6" s="646"/>
      <c r="CY6" s="647"/>
      <c r="CZ6" s="639">
        <v>1.1000000000000001</v>
      </c>
      <c r="DA6" s="640"/>
      <c r="DB6" s="640"/>
      <c r="DC6" s="659"/>
      <c r="DD6" s="654" t="s">
        <v>139</v>
      </c>
      <c r="DE6" s="646"/>
      <c r="DF6" s="646"/>
      <c r="DG6" s="646"/>
      <c r="DH6" s="646"/>
      <c r="DI6" s="646"/>
      <c r="DJ6" s="646"/>
      <c r="DK6" s="646"/>
      <c r="DL6" s="646"/>
      <c r="DM6" s="646"/>
      <c r="DN6" s="646"/>
      <c r="DO6" s="646"/>
      <c r="DP6" s="647"/>
      <c r="DQ6" s="654">
        <v>98652</v>
      </c>
      <c r="DR6" s="646"/>
      <c r="DS6" s="646"/>
      <c r="DT6" s="646"/>
      <c r="DU6" s="646"/>
      <c r="DV6" s="646"/>
      <c r="DW6" s="646"/>
      <c r="DX6" s="646"/>
      <c r="DY6" s="646"/>
      <c r="DZ6" s="646"/>
      <c r="EA6" s="646"/>
      <c r="EB6" s="646"/>
      <c r="EC6" s="655"/>
    </row>
    <row r="7" spans="2:143" ht="11.25" customHeight="1" x14ac:dyDescent="0.15">
      <c r="B7" s="642" t="s">
        <v>239</v>
      </c>
      <c r="C7" s="643"/>
      <c r="D7" s="643"/>
      <c r="E7" s="643"/>
      <c r="F7" s="643"/>
      <c r="G7" s="643"/>
      <c r="H7" s="643"/>
      <c r="I7" s="643"/>
      <c r="J7" s="643"/>
      <c r="K7" s="643"/>
      <c r="L7" s="643"/>
      <c r="M7" s="643"/>
      <c r="N7" s="643"/>
      <c r="O7" s="643"/>
      <c r="P7" s="643"/>
      <c r="Q7" s="644"/>
      <c r="R7" s="645">
        <v>4922</v>
      </c>
      <c r="S7" s="646"/>
      <c r="T7" s="646"/>
      <c r="U7" s="646"/>
      <c r="V7" s="646"/>
      <c r="W7" s="646"/>
      <c r="X7" s="646"/>
      <c r="Y7" s="647"/>
      <c r="Z7" s="648">
        <v>0.1</v>
      </c>
      <c r="AA7" s="648"/>
      <c r="AB7" s="648"/>
      <c r="AC7" s="648"/>
      <c r="AD7" s="649">
        <v>4922</v>
      </c>
      <c r="AE7" s="649"/>
      <c r="AF7" s="649"/>
      <c r="AG7" s="649"/>
      <c r="AH7" s="649"/>
      <c r="AI7" s="649"/>
      <c r="AJ7" s="649"/>
      <c r="AK7" s="649"/>
      <c r="AL7" s="650">
        <v>0.1</v>
      </c>
      <c r="AM7" s="651"/>
      <c r="AN7" s="651"/>
      <c r="AO7" s="652"/>
      <c r="AP7" s="642" t="s">
        <v>240</v>
      </c>
      <c r="AQ7" s="643"/>
      <c r="AR7" s="643"/>
      <c r="AS7" s="643"/>
      <c r="AT7" s="643"/>
      <c r="AU7" s="643"/>
      <c r="AV7" s="643"/>
      <c r="AW7" s="643"/>
      <c r="AX7" s="643"/>
      <c r="AY7" s="643"/>
      <c r="AZ7" s="643"/>
      <c r="BA7" s="643"/>
      <c r="BB7" s="643"/>
      <c r="BC7" s="643"/>
      <c r="BD7" s="643"/>
      <c r="BE7" s="643"/>
      <c r="BF7" s="644"/>
      <c r="BG7" s="645">
        <v>1640341</v>
      </c>
      <c r="BH7" s="646"/>
      <c r="BI7" s="646"/>
      <c r="BJ7" s="646"/>
      <c r="BK7" s="646"/>
      <c r="BL7" s="646"/>
      <c r="BM7" s="646"/>
      <c r="BN7" s="647"/>
      <c r="BO7" s="648">
        <v>52.8</v>
      </c>
      <c r="BP7" s="648"/>
      <c r="BQ7" s="648"/>
      <c r="BR7" s="648"/>
      <c r="BS7" s="649">
        <v>26696</v>
      </c>
      <c r="BT7" s="649"/>
      <c r="BU7" s="649"/>
      <c r="BV7" s="649"/>
      <c r="BW7" s="649"/>
      <c r="BX7" s="649"/>
      <c r="BY7" s="649"/>
      <c r="BZ7" s="649"/>
      <c r="CA7" s="649"/>
      <c r="CB7" s="653"/>
      <c r="CD7" s="660" t="s">
        <v>241</v>
      </c>
      <c r="CE7" s="661"/>
      <c r="CF7" s="661"/>
      <c r="CG7" s="661"/>
      <c r="CH7" s="661"/>
      <c r="CI7" s="661"/>
      <c r="CJ7" s="661"/>
      <c r="CK7" s="661"/>
      <c r="CL7" s="661"/>
      <c r="CM7" s="661"/>
      <c r="CN7" s="661"/>
      <c r="CO7" s="661"/>
      <c r="CP7" s="661"/>
      <c r="CQ7" s="662"/>
      <c r="CR7" s="645">
        <v>1383170</v>
      </c>
      <c r="CS7" s="646"/>
      <c r="CT7" s="646"/>
      <c r="CU7" s="646"/>
      <c r="CV7" s="646"/>
      <c r="CW7" s="646"/>
      <c r="CX7" s="646"/>
      <c r="CY7" s="647"/>
      <c r="CZ7" s="648">
        <v>14.8</v>
      </c>
      <c r="DA7" s="648"/>
      <c r="DB7" s="648"/>
      <c r="DC7" s="648"/>
      <c r="DD7" s="654">
        <v>39783</v>
      </c>
      <c r="DE7" s="646"/>
      <c r="DF7" s="646"/>
      <c r="DG7" s="646"/>
      <c r="DH7" s="646"/>
      <c r="DI7" s="646"/>
      <c r="DJ7" s="646"/>
      <c r="DK7" s="646"/>
      <c r="DL7" s="646"/>
      <c r="DM7" s="646"/>
      <c r="DN7" s="646"/>
      <c r="DO7" s="646"/>
      <c r="DP7" s="647"/>
      <c r="DQ7" s="654">
        <v>1183299</v>
      </c>
      <c r="DR7" s="646"/>
      <c r="DS7" s="646"/>
      <c r="DT7" s="646"/>
      <c r="DU7" s="646"/>
      <c r="DV7" s="646"/>
      <c r="DW7" s="646"/>
      <c r="DX7" s="646"/>
      <c r="DY7" s="646"/>
      <c r="DZ7" s="646"/>
      <c r="EA7" s="646"/>
      <c r="EB7" s="646"/>
      <c r="EC7" s="655"/>
    </row>
    <row r="8" spans="2:143" ht="11.25" customHeight="1" x14ac:dyDescent="0.15">
      <c r="B8" s="642" t="s">
        <v>242</v>
      </c>
      <c r="C8" s="643"/>
      <c r="D8" s="643"/>
      <c r="E8" s="643"/>
      <c r="F8" s="643"/>
      <c r="G8" s="643"/>
      <c r="H8" s="643"/>
      <c r="I8" s="643"/>
      <c r="J8" s="643"/>
      <c r="K8" s="643"/>
      <c r="L8" s="643"/>
      <c r="M8" s="643"/>
      <c r="N8" s="643"/>
      <c r="O8" s="643"/>
      <c r="P8" s="643"/>
      <c r="Q8" s="644"/>
      <c r="R8" s="645">
        <v>32874</v>
      </c>
      <c r="S8" s="646"/>
      <c r="T8" s="646"/>
      <c r="U8" s="646"/>
      <c r="V8" s="646"/>
      <c r="W8" s="646"/>
      <c r="X8" s="646"/>
      <c r="Y8" s="647"/>
      <c r="Z8" s="648">
        <v>0.3</v>
      </c>
      <c r="AA8" s="648"/>
      <c r="AB8" s="648"/>
      <c r="AC8" s="648"/>
      <c r="AD8" s="649">
        <v>32874</v>
      </c>
      <c r="AE8" s="649"/>
      <c r="AF8" s="649"/>
      <c r="AG8" s="649"/>
      <c r="AH8" s="649"/>
      <c r="AI8" s="649"/>
      <c r="AJ8" s="649"/>
      <c r="AK8" s="649"/>
      <c r="AL8" s="650">
        <v>0.7</v>
      </c>
      <c r="AM8" s="651"/>
      <c r="AN8" s="651"/>
      <c r="AO8" s="652"/>
      <c r="AP8" s="642" t="s">
        <v>243</v>
      </c>
      <c r="AQ8" s="643"/>
      <c r="AR8" s="643"/>
      <c r="AS8" s="643"/>
      <c r="AT8" s="643"/>
      <c r="AU8" s="643"/>
      <c r="AV8" s="643"/>
      <c r="AW8" s="643"/>
      <c r="AX8" s="643"/>
      <c r="AY8" s="643"/>
      <c r="AZ8" s="643"/>
      <c r="BA8" s="643"/>
      <c r="BB8" s="643"/>
      <c r="BC8" s="643"/>
      <c r="BD8" s="643"/>
      <c r="BE8" s="643"/>
      <c r="BF8" s="644"/>
      <c r="BG8" s="645">
        <v>41726</v>
      </c>
      <c r="BH8" s="646"/>
      <c r="BI8" s="646"/>
      <c r="BJ8" s="646"/>
      <c r="BK8" s="646"/>
      <c r="BL8" s="646"/>
      <c r="BM8" s="646"/>
      <c r="BN8" s="647"/>
      <c r="BO8" s="648">
        <v>1.3</v>
      </c>
      <c r="BP8" s="648"/>
      <c r="BQ8" s="648"/>
      <c r="BR8" s="648"/>
      <c r="BS8" s="654" t="s">
        <v>178</v>
      </c>
      <c r="BT8" s="646"/>
      <c r="BU8" s="646"/>
      <c r="BV8" s="646"/>
      <c r="BW8" s="646"/>
      <c r="BX8" s="646"/>
      <c r="BY8" s="646"/>
      <c r="BZ8" s="646"/>
      <c r="CA8" s="646"/>
      <c r="CB8" s="655"/>
      <c r="CD8" s="660" t="s">
        <v>244</v>
      </c>
      <c r="CE8" s="661"/>
      <c r="CF8" s="661"/>
      <c r="CG8" s="661"/>
      <c r="CH8" s="661"/>
      <c r="CI8" s="661"/>
      <c r="CJ8" s="661"/>
      <c r="CK8" s="661"/>
      <c r="CL8" s="661"/>
      <c r="CM8" s="661"/>
      <c r="CN8" s="661"/>
      <c r="CO8" s="661"/>
      <c r="CP8" s="661"/>
      <c r="CQ8" s="662"/>
      <c r="CR8" s="645">
        <v>2862874</v>
      </c>
      <c r="CS8" s="646"/>
      <c r="CT8" s="646"/>
      <c r="CU8" s="646"/>
      <c r="CV8" s="646"/>
      <c r="CW8" s="646"/>
      <c r="CX8" s="646"/>
      <c r="CY8" s="647"/>
      <c r="CZ8" s="648">
        <v>30.7</v>
      </c>
      <c r="DA8" s="648"/>
      <c r="DB8" s="648"/>
      <c r="DC8" s="648"/>
      <c r="DD8" s="654">
        <v>1080</v>
      </c>
      <c r="DE8" s="646"/>
      <c r="DF8" s="646"/>
      <c r="DG8" s="646"/>
      <c r="DH8" s="646"/>
      <c r="DI8" s="646"/>
      <c r="DJ8" s="646"/>
      <c r="DK8" s="646"/>
      <c r="DL8" s="646"/>
      <c r="DM8" s="646"/>
      <c r="DN8" s="646"/>
      <c r="DO8" s="646"/>
      <c r="DP8" s="647"/>
      <c r="DQ8" s="654">
        <v>1382711</v>
      </c>
      <c r="DR8" s="646"/>
      <c r="DS8" s="646"/>
      <c r="DT8" s="646"/>
      <c r="DU8" s="646"/>
      <c r="DV8" s="646"/>
      <c r="DW8" s="646"/>
      <c r="DX8" s="646"/>
      <c r="DY8" s="646"/>
      <c r="DZ8" s="646"/>
      <c r="EA8" s="646"/>
      <c r="EB8" s="646"/>
      <c r="EC8" s="655"/>
    </row>
    <row r="9" spans="2:143" ht="11.25" customHeight="1" x14ac:dyDescent="0.15">
      <c r="B9" s="642" t="s">
        <v>245</v>
      </c>
      <c r="C9" s="643"/>
      <c r="D9" s="643"/>
      <c r="E9" s="643"/>
      <c r="F9" s="643"/>
      <c r="G9" s="643"/>
      <c r="H9" s="643"/>
      <c r="I9" s="643"/>
      <c r="J9" s="643"/>
      <c r="K9" s="643"/>
      <c r="L9" s="643"/>
      <c r="M9" s="643"/>
      <c r="N9" s="643"/>
      <c r="O9" s="643"/>
      <c r="P9" s="643"/>
      <c r="Q9" s="644"/>
      <c r="R9" s="645">
        <v>18745</v>
      </c>
      <c r="S9" s="646"/>
      <c r="T9" s="646"/>
      <c r="U9" s="646"/>
      <c r="V9" s="646"/>
      <c r="W9" s="646"/>
      <c r="X9" s="646"/>
      <c r="Y9" s="647"/>
      <c r="Z9" s="648">
        <v>0.2</v>
      </c>
      <c r="AA9" s="648"/>
      <c r="AB9" s="648"/>
      <c r="AC9" s="648"/>
      <c r="AD9" s="649">
        <v>18745</v>
      </c>
      <c r="AE9" s="649"/>
      <c r="AF9" s="649"/>
      <c r="AG9" s="649"/>
      <c r="AH9" s="649"/>
      <c r="AI9" s="649"/>
      <c r="AJ9" s="649"/>
      <c r="AK9" s="649"/>
      <c r="AL9" s="650">
        <v>0.4</v>
      </c>
      <c r="AM9" s="651"/>
      <c r="AN9" s="651"/>
      <c r="AO9" s="652"/>
      <c r="AP9" s="642" t="s">
        <v>246</v>
      </c>
      <c r="AQ9" s="643"/>
      <c r="AR9" s="643"/>
      <c r="AS9" s="643"/>
      <c r="AT9" s="643"/>
      <c r="AU9" s="643"/>
      <c r="AV9" s="643"/>
      <c r="AW9" s="643"/>
      <c r="AX9" s="643"/>
      <c r="AY9" s="643"/>
      <c r="AZ9" s="643"/>
      <c r="BA9" s="643"/>
      <c r="BB9" s="643"/>
      <c r="BC9" s="643"/>
      <c r="BD9" s="643"/>
      <c r="BE9" s="643"/>
      <c r="BF9" s="644"/>
      <c r="BG9" s="645">
        <v>1373242</v>
      </c>
      <c r="BH9" s="646"/>
      <c r="BI9" s="646"/>
      <c r="BJ9" s="646"/>
      <c r="BK9" s="646"/>
      <c r="BL9" s="646"/>
      <c r="BM9" s="646"/>
      <c r="BN9" s="647"/>
      <c r="BO9" s="648">
        <v>44.2</v>
      </c>
      <c r="BP9" s="648"/>
      <c r="BQ9" s="648"/>
      <c r="BR9" s="648"/>
      <c r="BS9" s="654" t="s">
        <v>178</v>
      </c>
      <c r="BT9" s="646"/>
      <c r="BU9" s="646"/>
      <c r="BV9" s="646"/>
      <c r="BW9" s="646"/>
      <c r="BX9" s="646"/>
      <c r="BY9" s="646"/>
      <c r="BZ9" s="646"/>
      <c r="CA9" s="646"/>
      <c r="CB9" s="655"/>
      <c r="CD9" s="660" t="s">
        <v>247</v>
      </c>
      <c r="CE9" s="661"/>
      <c r="CF9" s="661"/>
      <c r="CG9" s="661"/>
      <c r="CH9" s="661"/>
      <c r="CI9" s="661"/>
      <c r="CJ9" s="661"/>
      <c r="CK9" s="661"/>
      <c r="CL9" s="661"/>
      <c r="CM9" s="661"/>
      <c r="CN9" s="661"/>
      <c r="CO9" s="661"/>
      <c r="CP9" s="661"/>
      <c r="CQ9" s="662"/>
      <c r="CR9" s="645">
        <v>653450</v>
      </c>
      <c r="CS9" s="646"/>
      <c r="CT9" s="646"/>
      <c r="CU9" s="646"/>
      <c r="CV9" s="646"/>
      <c r="CW9" s="646"/>
      <c r="CX9" s="646"/>
      <c r="CY9" s="647"/>
      <c r="CZ9" s="648">
        <v>7</v>
      </c>
      <c r="DA9" s="648"/>
      <c r="DB9" s="648"/>
      <c r="DC9" s="648"/>
      <c r="DD9" s="654">
        <v>741</v>
      </c>
      <c r="DE9" s="646"/>
      <c r="DF9" s="646"/>
      <c r="DG9" s="646"/>
      <c r="DH9" s="646"/>
      <c r="DI9" s="646"/>
      <c r="DJ9" s="646"/>
      <c r="DK9" s="646"/>
      <c r="DL9" s="646"/>
      <c r="DM9" s="646"/>
      <c r="DN9" s="646"/>
      <c r="DO9" s="646"/>
      <c r="DP9" s="647"/>
      <c r="DQ9" s="654">
        <v>645200</v>
      </c>
      <c r="DR9" s="646"/>
      <c r="DS9" s="646"/>
      <c r="DT9" s="646"/>
      <c r="DU9" s="646"/>
      <c r="DV9" s="646"/>
      <c r="DW9" s="646"/>
      <c r="DX9" s="646"/>
      <c r="DY9" s="646"/>
      <c r="DZ9" s="646"/>
      <c r="EA9" s="646"/>
      <c r="EB9" s="646"/>
      <c r="EC9" s="655"/>
    </row>
    <row r="10" spans="2:143" ht="11.25" customHeight="1" x14ac:dyDescent="0.15">
      <c r="B10" s="642" t="s">
        <v>248</v>
      </c>
      <c r="C10" s="643"/>
      <c r="D10" s="643"/>
      <c r="E10" s="643"/>
      <c r="F10" s="643"/>
      <c r="G10" s="643"/>
      <c r="H10" s="643"/>
      <c r="I10" s="643"/>
      <c r="J10" s="643"/>
      <c r="K10" s="643"/>
      <c r="L10" s="643"/>
      <c r="M10" s="643"/>
      <c r="N10" s="643"/>
      <c r="O10" s="643"/>
      <c r="P10" s="643"/>
      <c r="Q10" s="644"/>
      <c r="R10" s="645" t="s">
        <v>139</v>
      </c>
      <c r="S10" s="646"/>
      <c r="T10" s="646"/>
      <c r="U10" s="646"/>
      <c r="V10" s="646"/>
      <c r="W10" s="646"/>
      <c r="X10" s="646"/>
      <c r="Y10" s="647"/>
      <c r="Z10" s="648" t="s">
        <v>139</v>
      </c>
      <c r="AA10" s="648"/>
      <c r="AB10" s="648"/>
      <c r="AC10" s="648"/>
      <c r="AD10" s="649" t="s">
        <v>139</v>
      </c>
      <c r="AE10" s="649"/>
      <c r="AF10" s="649"/>
      <c r="AG10" s="649"/>
      <c r="AH10" s="649"/>
      <c r="AI10" s="649"/>
      <c r="AJ10" s="649"/>
      <c r="AK10" s="649"/>
      <c r="AL10" s="650" t="s">
        <v>139</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64131</v>
      </c>
      <c r="BH10" s="646"/>
      <c r="BI10" s="646"/>
      <c r="BJ10" s="646"/>
      <c r="BK10" s="646"/>
      <c r="BL10" s="646"/>
      <c r="BM10" s="646"/>
      <c r="BN10" s="647"/>
      <c r="BO10" s="648">
        <v>2.1</v>
      </c>
      <c r="BP10" s="648"/>
      <c r="BQ10" s="648"/>
      <c r="BR10" s="648"/>
      <c r="BS10" s="654" t="s">
        <v>139</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v>4390</v>
      </c>
      <c r="CS10" s="646"/>
      <c r="CT10" s="646"/>
      <c r="CU10" s="646"/>
      <c r="CV10" s="646"/>
      <c r="CW10" s="646"/>
      <c r="CX10" s="646"/>
      <c r="CY10" s="647"/>
      <c r="CZ10" s="648">
        <v>0</v>
      </c>
      <c r="DA10" s="648"/>
      <c r="DB10" s="648"/>
      <c r="DC10" s="648"/>
      <c r="DD10" s="654" t="s">
        <v>178</v>
      </c>
      <c r="DE10" s="646"/>
      <c r="DF10" s="646"/>
      <c r="DG10" s="646"/>
      <c r="DH10" s="646"/>
      <c r="DI10" s="646"/>
      <c r="DJ10" s="646"/>
      <c r="DK10" s="646"/>
      <c r="DL10" s="646"/>
      <c r="DM10" s="646"/>
      <c r="DN10" s="646"/>
      <c r="DO10" s="646"/>
      <c r="DP10" s="647"/>
      <c r="DQ10" s="654" t="s">
        <v>139</v>
      </c>
      <c r="DR10" s="646"/>
      <c r="DS10" s="646"/>
      <c r="DT10" s="646"/>
      <c r="DU10" s="646"/>
      <c r="DV10" s="646"/>
      <c r="DW10" s="646"/>
      <c r="DX10" s="646"/>
      <c r="DY10" s="646"/>
      <c r="DZ10" s="646"/>
      <c r="EA10" s="646"/>
      <c r="EB10" s="646"/>
      <c r="EC10" s="655"/>
    </row>
    <row r="11" spans="2:143" ht="11.25" customHeight="1" x14ac:dyDescent="0.15">
      <c r="B11" s="642" t="s">
        <v>251</v>
      </c>
      <c r="C11" s="643"/>
      <c r="D11" s="643"/>
      <c r="E11" s="643"/>
      <c r="F11" s="643"/>
      <c r="G11" s="643"/>
      <c r="H11" s="643"/>
      <c r="I11" s="643"/>
      <c r="J11" s="643"/>
      <c r="K11" s="643"/>
      <c r="L11" s="643"/>
      <c r="M11" s="643"/>
      <c r="N11" s="643"/>
      <c r="O11" s="643"/>
      <c r="P11" s="643"/>
      <c r="Q11" s="644"/>
      <c r="R11" s="645">
        <v>358863</v>
      </c>
      <c r="S11" s="646"/>
      <c r="T11" s="646"/>
      <c r="U11" s="646"/>
      <c r="V11" s="646"/>
      <c r="W11" s="646"/>
      <c r="X11" s="646"/>
      <c r="Y11" s="647"/>
      <c r="Z11" s="650">
        <v>3.7</v>
      </c>
      <c r="AA11" s="651"/>
      <c r="AB11" s="651"/>
      <c r="AC11" s="663"/>
      <c r="AD11" s="654">
        <v>358863</v>
      </c>
      <c r="AE11" s="646"/>
      <c r="AF11" s="646"/>
      <c r="AG11" s="646"/>
      <c r="AH11" s="646"/>
      <c r="AI11" s="646"/>
      <c r="AJ11" s="646"/>
      <c r="AK11" s="647"/>
      <c r="AL11" s="650">
        <v>7.1</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161242</v>
      </c>
      <c r="BH11" s="646"/>
      <c r="BI11" s="646"/>
      <c r="BJ11" s="646"/>
      <c r="BK11" s="646"/>
      <c r="BL11" s="646"/>
      <c r="BM11" s="646"/>
      <c r="BN11" s="647"/>
      <c r="BO11" s="648">
        <v>5.2</v>
      </c>
      <c r="BP11" s="648"/>
      <c r="BQ11" s="648"/>
      <c r="BR11" s="648"/>
      <c r="BS11" s="654">
        <v>26696</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45099</v>
      </c>
      <c r="CS11" s="646"/>
      <c r="CT11" s="646"/>
      <c r="CU11" s="646"/>
      <c r="CV11" s="646"/>
      <c r="CW11" s="646"/>
      <c r="CX11" s="646"/>
      <c r="CY11" s="647"/>
      <c r="CZ11" s="648">
        <v>0.5</v>
      </c>
      <c r="DA11" s="648"/>
      <c r="DB11" s="648"/>
      <c r="DC11" s="648"/>
      <c r="DD11" s="654" t="s">
        <v>178</v>
      </c>
      <c r="DE11" s="646"/>
      <c r="DF11" s="646"/>
      <c r="DG11" s="646"/>
      <c r="DH11" s="646"/>
      <c r="DI11" s="646"/>
      <c r="DJ11" s="646"/>
      <c r="DK11" s="646"/>
      <c r="DL11" s="646"/>
      <c r="DM11" s="646"/>
      <c r="DN11" s="646"/>
      <c r="DO11" s="646"/>
      <c r="DP11" s="647"/>
      <c r="DQ11" s="654">
        <v>25115</v>
      </c>
      <c r="DR11" s="646"/>
      <c r="DS11" s="646"/>
      <c r="DT11" s="646"/>
      <c r="DU11" s="646"/>
      <c r="DV11" s="646"/>
      <c r="DW11" s="646"/>
      <c r="DX11" s="646"/>
      <c r="DY11" s="646"/>
      <c r="DZ11" s="646"/>
      <c r="EA11" s="646"/>
      <c r="EB11" s="646"/>
      <c r="EC11" s="655"/>
    </row>
    <row r="12" spans="2:143" ht="11.25" customHeight="1" x14ac:dyDescent="0.15">
      <c r="B12" s="642" t="s">
        <v>254</v>
      </c>
      <c r="C12" s="643"/>
      <c r="D12" s="643"/>
      <c r="E12" s="643"/>
      <c r="F12" s="643"/>
      <c r="G12" s="643"/>
      <c r="H12" s="643"/>
      <c r="I12" s="643"/>
      <c r="J12" s="643"/>
      <c r="K12" s="643"/>
      <c r="L12" s="643"/>
      <c r="M12" s="643"/>
      <c r="N12" s="643"/>
      <c r="O12" s="643"/>
      <c r="P12" s="643"/>
      <c r="Q12" s="644"/>
      <c r="R12" s="645" t="s">
        <v>139</v>
      </c>
      <c r="S12" s="646"/>
      <c r="T12" s="646"/>
      <c r="U12" s="646"/>
      <c r="V12" s="646"/>
      <c r="W12" s="646"/>
      <c r="X12" s="646"/>
      <c r="Y12" s="647"/>
      <c r="Z12" s="648" t="s">
        <v>178</v>
      </c>
      <c r="AA12" s="648"/>
      <c r="AB12" s="648"/>
      <c r="AC12" s="648"/>
      <c r="AD12" s="649" t="s">
        <v>139</v>
      </c>
      <c r="AE12" s="649"/>
      <c r="AF12" s="649"/>
      <c r="AG12" s="649"/>
      <c r="AH12" s="649"/>
      <c r="AI12" s="649"/>
      <c r="AJ12" s="649"/>
      <c r="AK12" s="649"/>
      <c r="AL12" s="650" t="s">
        <v>139</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1119210</v>
      </c>
      <c r="BH12" s="646"/>
      <c r="BI12" s="646"/>
      <c r="BJ12" s="646"/>
      <c r="BK12" s="646"/>
      <c r="BL12" s="646"/>
      <c r="BM12" s="646"/>
      <c r="BN12" s="647"/>
      <c r="BO12" s="648">
        <v>36</v>
      </c>
      <c r="BP12" s="648"/>
      <c r="BQ12" s="648"/>
      <c r="BR12" s="648"/>
      <c r="BS12" s="654" t="s">
        <v>139</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194374</v>
      </c>
      <c r="CS12" s="646"/>
      <c r="CT12" s="646"/>
      <c r="CU12" s="646"/>
      <c r="CV12" s="646"/>
      <c r="CW12" s="646"/>
      <c r="CX12" s="646"/>
      <c r="CY12" s="647"/>
      <c r="CZ12" s="648">
        <v>2.1</v>
      </c>
      <c r="DA12" s="648"/>
      <c r="DB12" s="648"/>
      <c r="DC12" s="648"/>
      <c r="DD12" s="654">
        <v>2499</v>
      </c>
      <c r="DE12" s="646"/>
      <c r="DF12" s="646"/>
      <c r="DG12" s="646"/>
      <c r="DH12" s="646"/>
      <c r="DI12" s="646"/>
      <c r="DJ12" s="646"/>
      <c r="DK12" s="646"/>
      <c r="DL12" s="646"/>
      <c r="DM12" s="646"/>
      <c r="DN12" s="646"/>
      <c r="DO12" s="646"/>
      <c r="DP12" s="647"/>
      <c r="DQ12" s="654">
        <v>164477</v>
      </c>
      <c r="DR12" s="646"/>
      <c r="DS12" s="646"/>
      <c r="DT12" s="646"/>
      <c r="DU12" s="646"/>
      <c r="DV12" s="646"/>
      <c r="DW12" s="646"/>
      <c r="DX12" s="646"/>
      <c r="DY12" s="646"/>
      <c r="DZ12" s="646"/>
      <c r="EA12" s="646"/>
      <c r="EB12" s="646"/>
      <c r="EC12" s="655"/>
    </row>
    <row r="13" spans="2:143" ht="11.25" customHeight="1" x14ac:dyDescent="0.15">
      <c r="B13" s="642" t="s">
        <v>257</v>
      </c>
      <c r="C13" s="643"/>
      <c r="D13" s="643"/>
      <c r="E13" s="643"/>
      <c r="F13" s="643"/>
      <c r="G13" s="643"/>
      <c r="H13" s="643"/>
      <c r="I13" s="643"/>
      <c r="J13" s="643"/>
      <c r="K13" s="643"/>
      <c r="L13" s="643"/>
      <c r="M13" s="643"/>
      <c r="N13" s="643"/>
      <c r="O13" s="643"/>
      <c r="P13" s="643"/>
      <c r="Q13" s="644"/>
      <c r="R13" s="645" t="s">
        <v>139</v>
      </c>
      <c r="S13" s="646"/>
      <c r="T13" s="646"/>
      <c r="U13" s="646"/>
      <c r="V13" s="646"/>
      <c r="W13" s="646"/>
      <c r="X13" s="646"/>
      <c r="Y13" s="647"/>
      <c r="Z13" s="648" t="s">
        <v>139</v>
      </c>
      <c r="AA13" s="648"/>
      <c r="AB13" s="648"/>
      <c r="AC13" s="648"/>
      <c r="AD13" s="649" t="s">
        <v>139</v>
      </c>
      <c r="AE13" s="649"/>
      <c r="AF13" s="649"/>
      <c r="AG13" s="649"/>
      <c r="AH13" s="649"/>
      <c r="AI13" s="649"/>
      <c r="AJ13" s="649"/>
      <c r="AK13" s="649"/>
      <c r="AL13" s="650" t="s">
        <v>139</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1119210</v>
      </c>
      <c r="BH13" s="646"/>
      <c r="BI13" s="646"/>
      <c r="BJ13" s="646"/>
      <c r="BK13" s="646"/>
      <c r="BL13" s="646"/>
      <c r="BM13" s="646"/>
      <c r="BN13" s="647"/>
      <c r="BO13" s="648">
        <v>36</v>
      </c>
      <c r="BP13" s="648"/>
      <c r="BQ13" s="648"/>
      <c r="BR13" s="648"/>
      <c r="BS13" s="654" t="s">
        <v>139</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997418</v>
      </c>
      <c r="CS13" s="646"/>
      <c r="CT13" s="646"/>
      <c r="CU13" s="646"/>
      <c r="CV13" s="646"/>
      <c r="CW13" s="646"/>
      <c r="CX13" s="646"/>
      <c r="CY13" s="647"/>
      <c r="CZ13" s="648">
        <v>10.7</v>
      </c>
      <c r="DA13" s="648"/>
      <c r="DB13" s="648"/>
      <c r="DC13" s="648"/>
      <c r="DD13" s="654">
        <v>451966</v>
      </c>
      <c r="DE13" s="646"/>
      <c r="DF13" s="646"/>
      <c r="DG13" s="646"/>
      <c r="DH13" s="646"/>
      <c r="DI13" s="646"/>
      <c r="DJ13" s="646"/>
      <c r="DK13" s="646"/>
      <c r="DL13" s="646"/>
      <c r="DM13" s="646"/>
      <c r="DN13" s="646"/>
      <c r="DO13" s="646"/>
      <c r="DP13" s="647"/>
      <c r="DQ13" s="654">
        <v>547951</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8677</v>
      </c>
      <c r="S14" s="646"/>
      <c r="T14" s="646"/>
      <c r="U14" s="646"/>
      <c r="V14" s="646"/>
      <c r="W14" s="646"/>
      <c r="X14" s="646"/>
      <c r="Y14" s="647"/>
      <c r="Z14" s="648">
        <v>0.1</v>
      </c>
      <c r="AA14" s="648"/>
      <c r="AB14" s="648"/>
      <c r="AC14" s="648"/>
      <c r="AD14" s="649">
        <v>8677</v>
      </c>
      <c r="AE14" s="649"/>
      <c r="AF14" s="649"/>
      <c r="AG14" s="649"/>
      <c r="AH14" s="649"/>
      <c r="AI14" s="649"/>
      <c r="AJ14" s="649"/>
      <c r="AK14" s="649"/>
      <c r="AL14" s="650">
        <v>0.2</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39733</v>
      </c>
      <c r="BH14" s="646"/>
      <c r="BI14" s="646"/>
      <c r="BJ14" s="646"/>
      <c r="BK14" s="646"/>
      <c r="BL14" s="646"/>
      <c r="BM14" s="646"/>
      <c r="BN14" s="647"/>
      <c r="BO14" s="648">
        <v>1.3</v>
      </c>
      <c r="BP14" s="648"/>
      <c r="BQ14" s="648"/>
      <c r="BR14" s="648"/>
      <c r="BS14" s="654" t="s">
        <v>139</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531720</v>
      </c>
      <c r="CS14" s="646"/>
      <c r="CT14" s="646"/>
      <c r="CU14" s="646"/>
      <c r="CV14" s="646"/>
      <c r="CW14" s="646"/>
      <c r="CX14" s="646"/>
      <c r="CY14" s="647"/>
      <c r="CZ14" s="648">
        <v>5.7</v>
      </c>
      <c r="DA14" s="648"/>
      <c r="DB14" s="648"/>
      <c r="DC14" s="648"/>
      <c r="DD14" s="654">
        <v>174226</v>
      </c>
      <c r="DE14" s="646"/>
      <c r="DF14" s="646"/>
      <c r="DG14" s="646"/>
      <c r="DH14" s="646"/>
      <c r="DI14" s="646"/>
      <c r="DJ14" s="646"/>
      <c r="DK14" s="646"/>
      <c r="DL14" s="646"/>
      <c r="DM14" s="646"/>
      <c r="DN14" s="646"/>
      <c r="DO14" s="646"/>
      <c r="DP14" s="647"/>
      <c r="DQ14" s="654">
        <v>359549</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139</v>
      </c>
      <c r="S15" s="646"/>
      <c r="T15" s="646"/>
      <c r="U15" s="646"/>
      <c r="V15" s="646"/>
      <c r="W15" s="646"/>
      <c r="X15" s="646"/>
      <c r="Y15" s="647"/>
      <c r="Z15" s="648" t="s">
        <v>178</v>
      </c>
      <c r="AA15" s="648"/>
      <c r="AB15" s="648"/>
      <c r="AC15" s="648"/>
      <c r="AD15" s="649" t="s">
        <v>139</v>
      </c>
      <c r="AE15" s="649"/>
      <c r="AF15" s="649"/>
      <c r="AG15" s="649"/>
      <c r="AH15" s="649"/>
      <c r="AI15" s="649"/>
      <c r="AJ15" s="649"/>
      <c r="AK15" s="649"/>
      <c r="AL15" s="650" t="s">
        <v>139</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143470</v>
      </c>
      <c r="BH15" s="646"/>
      <c r="BI15" s="646"/>
      <c r="BJ15" s="646"/>
      <c r="BK15" s="646"/>
      <c r="BL15" s="646"/>
      <c r="BM15" s="646"/>
      <c r="BN15" s="647"/>
      <c r="BO15" s="648">
        <v>4.5999999999999996</v>
      </c>
      <c r="BP15" s="648"/>
      <c r="BQ15" s="648"/>
      <c r="BR15" s="648"/>
      <c r="BS15" s="654" t="s">
        <v>139</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1617749</v>
      </c>
      <c r="CS15" s="646"/>
      <c r="CT15" s="646"/>
      <c r="CU15" s="646"/>
      <c r="CV15" s="646"/>
      <c r="CW15" s="646"/>
      <c r="CX15" s="646"/>
      <c r="CY15" s="647"/>
      <c r="CZ15" s="648">
        <v>17.399999999999999</v>
      </c>
      <c r="DA15" s="648"/>
      <c r="DB15" s="648"/>
      <c r="DC15" s="648"/>
      <c r="DD15" s="654">
        <v>630834</v>
      </c>
      <c r="DE15" s="646"/>
      <c r="DF15" s="646"/>
      <c r="DG15" s="646"/>
      <c r="DH15" s="646"/>
      <c r="DI15" s="646"/>
      <c r="DJ15" s="646"/>
      <c r="DK15" s="646"/>
      <c r="DL15" s="646"/>
      <c r="DM15" s="646"/>
      <c r="DN15" s="646"/>
      <c r="DO15" s="646"/>
      <c r="DP15" s="647"/>
      <c r="DQ15" s="654">
        <v>907752</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3012</v>
      </c>
      <c r="S16" s="646"/>
      <c r="T16" s="646"/>
      <c r="U16" s="646"/>
      <c r="V16" s="646"/>
      <c r="W16" s="646"/>
      <c r="X16" s="646"/>
      <c r="Y16" s="647"/>
      <c r="Z16" s="648">
        <v>0</v>
      </c>
      <c r="AA16" s="648"/>
      <c r="AB16" s="648"/>
      <c r="AC16" s="648"/>
      <c r="AD16" s="649">
        <v>3012</v>
      </c>
      <c r="AE16" s="649"/>
      <c r="AF16" s="649"/>
      <c r="AG16" s="649"/>
      <c r="AH16" s="649"/>
      <c r="AI16" s="649"/>
      <c r="AJ16" s="649"/>
      <c r="AK16" s="649"/>
      <c r="AL16" s="650">
        <v>0.1</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178</v>
      </c>
      <c r="BH16" s="646"/>
      <c r="BI16" s="646"/>
      <c r="BJ16" s="646"/>
      <c r="BK16" s="646"/>
      <c r="BL16" s="646"/>
      <c r="BM16" s="646"/>
      <c r="BN16" s="647"/>
      <c r="BO16" s="648" t="s">
        <v>178</v>
      </c>
      <c r="BP16" s="648"/>
      <c r="BQ16" s="648"/>
      <c r="BR16" s="648"/>
      <c r="BS16" s="654" t="s">
        <v>139</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t="s">
        <v>139</v>
      </c>
      <c r="CS16" s="646"/>
      <c r="CT16" s="646"/>
      <c r="CU16" s="646"/>
      <c r="CV16" s="646"/>
      <c r="CW16" s="646"/>
      <c r="CX16" s="646"/>
      <c r="CY16" s="647"/>
      <c r="CZ16" s="648" t="s">
        <v>139</v>
      </c>
      <c r="DA16" s="648"/>
      <c r="DB16" s="648"/>
      <c r="DC16" s="648"/>
      <c r="DD16" s="654" t="s">
        <v>139</v>
      </c>
      <c r="DE16" s="646"/>
      <c r="DF16" s="646"/>
      <c r="DG16" s="646"/>
      <c r="DH16" s="646"/>
      <c r="DI16" s="646"/>
      <c r="DJ16" s="646"/>
      <c r="DK16" s="646"/>
      <c r="DL16" s="646"/>
      <c r="DM16" s="646"/>
      <c r="DN16" s="646"/>
      <c r="DO16" s="646"/>
      <c r="DP16" s="647"/>
      <c r="DQ16" s="654" t="s">
        <v>139</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84459</v>
      </c>
      <c r="S17" s="646"/>
      <c r="T17" s="646"/>
      <c r="U17" s="646"/>
      <c r="V17" s="646"/>
      <c r="W17" s="646"/>
      <c r="X17" s="646"/>
      <c r="Y17" s="647"/>
      <c r="Z17" s="648">
        <v>0.9</v>
      </c>
      <c r="AA17" s="648"/>
      <c r="AB17" s="648"/>
      <c r="AC17" s="648"/>
      <c r="AD17" s="649">
        <v>84459</v>
      </c>
      <c r="AE17" s="649"/>
      <c r="AF17" s="649"/>
      <c r="AG17" s="649"/>
      <c r="AH17" s="649"/>
      <c r="AI17" s="649"/>
      <c r="AJ17" s="649"/>
      <c r="AK17" s="649"/>
      <c r="AL17" s="650">
        <v>1.7</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271</v>
      </c>
      <c r="BH17" s="646"/>
      <c r="BI17" s="646"/>
      <c r="BJ17" s="646"/>
      <c r="BK17" s="646"/>
      <c r="BL17" s="646"/>
      <c r="BM17" s="646"/>
      <c r="BN17" s="647"/>
      <c r="BO17" s="648" t="s">
        <v>139</v>
      </c>
      <c r="BP17" s="648"/>
      <c r="BQ17" s="648"/>
      <c r="BR17" s="648"/>
      <c r="BS17" s="654" t="s">
        <v>178</v>
      </c>
      <c r="BT17" s="646"/>
      <c r="BU17" s="646"/>
      <c r="BV17" s="646"/>
      <c r="BW17" s="646"/>
      <c r="BX17" s="646"/>
      <c r="BY17" s="646"/>
      <c r="BZ17" s="646"/>
      <c r="CA17" s="646"/>
      <c r="CB17" s="655"/>
      <c r="CD17" s="660" t="s">
        <v>272</v>
      </c>
      <c r="CE17" s="661"/>
      <c r="CF17" s="661"/>
      <c r="CG17" s="661"/>
      <c r="CH17" s="661"/>
      <c r="CI17" s="661"/>
      <c r="CJ17" s="661"/>
      <c r="CK17" s="661"/>
      <c r="CL17" s="661"/>
      <c r="CM17" s="661"/>
      <c r="CN17" s="661"/>
      <c r="CO17" s="661"/>
      <c r="CP17" s="661"/>
      <c r="CQ17" s="662"/>
      <c r="CR17" s="645">
        <v>931564</v>
      </c>
      <c r="CS17" s="646"/>
      <c r="CT17" s="646"/>
      <c r="CU17" s="646"/>
      <c r="CV17" s="646"/>
      <c r="CW17" s="646"/>
      <c r="CX17" s="646"/>
      <c r="CY17" s="647"/>
      <c r="CZ17" s="648">
        <v>10</v>
      </c>
      <c r="DA17" s="648"/>
      <c r="DB17" s="648"/>
      <c r="DC17" s="648"/>
      <c r="DD17" s="654" t="s">
        <v>139</v>
      </c>
      <c r="DE17" s="646"/>
      <c r="DF17" s="646"/>
      <c r="DG17" s="646"/>
      <c r="DH17" s="646"/>
      <c r="DI17" s="646"/>
      <c r="DJ17" s="646"/>
      <c r="DK17" s="646"/>
      <c r="DL17" s="646"/>
      <c r="DM17" s="646"/>
      <c r="DN17" s="646"/>
      <c r="DO17" s="646"/>
      <c r="DP17" s="647"/>
      <c r="DQ17" s="654">
        <v>844253</v>
      </c>
      <c r="DR17" s="646"/>
      <c r="DS17" s="646"/>
      <c r="DT17" s="646"/>
      <c r="DU17" s="646"/>
      <c r="DV17" s="646"/>
      <c r="DW17" s="646"/>
      <c r="DX17" s="646"/>
      <c r="DY17" s="646"/>
      <c r="DZ17" s="646"/>
      <c r="EA17" s="646"/>
      <c r="EB17" s="646"/>
      <c r="EC17" s="655"/>
    </row>
    <row r="18" spans="2:133" ht="11.25" customHeight="1" x14ac:dyDescent="0.15">
      <c r="B18" s="642" t="s">
        <v>273</v>
      </c>
      <c r="C18" s="643"/>
      <c r="D18" s="643"/>
      <c r="E18" s="643"/>
      <c r="F18" s="643"/>
      <c r="G18" s="643"/>
      <c r="H18" s="643"/>
      <c r="I18" s="643"/>
      <c r="J18" s="643"/>
      <c r="K18" s="643"/>
      <c r="L18" s="643"/>
      <c r="M18" s="643"/>
      <c r="N18" s="643"/>
      <c r="O18" s="643"/>
      <c r="P18" s="643"/>
      <c r="Q18" s="644"/>
      <c r="R18" s="645">
        <v>33025</v>
      </c>
      <c r="S18" s="646"/>
      <c r="T18" s="646"/>
      <c r="U18" s="646"/>
      <c r="V18" s="646"/>
      <c r="W18" s="646"/>
      <c r="X18" s="646"/>
      <c r="Y18" s="647"/>
      <c r="Z18" s="648">
        <v>0.3</v>
      </c>
      <c r="AA18" s="648"/>
      <c r="AB18" s="648"/>
      <c r="AC18" s="648"/>
      <c r="AD18" s="649">
        <v>33025</v>
      </c>
      <c r="AE18" s="649"/>
      <c r="AF18" s="649"/>
      <c r="AG18" s="649"/>
      <c r="AH18" s="649"/>
      <c r="AI18" s="649"/>
      <c r="AJ18" s="649"/>
      <c r="AK18" s="649"/>
      <c r="AL18" s="650">
        <v>0.7</v>
      </c>
      <c r="AM18" s="651"/>
      <c r="AN18" s="651"/>
      <c r="AO18" s="652"/>
      <c r="AP18" s="642" t="s">
        <v>274</v>
      </c>
      <c r="AQ18" s="643"/>
      <c r="AR18" s="643"/>
      <c r="AS18" s="643"/>
      <c r="AT18" s="643"/>
      <c r="AU18" s="643"/>
      <c r="AV18" s="643"/>
      <c r="AW18" s="643"/>
      <c r="AX18" s="643"/>
      <c r="AY18" s="643"/>
      <c r="AZ18" s="643"/>
      <c r="BA18" s="643"/>
      <c r="BB18" s="643"/>
      <c r="BC18" s="643"/>
      <c r="BD18" s="643"/>
      <c r="BE18" s="643"/>
      <c r="BF18" s="644"/>
      <c r="BG18" s="645" t="s">
        <v>139</v>
      </c>
      <c r="BH18" s="646"/>
      <c r="BI18" s="646"/>
      <c r="BJ18" s="646"/>
      <c r="BK18" s="646"/>
      <c r="BL18" s="646"/>
      <c r="BM18" s="646"/>
      <c r="BN18" s="647"/>
      <c r="BO18" s="648" t="s">
        <v>178</v>
      </c>
      <c r="BP18" s="648"/>
      <c r="BQ18" s="648"/>
      <c r="BR18" s="648"/>
      <c r="BS18" s="654" t="s">
        <v>139</v>
      </c>
      <c r="BT18" s="646"/>
      <c r="BU18" s="646"/>
      <c r="BV18" s="646"/>
      <c r="BW18" s="646"/>
      <c r="BX18" s="646"/>
      <c r="BY18" s="646"/>
      <c r="BZ18" s="646"/>
      <c r="CA18" s="646"/>
      <c r="CB18" s="655"/>
      <c r="CD18" s="660" t="s">
        <v>275</v>
      </c>
      <c r="CE18" s="661"/>
      <c r="CF18" s="661"/>
      <c r="CG18" s="661"/>
      <c r="CH18" s="661"/>
      <c r="CI18" s="661"/>
      <c r="CJ18" s="661"/>
      <c r="CK18" s="661"/>
      <c r="CL18" s="661"/>
      <c r="CM18" s="661"/>
      <c r="CN18" s="661"/>
      <c r="CO18" s="661"/>
      <c r="CP18" s="661"/>
      <c r="CQ18" s="662"/>
      <c r="CR18" s="645" t="s">
        <v>139</v>
      </c>
      <c r="CS18" s="646"/>
      <c r="CT18" s="646"/>
      <c r="CU18" s="646"/>
      <c r="CV18" s="646"/>
      <c r="CW18" s="646"/>
      <c r="CX18" s="646"/>
      <c r="CY18" s="647"/>
      <c r="CZ18" s="648" t="s">
        <v>178</v>
      </c>
      <c r="DA18" s="648"/>
      <c r="DB18" s="648"/>
      <c r="DC18" s="648"/>
      <c r="DD18" s="654" t="s">
        <v>139</v>
      </c>
      <c r="DE18" s="646"/>
      <c r="DF18" s="646"/>
      <c r="DG18" s="646"/>
      <c r="DH18" s="646"/>
      <c r="DI18" s="646"/>
      <c r="DJ18" s="646"/>
      <c r="DK18" s="646"/>
      <c r="DL18" s="646"/>
      <c r="DM18" s="646"/>
      <c r="DN18" s="646"/>
      <c r="DO18" s="646"/>
      <c r="DP18" s="647"/>
      <c r="DQ18" s="654" t="s">
        <v>139</v>
      </c>
      <c r="DR18" s="646"/>
      <c r="DS18" s="646"/>
      <c r="DT18" s="646"/>
      <c r="DU18" s="646"/>
      <c r="DV18" s="646"/>
      <c r="DW18" s="646"/>
      <c r="DX18" s="646"/>
      <c r="DY18" s="646"/>
      <c r="DZ18" s="646"/>
      <c r="EA18" s="646"/>
      <c r="EB18" s="646"/>
      <c r="EC18" s="655"/>
    </row>
    <row r="19" spans="2:133" ht="11.25" customHeight="1" x14ac:dyDescent="0.15">
      <c r="B19" s="642" t="s">
        <v>276</v>
      </c>
      <c r="C19" s="643"/>
      <c r="D19" s="643"/>
      <c r="E19" s="643"/>
      <c r="F19" s="643"/>
      <c r="G19" s="643"/>
      <c r="H19" s="643"/>
      <c r="I19" s="643"/>
      <c r="J19" s="643"/>
      <c r="K19" s="643"/>
      <c r="L19" s="643"/>
      <c r="M19" s="643"/>
      <c r="N19" s="643"/>
      <c r="O19" s="643"/>
      <c r="P19" s="643"/>
      <c r="Q19" s="644"/>
      <c r="R19" s="645">
        <v>1303</v>
      </c>
      <c r="S19" s="646"/>
      <c r="T19" s="646"/>
      <c r="U19" s="646"/>
      <c r="V19" s="646"/>
      <c r="W19" s="646"/>
      <c r="X19" s="646"/>
      <c r="Y19" s="647"/>
      <c r="Z19" s="648">
        <v>0</v>
      </c>
      <c r="AA19" s="648"/>
      <c r="AB19" s="648"/>
      <c r="AC19" s="648"/>
      <c r="AD19" s="649">
        <v>1303</v>
      </c>
      <c r="AE19" s="649"/>
      <c r="AF19" s="649"/>
      <c r="AG19" s="649"/>
      <c r="AH19" s="649"/>
      <c r="AI19" s="649"/>
      <c r="AJ19" s="649"/>
      <c r="AK19" s="649"/>
      <c r="AL19" s="650">
        <v>0</v>
      </c>
      <c r="AM19" s="651"/>
      <c r="AN19" s="651"/>
      <c r="AO19" s="652"/>
      <c r="AP19" s="642" t="s">
        <v>277</v>
      </c>
      <c r="AQ19" s="643"/>
      <c r="AR19" s="643"/>
      <c r="AS19" s="643"/>
      <c r="AT19" s="643"/>
      <c r="AU19" s="643"/>
      <c r="AV19" s="643"/>
      <c r="AW19" s="643"/>
      <c r="AX19" s="643"/>
      <c r="AY19" s="643"/>
      <c r="AZ19" s="643"/>
      <c r="BA19" s="643"/>
      <c r="BB19" s="643"/>
      <c r="BC19" s="643"/>
      <c r="BD19" s="643"/>
      <c r="BE19" s="643"/>
      <c r="BF19" s="644"/>
      <c r="BG19" s="645">
        <v>163642</v>
      </c>
      <c r="BH19" s="646"/>
      <c r="BI19" s="646"/>
      <c r="BJ19" s="646"/>
      <c r="BK19" s="646"/>
      <c r="BL19" s="646"/>
      <c r="BM19" s="646"/>
      <c r="BN19" s="647"/>
      <c r="BO19" s="648">
        <v>5.3</v>
      </c>
      <c r="BP19" s="648"/>
      <c r="BQ19" s="648"/>
      <c r="BR19" s="648"/>
      <c r="BS19" s="654" t="s">
        <v>178</v>
      </c>
      <c r="BT19" s="646"/>
      <c r="BU19" s="646"/>
      <c r="BV19" s="646"/>
      <c r="BW19" s="646"/>
      <c r="BX19" s="646"/>
      <c r="BY19" s="646"/>
      <c r="BZ19" s="646"/>
      <c r="CA19" s="646"/>
      <c r="CB19" s="655"/>
      <c r="CD19" s="660" t="s">
        <v>278</v>
      </c>
      <c r="CE19" s="661"/>
      <c r="CF19" s="661"/>
      <c r="CG19" s="661"/>
      <c r="CH19" s="661"/>
      <c r="CI19" s="661"/>
      <c r="CJ19" s="661"/>
      <c r="CK19" s="661"/>
      <c r="CL19" s="661"/>
      <c r="CM19" s="661"/>
      <c r="CN19" s="661"/>
      <c r="CO19" s="661"/>
      <c r="CP19" s="661"/>
      <c r="CQ19" s="662"/>
      <c r="CR19" s="645" t="s">
        <v>139</v>
      </c>
      <c r="CS19" s="646"/>
      <c r="CT19" s="646"/>
      <c r="CU19" s="646"/>
      <c r="CV19" s="646"/>
      <c r="CW19" s="646"/>
      <c r="CX19" s="646"/>
      <c r="CY19" s="647"/>
      <c r="CZ19" s="648" t="s">
        <v>139</v>
      </c>
      <c r="DA19" s="648"/>
      <c r="DB19" s="648"/>
      <c r="DC19" s="648"/>
      <c r="DD19" s="654" t="s">
        <v>139</v>
      </c>
      <c r="DE19" s="646"/>
      <c r="DF19" s="646"/>
      <c r="DG19" s="646"/>
      <c r="DH19" s="646"/>
      <c r="DI19" s="646"/>
      <c r="DJ19" s="646"/>
      <c r="DK19" s="646"/>
      <c r="DL19" s="646"/>
      <c r="DM19" s="646"/>
      <c r="DN19" s="646"/>
      <c r="DO19" s="646"/>
      <c r="DP19" s="647"/>
      <c r="DQ19" s="654" t="s">
        <v>139</v>
      </c>
      <c r="DR19" s="646"/>
      <c r="DS19" s="646"/>
      <c r="DT19" s="646"/>
      <c r="DU19" s="646"/>
      <c r="DV19" s="646"/>
      <c r="DW19" s="646"/>
      <c r="DX19" s="646"/>
      <c r="DY19" s="646"/>
      <c r="DZ19" s="646"/>
      <c r="EA19" s="646"/>
      <c r="EB19" s="646"/>
      <c r="EC19" s="655"/>
    </row>
    <row r="20" spans="2:133" ht="11.25" customHeight="1" x14ac:dyDescent="0.15">
      <c r="B20" s="642" t="s">
        <v>279</v>
      </c>
      <c r="C20" s="643"/>
      <c r="D20" s="643"/>
      <c r="E20" s="643"/>
      <c r="F20" s="643"/>
      <c r="G20" s="643"/>
      <c r="H20" s="643"/>
      <c r="I20" s="643"/>
      <c r="J20" s="643"/>
      <c r="K20" s="643"/>
      <c r="L20" s="643"/>
      <c r="M20" s="643"/>
      <c r="N20" s="643"/>
      <c r="O20" s="643"/>
      <c r="P20" s="643"/>
      <c r="Q20" s="644"/>
      <c r="R20" s="645">
        <v>303</v>
      </c>
      <c r="S20" s="646"/>
      <c r="T20" s="646"/>
      <c r="U20" s="646"/>
      <c r="V20" s="646"/>
      <c r="W20" s="646"/>
      <c r="X20" s="646"/>
      <c r="Y20" s="647"/>
      <c r="Z20" s="648">
        <v>0</v>
      </c>
      <c r="AA20" s="648"/>
      <c r="AB20" s="648"/>
      <c r="AC20" s="648"/>
      <c r="AD20" s="649">
        <v>303</v>
      </c>
      <c r="AE20" s="649"/>
      <c r="AF20" s="649"/>
      <c r="AG20" s="649"/>
      <c r="AH20" s="649"/>
      <c r="AI20" s="649"/>
      <c r="AJ20" s="649"/>
      <c r="AK20" s="649"/>
      <c r="AL20" s="650">
        <v>0</v>
      </c>
      <c r="AM20" s="651"/>
      <c r="AN20" s="651"/>
      <c r="AO20" s="652"/>
      <c r="AP20" s="642" t="s">
        <v>280</v>
      </c>
      <c r="AQ20" s="643"/>
      <c r="AR20" s="643"/>
      <c r="AS20" s="643"/>
      <c r="AT20" s="643"/>
      <c r="AU20" s="643"/>
      <c r="AV20" s="643"/>
      <c r="AW20" s="643"/>
      <c r="AX20" s="643"/>
      <c r="AY20" s="643"/>
      <c r="AZ20" s="643"/>
      <c r="BA20" s="643"/>
      <c r="BB20" s="643"/>
      <c r="BC20" s="643"/>
      <c r="BD20" s="643"/>
      <c r="BE20" s="643"/>
      <c r="BF20" s="644"/>
      <c r="BG20" s="645">
        <v>163642</v>
      </c>
      <c r="BH20" s="646"/>
      <c r="BI20" s="646"/>
      <c r="BJ20" s="646"/>
      <c r="BK20" s="646"/>
      <c r="BL20" s="646"/>
      <c r="BM20" s="646"/>
      <c r="BN20" s="647"/>
      <c r="BO20" s="648">
        <v>5.3</v>
      </c>
      <c r="BP20" s="648"/>
      <c r="BQ20" s="648"/>
      <c r="BR20" s="648"/>
      <c r="BS20" s="654" t="s">
        <v>139</v>
      </c>
      <c r="BT20" s="646"/>
      <c r="BU20" s="646"/>
      <c r="BV20" s="646"/>
      <c r="BW20" s="646"/>
      <c r="BX20" s="646"/>
      <c r="BY20" s="646"/>
      <c r="BZ20" s="646"/>
      <c r="CA20" s="646"/>
      <c r="CB20" s="655"/>
      <c r="CD20" s="660" t="s">
        <v>281</v>
      </c>
      <c r="CE20" s="661"/>
      <c r="CF20" s="661"/>
      <c r="CG20" s="661"/>
      <c r="CH20" s="661"/>
      <c r="CI20" s="661"/>
      <c r="CJ20" s="661"/>
      <c r="CK20" s="661"/>
      <c r="CL20" s="661"/>
      <c r="CM20" s="661"/>
      <c r="CN20" s="661"/>
      <c r="CO20" s="661"/>
      <c r="CP20" s="661"/>
      <c r="CQ20" s="662"/>
      <c r="CR20" s="645">
        <v>9320460</v>
      </c>
      <c r="CS20" s="646"/>
      <c r="CT20" s="646"/>
      <c r="CU20" s="646"/>
      <c r="CV20" s="646"/>
      <c r="CW20" s="646"/>
      <c r="CX20" s="646"/>
      <c r="CY20" s="647"/>
      <c r="CZ20" s="648">
        <v>100</v>
      </c>
      <c r="DA20" s="648"/>
      <c r="DB20" s="648"/>
      <c r="DC20" s="648"/>
      <c r="DD20" s="654">
        <v>1301129</v>
      </c>
      <c r="DE20" s="646"/>
      <c r="DF20" s="646"/>
      <c r="DG20" s="646"/>
      <c r="DH20" s="646"/>
      <c r="DI20" s="646"/>
      <c r="DJ20" s="646"/>
      <c r="DK20" s="646"/>
      <c r="DL20" s="646"/>
      <c r="DM20" s="646"/>
      <c r="DN20" s="646"/>
      <c r="DO20" s="646"/>
      <c r="DP20" s="647"/>
      <c r="DQ20" s="654">
        <v>6158959</v>
      </c>
      <c r="DR20" s="646"/>
      <c r="DS20" s="646"/>
      <c r="DT20" s="646"/>
      <c r="DU20" s="646"/>
      <c r="DV20" s="646"/>
      <c r="DW20" s="646"/>
      <c r="DX20" s="646"/>
      <c r="DY20" s="646"/>
      <c r="DZ20" s="646"/>
      <c r="EA20" s="646"/>
      <c r="EB20" s="646"/>
      <c r="EC20" s="655"/>
    </row>
    <row r="21" spans="2:133" ht="11.25" customHeight="1" x14ac:dyDescent="0.15">
      <c r="B21" s="642" t="s">
        <v>282</v>
      </c>
      <c r="C21" s="643"/>
      <c r="D21" s="643"/>
      <c r="E21" s="643"/>
      <c r="F21" s="643"/>
      <c r="G21" s="643"/>
      <c r="H21" s="643"/>
      <c r="I21" s="643"/>
      <c r="J21" s="643"/>
      <c r="K21" s="643"/>
      <c r="L21" s="643"/>
      <c r="M21" s="643"/>
      <c r="N21" s="643"/>
      <c r="O21" s="643"/>
      <c r="P21" s="643"/>
      <c r="Q21" s="644"/>
      <c r="R21" s="645">
        <v>49828</v>
      </c>
      <c r="S21" s="646"/>
      <c r="T21" s="646"/>
      <c r="U21" s="646"/>
      <c r="V21" s="646"/>
      <c r="W21" s="646"/>
      <c r="X21" s="646"/>
      <c r="Y21" s="647"/>
      <c r="Z21" s="648">
        <v>0.5</v>
      </c>
      <c r="AA21" s="648"/>
      <c r="AB21" s="648"/>
      <c r="AC21" s="648"/>
      <c r="AD21" s="649">
        <v>49828</v>
      </c>
      <c r="AE21" s="649"/>
      <c r="AF21" s="649"/>
      <c r="AG21" s="649"/>
      <c r="AH21" s="649"/>
      <c r="AI21" s="649"/>
      <c r="AJ21" s="649"/>
      <c r="AK21" s="649"/>
      <c r="AL21" s="650">
        <v>1</v>
      </c>
      <c r="AM21" s="651"/>
      <c r="AN21" s="651"/>
      <c r="AO21" s="652"/>
      <c r="AP21" s="664" t="s">
        <v>283</v>
      </c>
      <c r="AQ21" s="665"/>
      <c r="AR21" s="665"/>
      <c r="AS21" s="665"/>
      <c r="AT21" s="665"/>
      <c r="AU21" s="665"/>
      <c r="AV21" s="665"/>
      <c r="AW21" s="665"/>
      <c r="AX21" s="665"/>
      <c r="AY21" s="665"/>
      <c r="AZ21" s="665"/>
      <c r="BA21" s="665"/>
      <c r="BB21" s="665"/>
      <c r="BC21" s="665"/>
      <c r="BD21" s="665"/>
      <c r="BE21" s="665"/>
      <c r="BF21" s="666"/>
      <c r="BG21" s="645" t="s">
        <v>178</v>
      </c>
      <c r="BH21" s="646"/>
      <c r="BI21" s="646"/>
      <c r="BJ21" s="646"/>
      <c r="BK21" s="646"/>
      <c r="BL21" s="646"/>
      <c r="BM21" s="646"/>
      <c r="BN21" s="647"/>
      <c r="BO21" s="648" t="s">
        <v>178</v>
      </c>
      <c r="BP21" s="648"/>
      <c r="BQ21" s="648"/>
      <c r="BR21" s="648"/>
      <c r="BS21" s="654" t="s">
        <v>139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284</v>
      </c>
      <c r="C22" s="643"/>
      <c r="D22" s="643"/>
      <c r="E22" s="643"/>
      <c r="F22" s="643"/>
      <c r="G22" s="643"/>
      <c r="H22" s="643"/>
      <c r="I22" s="643"/>
      <c r="J22" s="643"/>
      <c r="K22" s="643"/>
      <c r="L22" s="643"/>
      <c r="M22" s="643"/>
      <c r="N22" s="643"/>
      <c r="O22" s="643"/>
      <c r="P22" s="643"/>
      <c r="Q22" s="644"/>
      <c r="R22" s="645">
        <v>1816862</v>
      </c>
      <c r="S22" s="646"/>
      <c r="T22" s="646"/>
      <c r="U22" s="646"/>
      <c r="V22" s="646"/>
      <c r="W22" s="646"/>
      <c r="X22" s="646"/>
      <c r="Y22" s="647"/>
      <c r="Z22" s="648">
        <v>18.5</v>
      </c>
      <c r="AA22" s="648"/>
      <c r="AB22" s="648"/>
      <c r="AC22" s="648"/>
      <c r="AD22" s="649">
        <v>1486605</v>
      </c>
      <c r="AE22" s="649"/>
      <c r="AF22" s="649"/>
      <c r="AG22" s="649"/>
      <c r="AH22" s="649"/>
      <c r="AI22" s="649"/>
      <c r="AJ22" s="649"/>
      <c r="AK22" s="649"/>
      <c r="AL22" s="650">
        <v>29.4</v>
      </c>
      <c r="AM22" s="651"/>
      <c r="AN22" s="651"/>
      <c r="AO22" s="652"/>
      <c r="AP22" s="664" t="s">
        <v>285</v>
      </c>
      <c r="AQ22" s="665"/>
      <c r="AR22" s="665"/>
      <c r="AS22" s="665"/>
      <c r="AT22" s="665"/>
      <c r="AU22" s="665"/>
      <c r="AV22" s="665"/>
      <c r="AW22" s="665"/>
      <c r="AX22" s="665"/>
      <c r="AY22" s="665"/>
      <c r="AZ22" s="665"/>
      <c r="BA22" s="665"/>
      <c r="BB22" s="665"/>
      <c r="BC22" s="665"/>
      <c r="BD22" s="665"/>
      <c r="BE22" s="665"/>
      <c r="BF22" s="666"/>
      <c r="BG22" s="645" t="s">
        <v>139</v>
      </c>
      <c r="BH22" s="646"/>
      <c r="BI22" s="646"/>
      <c r="BJ22" s="646"/>
      <c r="BK22" s="646"/>
      <c r="BL22" s="646"/>
      <c r="BM22" s="646"/>
      <c r="BN22" s="647"/>
      <c r="BO22" s="648" t="s">
        <v>178</v>
      </c>
      <c r="BP22" s="648"/>
      <c r="BQ22" s="648"/>
      <c r="BR22" s="648"/>
      <c r="BS22" s="654" t="s">
        <v>178</v>
      </c>
      <c r="BT22" s="646"/>
      <c r="BU22" s="646"/>
      <c r="BV22" s="646"/>
      <c r="BW22" s="646"/>
      <c r="BX22" s="646"/>
      <c r="BY22" s="646"/>
      <c r="BZ22" s="646"/>
      <c r="CA22" s="646"/>
      <c r="CB22" s="655"/>
      <c r="CD22" s="627" t="s">
        <v>286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287</v>
      </c>
      <c r="C23" s="643"/>
      <c r="D23" s="643"/>
      <c r="E23" s="643"/>
      <c r="F23" s="643"/>
      <c r="G23" s="643"/>
      <c r="H23" s="643"/>
      <c r="I23" s="643"/>
      <c r="J23" s="643"/>
      <c r="K23" s="643"/>
      <c r="L23" s="643"/>
      <c r="M23" s="643"/>
      <c r="N23" s="643"/>
      <c r="O23" s="643"/>
      <c r="P23" s="643"/>
      <c r="Q23" s="644"/>
      <c r="R23" s="645">
        <v>1486605</v>
      </c>
      <c r="S23" s="646"/>
      <c r="T23" s="646"/>
      <c r="U23" s="646"/>
      <c r="V23" s="646"/>
      <c r="W23" s="646"/>
      <c r="X23" s="646"/>
      <c r="Y23" s="647"/>
      <c r="Z23" s="648">
        <v>15.1</v>
      </c>
      <c r="AA23" s="648"/>
      <c r="AB23" s="648"/>
      <c r="AC23" s="648"/>
      <c r="AD23" s="649">
        <v>1486605</v>
      </c>
      <c r="AE23" s="649"/>
      <c r="AF23" s="649"/>
      <c r="AG23" s="649"/>
      <c r="AH23" s="649"/>
      <c r="AI23" s="649"/>
      <c r="AJ23" s="649"/>
      <c r="AK23" s="649"/>
      <c r="AL23" s="650">
        <v>29.4</v>
      </c>
      <c r="AM23" s="651"/>
      <c r="AN23" s="651"/>
      <c r="AO23" s="652"/>
      <c r="AP23" s="664" t="s">
        <v>288</v>
      </c>
      <c r="AQ23" s="665"/>
      <c r="AR23" s="665"/>
      <c r="AS23" s="665"/>
      <c r="AT23" s="665"/>
      <c r="AU23" s="665"/>
      <c r="AV23" s="665"/>
      <c r="AW23" s="665"/>
      <c r="AX23" s="665"/>
      <c r="AY23" s="665"/>
      <c r="AZ23" s="665"/>
      <c r="BA23" s="665"/>
      <c r="BB23" s="665"/>
      <c r="BC23" s="665"/>
      <c r="BD23" s="665"/>
      <c r="BE23" s="665"/>
      <c r="BF23" s="666"/>
      <c r="BG23" s="645">
        <v>163642</v>
      </c>
      <c r="BH23" s="646"/>
      <c r="BI23" s="646"/>
      <c r="BJ23" s="646"/>
      <c r="BK23" s="646"/>
      <c r="BL23" s="646"/>
      <c r="BM23" s="646"/>
      <c r="BN23" s="647"/>
      <c r="BO23" s="648">
        <v>5.3</v>
      </c>
      <c r="BP23" s="648"/>
      <c r="BQ23" s="648"/>
      <c r="BR23" s="648"/>
      <c r="BS23" s="654" t="s">
        <v>139</v>
      </c>
      <c r="BT23" s="646"/>
      <c r="BU23" s="646"/>
      <c r="BV23" s="646"/>
      <c r="BW23" s="646"/>
      <c r="BX23" s="646"/>
      <c r="BY23" s="646"/>
      <c r="BZ23" s="646"/>
      <c r="CA23" s="646"/>
      <c r="CB23" s="655"/>
      <c r="CD23" s="627" t="s">
        <v>227</v>
      </c>
      <c r="CE23" s="628"/>
      <c r="CF23" s="628"/>
      <c r="CG23" s="628"/>
      <c r="CH23" s="628"/>
      <c r="CI23" s="628"/>
      <c r="CJ23" s="628"/>
      <c r="CK23" s="628"/>
      <c r="CL23" s="628"/>
      <c r="CM23" s="628"/>
      <c r="CN23" s="628"/>
      <c r="CO23" s="628"/>
      <c r="CP23" s="628"/>
      <c r="CQ23" s="629"/>
      <c r="CR23" s="627" t="s">
        <v>289</v>
      </c>
      <c r="CS23" s="628"/>
      <c r="CT23" s="628"/>
      <c r="CU23" s="628"/>
      <c r="CV23" s="628"/>
      <c r="CW23" s="628"/>
      <c r="CX23" s="628"/>
      <c r="CY23" s="629"/>
      <c r="CZ23" s="627" t="s">
        <v>290</v>
      </c>
      <c r="DA23" s="628"/>
      <c r="DB23" s="628"/>
      <c r="DC23" s="629"/>
      <c r="DD23" s="627" t="s">
        <v>291</v>
      </c>
      <c r="DE23" s="628"/>
      <c r="DF23" s="628"/>
      <c r="DG23" s="628"/>
      <c r="DH23" s="628"/>
      <c r="DI23" s="628"/>
      <c r="DJ23" s="628"/>
      <c r="DK23" s="629"/>
      <c r="DL23" s="676" t="s">
        <v>292</v>
      </c>
      <c r="DM23" s="677"/>
      <c r="DN23" s="677"/>
      <c r="DO23" s="677"/>
      <c r="DP23" s="677"/>
      <c r="DQ23" s="677"/>
      <c r="DR23" s="677"/>
      <c r="DS23" s="677"/>
      <c r="DT23" s="677"/>
      <c r="DU23" s="677"/>
      <c r="DV23" s="678"/>
      <c r="DW23" s="627" t="s">
        <v>293</v>
      </c>
      <c r="DX23" s="628"/>
      <c r="DY23" s="628"/>
      <c r="DZ23" s="628"/>
      <c r="EA23" s="628"/>
      <c r="EB23" s="628"/>
      <c r="EC23" s="629"/>
    </row>
    <row r="24" spans="2:133" ht="11.25" customHeight="1" x14ac:dyDescent="0.15">
      <c r="B24" s="642" t="s">
        <v>294</v>
      </c>
      <c r="C24" s="643"/>
      <c r="D24" s="643"/>
      <c r="E24" s="643"/>
      <c r="F24" s="643"/>
      <c r="G24" s="643"/>
      <c r="H24" s="643"/>
      <c r="I24" s="643"/>
      <c r="J24" s="643"/>
      <c r="K24" s="643"/>
      <c r="L24" s="643"/>
      <c r="M24" s="643"/>
      <c r="N24" s="643"/>
      <c r="O24" s="643"/>
      <c r="P24" s="643"/>
      <c r="Q24" s="644"/>
      <c r="R24" s="645">
        <v>330257</v>
      </c>
      <c r="S24" s="646"/>
      <c r="T24" s="646"/>
      <c r="U24" s="646"/>
      <c r="V24" s="646"/>
      <c r="W24" s="646"/>
      <c r="X24" s="646"/>
      <c r="Y24" s="647"/>
      <c r="Z24" s="648">
        <v>3.4</v>
      </c>
      <c r="AA24" s="648"/>
      <c r="AB24" s="648"/>
      <c r="AC24" s="648"/>
      <c r="AD24" s="649" t="s">
        <v>139</v>
      </c>
      <c r="AE24" s="649"/>
      <c r="AF24" s="649"/>
      <c r="AG24" s="649"/>
      <c r="AH24" s="649"/>
      <c r="AI24" s="649"/>
      <c r="AJ24" s="649"/>
      <c r="AK24" s="649"/>
      <c r="AL24" s="650" t="s">
        <v>139</v>
      </c>
      <c r="AM24" s="651"/>
      <c r="AN24" s="651"/>
      <c r="AO24" s="652"/>
      <c r="AP24" s="664" t="s">
        <v>295</v>
      </c>
      <c r="AQ24" s="665"/>
      <c r="AR24" s="665"/>
      <c r="AS24" s="665"/>
      <c r="AT24" s="665"/>
      <c r="AU24" s="665"/>
      <c r="AV24" s="665"/>
      <c r="AW24" s="665"/>
      <c r="AX24" s="665"/>
      <c r="AY24" s="665"/>
      <c r="AZ24" s="665"/>
      <c r="BA24" s="665"/>
      <c r="BB24" s="665"/>
      <c r="BC24" s="665"/>
      <c r="BD24" s="665"/>
      <c r="BE24" s="665"/>
      <c r="BF24" s="666"/>
      <c r="BG24" s="645" t="s">
        <v>178</v>
      </c>
      <c r="BH24" s="646"/>
      <c r="BI24" s="646"/>
      <c r="BJ24" s="646"/>
      <c r="BK24" s="646"/>
      <c r="BL24" s="646"/>
      <c r="BM24" s="646"/>
      <c r="BN24" s="647"/>
      <c r="BO24" s="648" t="s">
        <v>139</v>
      </c>
      <c r="BP24" s="648"/>
      <c r="BQ24" s="648"/>
      <c r="BR24" s="648"/>
      <c r="BS24" s="654" t="s">
        <v>139</v>
      </c>
      <c r="BT24" s="646"/>
      <c r="BU24" s="646"/>
      <c r="BV24" s="646"/>
      <c r="BW24" s="646"/>
      <c r="BX24" s="646"/>
      <c r="BY24" s="646"/>
      <c r="BZ24" s="646"/>
      <c r="CA24" s="646"/>
      <c r="CB24" s="655"/>
      <c r="CD24" s="656" t="s">
        <v>296</v>
      </c>
      <c r="CE24" s="657"/>
      <c r="CF24" s="657"/>
      <c r="CG24" s="657"/>
      <c r="CH24" s="657"/>
      <c r="CI24" s="657"/>
      <c r="CJ24" s="657"/>
      <c r="CK24" s="657"/>
      <c r="CL24" s="657"/>
      <c r="CM24" s="657"/>
      <c r="CN24" s="657"/>
      <c r="CO24" s="657"/>
      <c r="CP24" s="657"/>
      <c r="CQ24" s="658"/>
      <c r="CR24" s="634">
        <v>3930943</v>
      </c>
      <c r="CS24" s="635"/>
      <c r="CT24" s="635"/>
      <c r="CU24" s="635"/>
      <c r="CV24" s="635"/>
      <c r="CW24" s="635"/>
      <c r="CX24" s="635"/>
      <c r="CY24" s="636"/>
      <c r="CZ24" s="639">
        <v>42.2</v>
      </c>
      <c r="DA24" s="640"/>
      <c r="DB24" s="640"/>
      <c r="DC24" s="659"/>
      <c r="DD24" s="681">
        <v>2529936</v>
      </c>
      <c r="DE24" s="635"/>
      <c r="DF24" s="635"/>
      <c r="DG24" s="635"/>
      <c r="DH24" s="635"/>
      <c r="DI24" s="635"/>
      <c r="DJ24" s="635"/>
      <c r="DK24" s="636"/>
      <c r="DL24" s="681">
        <v>2516453</v>
      </c>
      <c r="DM24" s="635"/>
      <c r="DN24" s="635"/>
      <c r="DO24" s="635"/>
      <c r="DP24" s="635"/>
      <c r="DQ24" s="635"/>
      <c r="DR24" s="635"/>
      <c r="DS24" s="635"/>
      <c r="DT24" s="635"/>
      <c r="DU24" s="635"/>
      <c r="DV24" s="636"/>
      <c r="DW24" s="639">
        <v>47</v>
      </c>
      <c r="DX24" s="640"/>
      <c r="DY24" s="640"/>
      <c r="DZ24" s="640"/>
      <c r="EA24" s="640"/>
      <c r="EB24" s="640"/>
      <c r="EC24" s="641"/>
    </row>
    <row r="25" spans="2:133" ht="11.25" customHeight="1" x14ac:dyDescent="0.15">
      <c r="B25" s="642" t="s">
        <v>297</v>
      </c>
      <c r="C25" s="643"/>
      <c r="D25" s="643"/>
      <c r="E25" s="643"/>
      <c r="F25" s="643"/>
      <c r="G25" s="643"/>
      <c r="H25" s="643"/>
      <c r="I25" s="643"/>
      <c r="J25" s="643"/>
      <c r="K25" s="643"/>
      <c r="L25" s="643"/>
      <c r="M25" s="643"/>
      <c r="N25" s="643"/>
      <c r="O25" s="643"/>
      <c r="P25" s="643"/>
      <c r="Q25" s="644"/>
      <c r="R25" s="645" t="s">
        <v>139</v>
      </c>
      <c r="S25" s="646"/>
      <c r="T25" s="646"/>
      <c r="U25" s="646"/>
      <c r="V25" s="646"/>
      <c r="W25" s="646"/>
      <c r="X25" s="646"/>
      <c r="Y25" s="647"/>
      <c r="Z25" s="648" t="s">
        <v>139</v>
      </c>
      <c r="AA25" s="648"/>
      <c r="AB25" s="648"/>
      <c r="AC25" s="648"/>
      <c r="AD25" s="649" t="s">
        <v>139</v>
      </c>
      <c r="AE25" s="649"/>
      <c r="AF25" s="649"/>
      <c r="AG25" s="649"/>
      <c r="AH25" s="649"/>
      <c r="AI25" s="649"/>
      <c r="AJ25" s="649"/>
      <c r="AK25" s="649"/>
      <c r="AL25" s="650" t="s">
        <v>178</v>
      </c>
      <c r="AM25" s="651"/>
      <c r="AN25" s="651"/>
      <c r="AO25" s="652"/>
      <c r="AP25" s="664" t="s">
        <v>298</v>
      </c>
      <c r="AQ25" s="665"/>
      <c r="AR25" s="665"/>
      <c r="AS25" s="665"/>
      <c r="AT25" s="665"/>
      <c r="AU25" s="665"/>
      <c r="AV25" s="665"/>
      <c r="AW25" s="665"/>
      <c r="AX25" s="665"/>
      <c r="AY25" s="665"/>
      <c r="AZ25" s="665"/>
      <c r="BA25" s="665"/>
      <c r="BB25" s="665"/>
      <c r="BC25" s="665"/>
      <c r="BD25" s="665"/>
      <c r="BE25" s="665"/>
      <c r="BF25" s="666"/>
      <c r="BG25" s="645" t="s">
        <v>139</v>
      </c>
      <c r="BH25" s="646"/>
      <c r="BI25" s="646"/>
      <c r="BJ25" s="646"/>
      <c r="BK25" s="646"/>
      <c r="BL25" s="646"/>
      <c r="BM25" s="646"/>
      <c r="BN25" s="647"/>
      <c r="BO25" s="648" t="s">
        <v>271</v>
      </c>
      <c r="BP25" s="648"/>
      <c r="BQ25" s="648"/>
      <c r="BR25" s="648"/>
      <c r="BS25" s="654" t="s">
        <v>178</v>
      </c>
      <c r="BT25" s="646"/>
      <c r="BU25" s="646"/>
      <c r="BV25" s="646"/>
      <c r="BW25" s="646"/>
      <c r="BX25" s="646"/>
      <c r="BY25" s="646"/>
      <c r="BZ25" s="646"/>
      <c r="CA25" s="646"/>
      <c r="CB25" s="655"/>
      <c r="CD25" s="660" t="s">
        <v>299</v>
      </c>
      <c r="CE25" s="661"/>
      <c r="CF25" s="661"/>
      <c r="CG25" s="661"/>
      <c r="CH25" s="661"/>
      <c r="CI25" s="661"/>
      <c r="CJ25" s="661"/>
      <c r="CK25" s="661"/>
      <c r="CL25" s="661"/>
      <c r="CM25" s="661"/>
      <c r="CN25" s="661"/>
      <c r="CO25" s="661"/>
      <c r="CP25" s="661"/>
      <c r="CQ25" s="662"/>
      <c r="CR25" s="645">
        <v>1326833</v>
      </c>
      <c r="CS25" s="682"/>
      <c r="CT25" s="682"/>
      <c r="CU25" s="682"/>
      <c r="CV25" s="682"/>
      <c r="CW25" s="682"/>
      <c r="CX25" s="682"/>
      <c r="CY25" s="683"/>
      <c r="CZ25" s="650">
        <v>14.2</v>
      </c>
      <c r="DA25" s="679"/>
      <c r="DB25" s="679"/>
      <c r="DC25" s="684"/>
      <c r="DD25" s="654">
        <v>1238766</v>
      </c>
      <c r="DE25" s="682"/>
      <c r="DF25" s="682"/>
      <c r="DG25" s="682"/>
      <c r="DH25" s="682"/>
      <c r="DI25" s="682"/>
      <c r="DJ25" s="682"/>
      <c r="DK25" s="683"/>
      <c r="DL25" s="654">
        <v>1225413</v>
      </c>
      <c r="DM25" s="682"/>
      <c r="DN25" s="682"/>
      <c r="DO25" s="682"/>
      <c r="DP25" s="682"/>
      <c r="DQ25" s="682"/>
      <c r="DR25" s="682"/>
      <c r="DS25" s="682"/>
      <c r="DT25" s="682"/>
      <c r="DU25" s="682"/>
      <c r="DV25" s="683"/>
      <c r="DW25" s="650">
        <v>22.9</v>
      </c>
      <c r="DX25" s="679"/>
      <c r="DY25" s="679"/>
      <c r="DZ25" s="679"/>
      <c r="EA25" s="679"/>
      <c r="EB25" s="679"/>
      <c r="EC25" s="680"/>
    </row>
    <row r="26" spans="2:133" ht="11.25" customHeight="1" x14ac:dyDescent="0.15">
      <c r="B26" s="642" t="s">
        <v>300</v>
      </c>
      <c r="C26" s="643"/>
      <c r="D26" s="643"/>
      <c r="E26" s="643"/>
      <c r="F26" s="643"/>
      <c r="G26" s="643"/>
      <c r="H26" s="643"/>
      <c r="I26" s="643"/>
      <c r="J26" s="643"/>
      <c r="K26" s="643"/>
      <c r="L26" s="643"/>
      <c r="M26" s="643"/>
      <c r="N26" s="643"/>
      <c r="O26" s="643"/>
      <c r="P26" s="643"/>
      <c r="Q26" s="644"/>
      <c r="R26" s="645">
        <v>5487470</v>
      </c>
      <c r="S26" s="646"/>
      <c r="T26" s="646"/>
      <c r="U26" s="646"/>
      <c r="V26" s="646"/>
      <c r="W26" s="646"/>
      <c r="X26" s="646"/>
      <c r="Y26" s="647"/>
      <c r="Z26" s="648">
        <v>55.9</v>
      </c>
      <c r="AA26" s="648"/>
      <c r="AB26" s="648"/>
      <c r="AC26" s="648"/>
      <c r="AD26" s="649">
        <v>4993571</v>
      </c>
      <c r="AE26" s="649"/>
      <c r="AF26" s="649"/>
      <c r="AG26" s="649"/>
      <c r="AH26" s="649"/>
      <c r="AI26" s="649"/>
      <c r="AJ26" s="649"/>
      <c r="AK26" s="649"/>
      <c r="AL26" s="650">
        <v>98.9</v>
      </c>
      <c r="AM26" s="651"/>
      <c r="AN26" s="651"/>
      <c r="AO26" s="652"/>
      <c r="AP26" s="664" t="s">
        <v>301</v>
      </c>
      <c r="AQ26" s="685"/>
      <c r="AR26" s="685"/>
      <c r="AS26" s="685"/>
      <c r="AT26" s="685"/>
      <c r="AU26" s="685"/>
      <c r="AV26" s="685"/>
      <c r="AW26" s="685"/>
      <c r="AX26" s="685"/>
      <c r="AY26" s="685"/>
      <c r="AZ26" s="685"/>
      <c r="BA26" s="685"/>
      <c r="BB26" s="685"/>
      <c r="BC26" s="685"/>
      <c r="BD26" s="685"/>
      <c r="BE26" s="685"/>
      <c r="BF26" s="666"/>
      <c r="BG26" s="645" t="s">
        <v>139</v>
      </c>
      <c r="BH26" s="646"/>
      <c r="BI26" s="646"/>
      <c r="BJ26" s="646"/>
      <c r="BK26" s="646"/>
      <c r="BL26" s="646"/>
      <c r="BM26" s="646"/>
      <c r="BN26" s="647"/>
      <c r="BO26" s="648" t="s">
        <v>139</v>
      </c>
      <c r="BP26" s="648"/>
      <c r="BQ26" s="648"/>
      <c r="BR26" s="648"/>
      <c r="BS26" s="654" t="s">
        <v>139</v>
      </c>
      <c r="BT26" s="646"/>
      <c r="BU26" s="646"/>
      <c r="BV26" s="646"/>
      <c r="BW26" s="646"/>
      <c r="BX26" s="646"/>
      <c r="BY26" s="646"/>
      <c r="BZ26" s="646"/>
      <c r="CA26" s="646"/>
      <c r="CB26" s="655"/>
      <c r="CD26" s="660" t="s">
        <v>302</v>
      </c>
      <c r="CE26" s="661"/>
      <c r="CF26" s="661"/>
      <c r="CG26" s="661"/>
      <c r="CH26" s="661"/>
      <c r="CI26" s="661"/>
      <c r="CJ26" s="661"/>
      <c r="CK26" s="661"/>
      <c r="CL26" s="661"/>
      <c r="CM26" s="661"/>
      <c r="CN26" s="661"/>
      <c r="CO26" s="661"/>
      <c r="CP26" s="661"/>
      <c r="CQ26" s="662"/>
      <c r="CR26" s="645">
        <v>895949</v>
      </c>
      <c r="CS26" s="646"/>
      <c r="CT26" s="646"/>
      <c r="CU26" s="646"/>
      <c r="CV26" s="646"/>
      <c r="CW26" s="646"/>
      <c r="CX26" s="646"/>
      <c r="CY26" s="647"/>
      <c r="CZ26" s="650">
        <v>9.6</v>
      </c>
      <c r="DA26" s="679"/>
      <c r="DB26" s="679"/>
      <c r="DC26" s="684"/>
      <c r="DD26" s="654">
        <v>813605</v>
      </c>
      <c r="DE26" s="646"/>
      <c r="DF26" s="646"/>
      <c r="DG26" s="646"/>
      <c r="DH26" s="646"/>
      <c r="DI26" s="646"/>
      <c r="DJ26" s="646"/>
      <c r="DK26" s="647"/>
      <c r="DL26" s="654" t="s">
        <v>178</v>
      </c>
      <c r="DM26" s="646"/>
      <c r="DN26" s="646"/>
      <c r="DO26" s="646"/>
      <c r="DP26" s="646"/>
      <c r="DQ26" s="646"/>
      <c r="DR26" s="646"/>
      <c r="DS26" s="646"/>
      <c r="DT26" s="646"/>
      <c r="DU26" s="646"/>
      <c r="DV26" s="647"/>
      <c r="DW26" s="650" t="s">
        <v>178</v>
      </c>
      <c r="DX26" s="679"/>
      <c r="DY26" s="679"/>
      <c r="DZ26" s="679"/>
      <c r="EA26" s="679"/>
      <c r="EB26" s="679"/>
      <c r="EC26" s="680"/>
    </row>
    <row r="27" spans="2:133" ht="11.25" customHeight="1" x14ac:dyDescent="0.15">
      <c r="B27" s="642" t="s">
        <v>303</v>
      </c>
      <c r="C27" s="643"/>
      <c r="D27" s="643"/>
      <c r="E27" s="643"/>
      <c r="F27" s="643"/>
      <c r="G27" s="643"/>
      <c r="H27" s="643"/>
      <c r="I27" s="643"/>
      <c r="J27" s="643"/>
      <c r="K27" s="643"/>
      <c r="L27" s="643"/>
      <c r="M27" s="643"/>
      <c r="N27" s="643"/>
      <c r="O27" s="643"/>
      <c r="P27" s="643"/>
      <c r="Q27" s="644"/>
      <c r="R27" s="645">
        <v>2736</v>
      </c>
      <c r="S27" s="646"/>
      <c r="T27" s="646"/>
      <c r="U27" s="646"/>
      <c r="V27" s="646"/>
      <c r="W27" s="646"/>
      <c r="X27" s="646"/>
      <c r="Y27" s="647"/>
      <c r="Z27" s="648">
        <v>0</v>
      </c>
      <c r="AA27" s="648"/>
      <c r="AB27" s="648"/>
      <c r="AC27" s="648"/>
      <c r="AD27" s="649">
        <v>2736</v>
      </c>
      <c r="AE27" s="649"/>
      <c r="AF27" s="649"/>
      <c r="AG27" s="649"/>
      <c r="AH27" s="649"/>
      <c r="AI27" s="649"/>
      <c r="AJ27" s="649"/>
      <c r="AK27" s="649"/>
      <c r="AL27" s="650">
        <v>0.1</v>
      </c>
      <c r="AM27" s="651"/>
      <c r="AN27" s="651"/>
      <c r="AO27" s="652"/>
      <c r="AP27" s="642" t="s">
        <v>304</v>
      </c>
      <c r="AQ27" s="643"/>
      <c r="AR27" s="643"/>
      <c r="AS27" s="643"/>
      <c r="AT27" s="643"/>
      <c r="AU27" s="643"/>
      <c r="AV27" s="643"/>
      <c r="AW27" s="643"/>
      <c r="AX27" s="643"/>
      <c r="AY27" s="643"/>
      <c r="AZ27" s="643"/>
      <c r="BA27" s="643"/>
      <c r="BB27" s="643"/>
      <c r="BC27" s="643"/>
      <c r="BD27" s="643"/>
      <c r="BE27" s="643"/>
      <c r="BF27" s="644"/>
      <c r="BG27" s="645">
        <v>3106396</v>
      </c>
      <c r="BH27" s="646"/>
      <c r="BI27" s="646"/>
      <c r="BJ27" s="646"/>
      <c r="BK27" s="646"/>
      <c r="BL27" s="646"/>
      <c r="BM27" s="646"/>
      <c r="BN27" s="647"/>
      <c r="BO27" s="648">
        <v>100</v>
      </c>
      <c r="BP27" s="648"/>
      <c r="BQ27" s="648"/>
      <c r="BR27" s="648"/>
      <c r="BS27" s="654">
        <v>26696</v>
      </c>
      <c r="BT27" s="646"/>
      <c r="BU27" s="646"/>
      <c r="BV27" s="646"/>
      <c r="BW27" s="646"/>
      <c r="BX27" s="646"/>
      <c r="BY27" s="646"/>
      <c r="BZ27" s="646"/>
      <c r="CA27" s="646"/>
      <c r="CB27" s="655"/>
      <c r="CD27" s="660" t="s">
        <v>305</v>
      </c>
      <c r="CE27" s="661"/>
      <c r="CF27" s="661"/>
      <c r="CG27" s="661"/>
      <c r="CH27" s="661"/>
      <c r="CI27" s="661"/>
      <c r="CJ27" s="661"/>
      <c r="CK27" s="661"/>
      <c r="CL27" s="661"/>
      <c r="CM27" s="661"/>
      <c r="CN27" s="661"/>
      <c r="CO27" s="661"/>
      <c r="CP27" s="661"/>
      <c r="CQ27" s="662"/>
      <c r="CR27" s="645">
        <v>1672546</v>
      </c>
      <c r="CS27" s="682"/>
      <c r="CT27" s="682"/>
      <c r="CU27" s="682"/>
      <c r="CV27" s="682"/>
      <c r="CW27" s="682"/>
      <c r="CX27" s="682"/>
      <c r="CY27" s="683"/>
      <c r="CZ27" s="650">
        <v>17.899999999999999</v>
      </c>
      <c r="DA27" s="679"/>
      <c r="DB27" s="679"/>
      <c r="DC27" s="684"/>
      <c r="DD27" s="654">
        <v>446917</v>
      </c>
      <c r="DE27" s="682"/>
      <c r="DF27" s="682"/>
      <c r="DG27" s="682"/>
      <c r="DH27" s="682"/>
      <c r="DI27" s="682"/>
      <c r="DJ27" s="682"/>
      <c r="DK27" s="683"/>
      <c r="DL27" s="654">
        <v>446787</v>
      </c>
      <c r="DM27" s="682"/>
      <c r="DN27" s="682"/>
      <c r="DO27" s="682"/>
      <c r="DP27" s="682"/>
      <c r="DQ27" s="682"/>
      <c r="DR27" s="682"/>
      <c r="DS27" s="682"/>
      <c r="DT27" s="682"/>
      <c r="DU27" s="682"/>
      <c r="DV27" s="683"/>
      <c r="DW27" s="650">
        <v>8.3000000000000007</v>
      </c>
      <c r="DX27" s="679"/>
      <c r="DY27" s="679"/>
      <c r="DZ27" s="679"/>
      <c r="EA27" s="679"/>
      <c r="EB27" s="679"/>
      <c r="EC27" s="680"/>
    </row>
    <row r="28" spans="2:133" ht="11.25" customHeight="1" x14ac:dyDescent="0.15">
      <c r="B28" s="642" t="s">
        <v>306</v>
      </c>
      <c r="C28" s="643"/>
      <c r="D28" s="643"/>
      <c r="E28" s="643"/>
      <c r="F28" s="643"/>
      <c r="G28" s="643"/>
      <c r="H28" s="643"/>
      <c r="I28" s="643"/>
      <c r="J28" s="643"/>
      <c r="K28" s="643"/>
      <c r="L28" s="643"/>
      <c r="M28" s="643"/>
      <c r="N28" s="643"/>
      <c r="O28" s="643"/>
      <c r="P28" s="643"/>
      <c r="Q28" s="644"/>
      <c r="R28" s="645">
        <v>126522</v>
      </c>
      <c r="S28" s="646"/>
      <c r="T28" s="646"/>
      <c r="U28" s="646"/>
      <c r="V28" s="646"/>
      <c r="W28" s="646"/>
      <c r="X28" s="646"/>
      <c r="Y28" s="647"/>
      <c r="Z28" s="648">
        <v>1.3</v>
      </c>
      <c r="AA28" s="648"/>
      <c r="AB28" s="648"/>
      <c r="AC28" s="648"/>
      <c r="AD28" s="649" t="s">
        <v>178</v>
      </c>
      <c r="AE28" s="649"/>
      <c r="AF28" s="649"/>
      <c r="AG28" s="649"/>
      <c r="AH28" s="649"/>
      <c r="AI28" s="649"/>
      <c r="AJ28" s="649"/>
      <c r="AK28" s="649"/>
      <c r="AL28" s="650" t="s">
        <v>178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307</v>
      </c>
      <c r="CE28" s="661"/>
      <c r="CF28" s="661"/>
      <c r="CG28" s="661"/>
      <c r="CH28" s="661"/>
      <c r="CI28" s="661"/>
      <c r="CJ28" s="661"/>
      <c r="CK28" s="661"/>
      <c r="CL28" s="661"/>
      <c r="CM28" s="661"/>
      <c r="CN28" s="661"/>
      <c r="CO28" s="661"/>
      <c r="CP28" s="661"/>
      <c r="CQ28" s="662"/>
      <c r="CR28" s="645">
        <v>931564</v>
      </c>
      <c r="CS28" s="646"/>
      <c r="CT28" s="646"/>
      <c r="CU28" s="646"/>
      <c r="CV28" s="646"/>
      <c r="CW28" s="646"/>
      <c r="CX28" s="646"/>
      <c r="CY28" s="647"/>
      <c r="CZ28" s="650">
        <v>10</v>
      </c>
      <c r="DA28" s="679"/>
      <c r="DB28" s="679"/>
      <c r="DC28" s="684"/>
      <c r="DD28" s="654">
        <v>844253</v>
      </c>
      <c r="DE28" s="646"/>
      <c r="DF28" s="646"/>
      <c r="DG28" s="646"/>
      <c r="DH28" s="646"/>
      <c r="DI28" s="646"/>
      <c r="DJ28" s="646"/>
      <c r="DK28" s="647"/>
      <c r="DL28" s="654">
        <v>844253</v>
      </c>
      <c r="DM28" s="646"/>
      <c r="DN28" s="646"/>
      <c r="DO28" s="646"/>
      <c r="DP28" s="646"/>
      <c r="DQ28" s="646"/>
      <c r="DR28" s="646"/>
      <c r="DS28" s="646"/>
      <c r="DT28" s="646"/>
      <c r="DU28" s="646"/>
      <c r="DV28" s="647"/>
      <c r="DW28" s="650">
        <v>15.8</v>
      </c>
      <c r="DX28" s="679"/>
      <c r="DY28" s="679"/>
      <c r="DZ28" s="679"/>
      <c r="EA28" s="679"/>
      <c r="EB28" s="679"/>
      <c r="EC28" s="680"/>
    </row>
    <row r="29" spans="2:133" ht="11.25" customHeight="1" x14ac:dyDescent="0.15">
      <c r="B29" s="642" t="s">
        <v>308</v>
      </c>
      <c r="C29" s="643"/>
      <c r="D29" s="643"/>
      <c r="E29" s="643"/>
      <c r="F29" s="643"/>
      <c r="G29" s="643"/>
      <c r="H29" s="643"/>
      <c r="I29" s="643"/>
      <c r="J29" s="643"/>
      <c r="K29" s="643"/>
      <c r="L29" s="643"/>
      <c r="M29" s="643"/>
      <c r="N29" s="643"/>
      <c r="O29" s="643"/>
      <c r="P29" s="643"/>
      <c r="Q29" s="644"/>
      <c r="R29" s="645">
        <v>236575</v>
      </c>
      <c r="S29" s="646"/>
      <c r="T29" s="646"/>
      <c r="U29" s="646"/>
      <c r="V29" s="646"/>
      <c r="W29" s="646"/>
      <c r="X29" s="646"/>
      <c r="Y29" s="647"/>
      <c r="Z29" s="648">
        <v>2.4</v>
      </c>
      <c r="AA29" s="648"/>
      <c r="AB29" s="648"/>
      <c r="AC29" s="648"/>
      <c r="AD29" s="649">
        <v>36605</v>
      </c>
      <c r="AE29" s="649"/>
      <c r="AF29" s="649"/>
      <c r="AG29" s="649"/>
      <c r="AH29" s="649"/>
      <c r="AI29" s="649"/>
      <c r="AJ29" s="649"/>
      <c r="AK29" s="649"/>
      <c r="AL29" s="650">
        <v>0.7</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309</v>
      </c>
      <c r="CE29" s="692"/>
      <c r="CF29" s="660" t="s">
        <v>310</v>
      </c>
      <c r="CG29" s="661"/>
      <c r="CH29" s="661"/>
      <c r="CI29" s="661"/>
      <c r="CJ29" s="661"/>
      <c r="CK29" s="661"/>
      <c r="CL29" s="661"/>
      <c r="CM29" s="661"/>
      <c r="CN29" s="661"/>
      <c r="CO29" s="661"/>
      <c r="CP29" s="661"/>
      <c r="CQ29" s="662"/>
      <c r="CR29" s="645">
        <v>931564</v>
      </c>
      <c r="CS29" s="682"/>
      <c r="CT29" s="682"/>
      <c r="CU29" s="682"/>
      <c r="CV29" s="682"/>
      <c r="CW29" s="682"/>
      <c r="CX29" s="682"/>
      <c r="CY29" s="683"/>
      <c r="CZ29" s="650">
        <v>10</v>
      </c>
      <c r="DA29" s="679"/>
      <c r="DB29" s="679"/>
      <c r="DC29" s="684"/>
      <c r="DD29" s="654">
        <v>844253</v>
      </c>
      <c r="DE29" s="682"/>
      <c r="DF29" s="682"/>
      <c r="DG29" s="682"/>
      <c r="DH29" s="682"/>
      <c r="DI29" s="682"/>
      <c r="DJ29" s="682"/>
      <c r="DK29" s="683"/>
      <c r="DL29" s="654">
        <v>844253</v>
      </c>
      <c r="DM29" s="682"/>
      <c r="DN29" s="682"/>
      <c r="DO29" s="682"/>
      <c r="DP29" s="682"/>
      <c r="DQ29" s="682"/>
      <c r="DR29" s="682"/>
      <c r="DS29" s="682"/>
      <c r="DT29" s="682"/>
      <c r="DU29" s="682"/>
      <c r="DV29" s="683"/>
      <c r="DW29" s="650">
        <v>15.8</v>
      </c>
      <c r="DX29" s="679"/>
      <c r="DY29" s="679"/>
      <c r="DZ29" s="679"/>
      <c r="EA29" s="679"/>
      <c r="EB29" s="679"/>
      <c r="EC29" s="680"/>
    </row>
    <row r="30" spans="2:133" ht="11.25" customHeight="1" x14ac:dyDescent="0.15">
      <c r="B30" s="642" t="s">
        <v>311</v>
      </c>
      <c r="C30" s="643"/>
      <c r="D30" s="643"/>
      <c r="E30" s="643"/>
      <c r="F30" s="643"/>
      <c r="G30" s="643"/>
      <c r="H30" s="643"/>
      <c r="I30" s="643"/>
      <c r="J30" s="643"/>
      <c r="K30" s="643"/>
      <c r="L30" s="643"/>
      <c r="M30" s="643"/>
      <c r="N30" s="643"/>
      <c r="O30" s="643"/>
      <c r="P30" s="643"/>
      <c r="Q30" s="644"/>
      <c r="R30" s="645">
        <v>10222</v>
      </c>
      <c r="S30" s="646"/>
      <c r="T30" s="646"/>
      <c r="U30" s="646"/>
      <c r="V30" s="646"/>
      <c r="W30" s="646"/>
      <c r="X30" s="646"/>
      <c r="Y30" s="647"/>
      <c r="Z30" s="648">
        <v>0.1</v>
      </c>
      <c r="AA30" s="648"/>
      <c r="AB30" s="648"/>
      <c r="AC30" s="648"/>
      <c r="AD30" s="649" t="s">
        <v>139</v>
      </c>
      <c r="AE30" s="649"/>
      <c r="AF30" s="649"/>
      <c r="AG30" s="649"/>
      <c r="AH30" s="649"/>
      <c r="AI30" s="649"/>
      <c r="AJ30" s="649"/>
      <c r="AK30" s="649"/>
      <c r="AL30" s="650" t="s">
        <v>271</v>
      </c>
      <c r="AM30" s="651"/>
      <c r="AN30" s="651"/>
      <c r="AO30" s="652"/>
      <c r="AP30" s="624" t="s">
        <v>227</v>
      </c>
      <c r="AQ30" s="625"/>
      <c r="AR30" s="625"/>
      <c r="AS30" s="625"/>
      <c r="AT30" s="625"/>
      <c r="AU30" s="625"/>
      <c r="AV30" s="625"/>
      <c r="AW30" s="625"/>
      <c r="AX30" s="625"/>
      <c r="AY30" s="625"/>
      <c r="AZ30" s="625"/>
      <c r="BA30" s="625"/>
      <c r="BB30" s="625"/>
      <c r="BC30" s="625"/>
      <c r="BD30" s="625"/>
      <c r="BE30" s="625"/>
      <c r="BF30" s="626"/>
      <c r="BG30" s="624" t="s">
        <v>312</v>
      </c>
      <c r="BH30" s="689"/>
      <c r="BI30" s="689"/>
      <c r="BJ30" s="689"/>
      <c r="BK30" s="689"/>
      <c r="BL30" s="689"/>
      <c r="BM30" s="689"/>
      <c r="BN30" s="689"/>
      <c r="BO30" s="689"/>
      <c r="BP30" s="689"/>
      <c r="BQ30" s="690"/>
      <c r="BR30" s="624" t="s">
        <v>313</v>
      </c>
      <c r="BS30" s="689"/>
      <c r="BT30" s="689"/>
      <c r="BU30" s="689"/>
      <c r="BV30" s="689"/>
      <c r="BW30" s="689"/>
      <c r="BX30" s="689"/>
      <c r="BY30" s="689"/>
      <c r="BZ30" s="689"/>
      <c r="CA30" s="689"/>
      <c r="CB30" s="690"/>
      <c r="CD30" s="693"/>
      <c r="CE30" s="694"/>
      <c r="CF30" s="660" t="s">
        <v>314</v>
      </c>
      <c r="CG30" s="661"/>
      <c r="CH30" s="661"/>
      <c r="CI30" s="661"/>
      <c r="CJ30" s="661"/>
      <c r="CK30" s="661"/>
      <c r="CL30" s="661"/>
      <c r="CM30" s="661"/>
      <c r="CN30" s="661"/>
      <c r="CO30" s="661"/>
      <c r="CP30" s="661"/>
      <c r="CQ30" s="662"/>
      <c r="CR30" s="645">
        <v>891497</v>
      </c>
      <c r="CS30" s="646"/>
      <c r="CT30" s="646"/>
      <c r="CU30" s="646"/>
      <c r="CV30" s="646"/>
      <c r="CW30" s="646"/>
      <c r="CX30" s="646"/>
      <c r="CY30" s="647"/>
      <c r="CZ30" s="650">
        <v>9.6</v>
      </c>
      <c r="DA30" s="679"/>
      <c r="DB30" s="679"/>
      <c r="DC30" s="684"/>
      <c r="DD30" s="654">
        <v>804186</v>
      </c>
      <c r="DE30" s="646"/>
      <c r="DF30" s="646"/>
      <c r="DG30" s="646"/>
      <c r="DH30" s="646"/>
      <c r="DI30" s="646"/>
      <c r="DJ30" s="646"/>
      <c r="DK30" s="647"/>
      <c r="DL30" s="654">
        <v>804186</v>
      </c>
      <c r="DM30" s="646"/>
      <c r="DN30" s="646"/>
      <c r="DO30" s="646"/>
      <c r="DP30" s="646"/>
      <c r="DQ30" s="646"/>
      <c r="DR30" s="646"/>
      <c r="DS30" s="646"/>
      <c r="DT30" s="646"/>
      <c r="DU30" s="646"/>
      <c r="DV30" s="647"/>
      <c r="DW30" s="650">
        <v>15</v>
      </c>
      <c r="DX30" s="679"/>
      <c r="DY30" s="679"/>
      <c r="DZ30" s="679"/>
      <c r="EA30" s="679"/>
      <c r="EB30" s="679"/>
      <c r="EC30" s="680"/>
    </row>
    <row r="31" spans="2:133" ht="11.25" customHeight="1" x14ac:dyDescent="0.15">
      <c r="B31" s="642" t="s">
        <v>315</v>
      </c>
      <c r="C31" s="643"/>
      <c r="D31" s="643"/>
      <c r="E31" s="643"/>
      <c r="F31" s="643"/>
      <c r="G31" s="643"/>
      <c r="H31" s="643"/>
      <c r="I31" s="643"/>
      <c r="J31" s="643"/>
      <c r="K31" s="643"/>
      <c r="L31" s="643"/>
      <c r="M31" s="643"/>
      <c r="N31" s="643"/>
      <c r="O31" s="643"/>
      <c r="P31" s="643"/>
      <c r="Q31" s="644"/>
      <c r="R31" s="645">
        <v>1037767</v>
      </c>
      <c r="S31" s="646"/>
      <c r="T31" s="646"/>
      <c r="U31" s="646"/>
      <c r="V31" s="646"/>
      <c r="W31" s="646"/>
      <c r="X31" s="646"/>
      <c r="Y31" s="647"/>
      <c r="Z31" s="648">
        <v>10.6</v>
      </c>
      <c r="AA31" s="648"/>
      <c r="AB31" s="648"/>
      <c r="AC31" s="648"/>
      <c r="AD31" s="649" t="s">
        <v>139</v>
      </c>
      <c r="AE31" s="649"/>
      <c r="AF31" s="649"/>
      <c r="AG31" s="649"/>
      <c r="AH31" s="649"/>
      <c r="AI31" s="649"/>
      <c r="AJ31" s="649"/>
      <c r="AK31" s="649"/>
      <c r="AL31" s="650" t="s">
        <v>139</v>
      </c>
      <c r="AM31" s="651"/>
      <c r="AN31" s="651"/>
      <c r="AO31" s="652"/>
      <c r="AP31" s="702" t="s">
        <v>316</v>
      </c>
      <c r="AQ31" s="703"/>
      <c r="AR31" s="703"/>
      <c r="AS31" s="703"/>
      <c r="AT31" s="708" t="s">
        <v>317</v>
      </c>
      <c r="AU31" s="231"/>
      <c r="AV31" s="231"/>
      <c r="AW31" s="231"/>
      <c r="AX31" s="631" t="s">
        <v>192</v>
      </c>
      <c r="AY31" s="632"/>
      <c r="AZ31" s="632"/>
      <c r="BA31" s="632"/>
      <c r="BB31" s="632"/>
      <c r="BC31" s="632"/>
      <c r="BD31" s="632"/>
      <c r="BE31" s="632"/>
      <c r="BF31" s="633"/>
      <c r="BG31" s="701">
        <v>99.9</v>
      </c>
      <c r="BH31" s="697"/>
      <c r="BI31" s="697"/>
      <c r="BJ31" s="697"/>
      <c r="BK31" s="697"/>
      <c r="BL31" s="697"/>
      <c r="BM31" s="640">
        <v>99.6</v>
      </c>
      <c r="BN31" s="697"/>
      <c r="BO31" s="697"/>
      <c r="BP31" s="697"/>
      <c r="BQ31" s="698"/>
      <c r="BR31" s="701">
        <v>99.9</v>
      </c>
      <c r="BS31" s="697"/>
      <c r="BT31" s="697"/>
      <c r="BU31" s="697"/>
      <c r="BV31" s="697"/>
      <c r="BW31" s="697"/>
      <c r="BX31" s="640">
        <v>99.4</v>
      </c>
      <c r="BY31" s="697"/>
      <c r="BZ31" s="697"/>
      <c r="CA31" s="697"/>
      <c r="CB31" s="698"/>
      <c r="CD31" s="693"/>
      <c r="CE31" s="694"/>
      <c r="CF31" s="660" t="s">
        <v>318</v>
      </c>
      <c r="CG31" s="661"/>
      <c r="CH31" s="661"/>
      <c r="CI31" s="661"/>
      <c r="CJ31" s="661"/>
      <c r="CK31" s="661"/>
      <c r="CL31" s="661"/>
      <c r="CM31" s="661"/>
      <c r="CN31" s="661"/>
      <c r="CO31" s="661"/>
      <c r="CP31" s="661"/>
      <c r="CQ31" s="662"/>
      <c r="CR31" s="645">
        <v>40067</v>
      </c>
      <c r="CS31" s="682"/>
      <c r="CT31" s="682"/>
      <c r="CU31" s="682"/>
      <c r="CV31" s="682"/>
      <c r="CW31" s="682"/>
      <c r="CX31" s="682"/>
      <c r="CY31" s="683"/>
      <c r="CZ31" s="650">
        <v>0.4</v>
      </c>
      <c r="DA31" s="679"/>
      <c r="DB31" s="679"/>
      <c r="DC31" s="684"/>
      <c r="DD31" s="654">
        <v>40067</v>
      </c>
      <c r="DE31" s="682"/>
      <c r="DF31" s="682"/>
      <c r="DG31" s="682"/>
      <c r="DH31" s="682"/>
      <c r="DI31" s="682"/>
      <c r="DJ31" s="682"/>
      <c r="DK31" s="683"/>
      <c r="DL31" s="654">
        <v>40067</v>
      </c>
      <c r="DM31" s="682"/>
      <c r="DN31" s="682"/>
      <c r="DO31" s="682"/>
      <c r="DP31" s="682"/>
      <c r="DQ31" s="682"/>
      <c r="DR31" s="682"/>
      <c r="DS31" s="682"/>
      <c r="DT31" s="682"/>
      <c r="DU31" s="682"/>
      <c r="DV31" s="683"/>
      <c r="DW31" s="650">
        <v>0.7</v>
      </c>
      <c r="DX31" s="679"/>
      <c r="DY31" s="679"/>
      <c r="DZ31" s="679"/>
      <c r="EA31" s="679"/>
      <c r="EB31" s="679"/>
      <c r="EC31" s="680"/>
    </row>
    <row r="32" spans="2:133" ht="11.25" customHeight="1" x14ac:dyDescent="0.15">
      <c r="B32" s="712" t="s">
        <v>319</v>
      </c>
      <c r="C32" s="713"/>
      <c r="D32" s="713"/>
      <c r="E32" s="713"/>
      <c r="F32" s="713"/>
      <c r="G32" s="713"/>
      <c r="H32" s="713"/>
      <c r="I32" s="713"/>
      <c r="J32" s="713"/>
      <c r="K32" s="713"/>
      <c r="L32" s="713"/>
      <c r="M32" s="713"/>
      <c r="N32" s="713"/>
      <c r="O32" s="713"/>
      <c r="P32" s="713"/>
      <c r="Q32" s="714"/>
      <c r="R32" s="645" t="s">
        <v>139</v>
      </c>
      <c r="S32" s="646"/>
      <c r="T32" s="646"/>
      <c r="U32" s="646"/>
      <c r="V32" s="646"/>
      <c r="W32" s="646"/>
      <c r="X32" s="646"/>
      <c r="Y32" s="647"/>
      <c r="Z32" s="648" t="s">
        <v>139</v>
      </c>
      <c r="AA32" s="648"/>
      <c r="AB32" s="648"/>
      <c r="AC32" s="648"/>
      <c r="AD32" s="649" t="s">
        <v>139</v>
      </c>
      <c r="AE32" s="649"/>
      <c r="AF32" s="649"/>
      <c r="AG32" s="649"/>
      <c r="AH32" s="649"/>
      <c r="AI32" s="649"/>
      <c r="AJ32" s="649"/>
      <c r="AK32" s="649"/>
      <c r="AL32" s="650" t="s">
        <v>139</v>
      </c>
      <c r="AM32" s="651"/>
      <c r="AN32" s="651"/>
      <c r="AO32" s="652"/>
      <c r="AP32" s="704"/>
      <c r="AQ32" s="705"/>
      <c r="AR32" s="705"/>
      <c r="AS32" s="705"/>
      <c r="AT32" s="709"/>
      <c r="AU32" s="230" t="s">
        <v>320</v>
      </c>
      <c r="AV32" s="230"/>
      <c r="AW32" s="230"/>
      <c r="AX32" s="642" t="s">
        <v>321</v>
      </c>
      <c r="AY32" s="643"/>
      <c r="AZ32" s="643"/>
      <c r="BA32" s="643"/>
      <c r="BB32" s="643"/>
      <c r="BC32" s="643"/>
      <c r="BD32" s="643"/>
      <c r="BE32" s="643"/>
      <c r="BF32" s="644"/>
      <c r="BG32" s="711">
        <v>99.8</v>
      </c>
      <c r="BH32" s="682"/>
      <c r="BI32" s="682"/>
      <c r="BJ32" s="682"/>
      <c r="BK32" s="682"/>
      <c r="BL32" s="682"/>
      <c r="BM32" s="651">
        <v>99.6</v>
      </c>
      <c r="BN32" s="699"/>
      <c r="BO32" s="699"/>
      <c r="BP32" s="699"/>
      <c r="BQ32" s="700"/>
      <c r="BR32" s="711">
        <v>99.9</v>
      </c>
      <c r="BS32" s="682"/>
      <c r="BT32" s="682"/>
      <c r="BU32" s="682"/>
      <c r="BV32" s="682"/>
      <c r="BW32" s="682"/>
      <c r="BX32" s="651">
        <v>99.4</v>
      </c>
      <c r="BY32" s="699"/>
      <c r="BZ32" s="699"/>
      <c r="CA32" s="699"/>
      <c r="CB32" s="700"/>
      <c r="CD32" s="695"/>
      <c r="CE32" s="696"/>
      <c r="CF32" s="660" t="s">
        <v>322</v>
      </c>
      <c r="CG32" s="661"/>
      <c r="CH32" s="661"/>
      <c r="CI32" s="661"/>
      <c r="CJ32" s="661"/>
      <c r="CK32" s="661"/>
      <c r="CL32" s="661"/>
      <c r="CM32" s="661"/>
      <c r="CN32" s="661"/>
      <c r="CO32" s="661"/>
      <c r="CP32" s="661"/>
      <c r="CQ32" s="662"/>
      <c r="CR32" s="645" t="s">
        <v>139</v>
      </c>
      <c r="CS32" s="646"/>
      <c r="CT32" s="646"/>
      <c r="CU32" s="646"/>
      <c r="CV32" s="646"/>
      <c r="CW32" s="646"/>
      <c r="CX32" s="646"/>
      <c r="CY32" s="647"/>
      <c r="CZ32" s="650" t="s">
        <v>178</v>
      </c>
      <c r="DA32" s="679"/>
      <c r="DB32" s="679"/>
      <c r="DC32" s="684"/>
      <c r="DD32" s="654" t="s">
        <v>139</v>
      </c>
      <c r="DE32" s="646"/>
      <c r="DF32" s="646"/>
      <c r="DG32" s="646"/>
      <c r="DH32" s="646"/>
      <c r="DI32" s="646"/>
      <c r="DJ32" s="646"/>
      <c r="DK32" s="647"/>
      <c r="DL32" s="654" t="s">
        <v>139</v>
      </c>
      <c r="DM32" s="646"/>
      <c r="DN32" s="646"/>
      <c r="DO32" s="646"/>
      <c r="DP32" s="646"/>
      <c r="DQ32" s="646"/>
      <c r="DR32" s="646"/>
      <c r="DS32" s="646"/>
      <c r="DT32" s="646"/>
      <c r="DU32" s="646"/>
      <c r="DV32" s="647"/>
      <c r="DW32" s="650" t="s">
        <v>178</v>
      </c>
      <c r="DX32" s="679"/>
      <c r="DY32" s="679"/>
      <c r="DZ32" s="679"/>
      <c r="EA32" s="679"/>
      <c r="EB32" s="679"/>
      <c r="EC32" s="680"/>
    </row>
    <row r="33" spans="2:133" ht="11.25" customHeight="1" x14ac:dyDescent="0.15">
      <c r="B33" s="642" t="s">
        <v>323</v>
      </c>
      <c r="C33" s="643"/>
      <c r="D33" s="643"/>
      <c r="E33" s="643"/>
      <c r="F33" s="643"/>
      <c r="G33" s="643"/>
      <c r="H33" s="643"/>
      <c r="I33" s="643"/>
      <c r="J33" s="643"/>
      <c r="K33" s="643"/>
      <c r="L33" s="643"/>
      <c r="M33" s="643"/>
      <c r="N33" s="643"/>
      <c r="O33" s="643"/>
      <c r="P33" s="643"/>
      <c r="Q33" s="644"/>
      <c r="R33" s="645">
        <v>627975</v>
      </c>
      <c r="S33" s="646"/>
      <c r="T33" s="646"/>
      <c r="U33" s="646"/>
      <c r="V33" s="646"/>
      <c r="W33" s="646"/>
      <c r="X33" s="646"/>
      <c r="Y33" s="647"/>
      <c r="Z33" s="648">
        <v>6.4</v>
      </c>
      <c r="AA33" s="648"/>
      <c r="AB33" s="648"/>
      <c r="AC33" s="648"/>
      <c r="AD33" s="649" t="s">
        <v>178</v>
      </c>
      <c r="AE33" s="649"/>
      <c r="AF33" s="649"/>
      <c r="AG33" s="649"/>
      <c r="AH33" s="649"/>
      <c r="AI33" s="649"/>
      <c r="AJ33" s="649"/>
      <c r="AK33" s="649"/>
      <c r="AL33" s="650" t="s">
        <v>139</v>
      </c>
      <c r="AM33" s="651"/>
      <c r="AN33" s="651"/>
      <c r="AO33" s="652"/>
      <c r="AP33" s="706"/>
      <c r="AQ33" s="707"/>
      <c r="AR33" s="707"/>
      <c r="AS33" s="707"/>
      <c r="AT33" s="710"/>
      <c r="AU33" s="232"/>
      <c r="AV33" s="232"/>
      <c r="AW33" s="232"/>
      <c r="AX33" s="686" t="s">
        <v>324</v>
      </c>
      <c r="AY33" s="687"/>
      <c r="AZ33" s="687"/>
      <c r="BA33" s="687"/>
      <c r="BB33" s="687"/>
      <c r="BC33" s="687"/>
      <c r="BD33" s="687"/>
      <c r="BE33" s="687"/>
      <c r="BF33" s="688"/>
      <c r="BG33" s="715">
        <v>99.9</v>
      </c>
      <c r="BH33" s="716"/>
      <c r="BI33" s="716"/>
      <c r="BJ33" s="716"/>
      <c r="BK33" s="716"/>
      <c r="BL33" s="716"/>
      <c r="BM33" s="717">
        <v>99.5</v>
      </c>
      <c r="BN33" s="716"/>
      <c r="BO33" s="716"/>
      <c r="BP33" s="716"/>
      <c r="BQ33" s="718"/>
      <c r="BR33" s="715">
        <v>99.9</v>
      </c>
      <c r="BS33" s="716"/>
      <c r="BT33" s="716"/>
      <c r="BU33" s="716"/>
      <c r="BV33" s="716"/>
      <c r="BW33" s="716"/>
      <c r="BX33" s="717">
        <v>99.3</v>
      </c>
      <c r="BY33" s="716"/>
      <c r="BZ33" s="716"/>
      <c r="CA33" s="716"/>
      <c r="CB33" s="718"/>
      <c r="CD33" s="660" t="s">
        <v>325</v>
      </c>
      <c r="CE33" s="661"/>
      <c r="CF33" s="661"/>
      <c r="CG33" s="661"/>
      <c r="CH33" s="661"/>
      <c r="CI33" s="661"/>
      <c r="CJ33" s="661"/>
      <c r="CK33" s="661"/>
      <c r="CL33" s="661"/>
      <c r="CM33" s="661"/>
      <c r="CN33" s="661"/>
      <c r="CO33" s="661"/>
      <c r="CP33" s="661"/>
      <c r="CQ33" s="662"/>
      <c r="CR33" s="645">
        <v>4088388</v>
      </c>
      <c r="CS33" s="682"/>
      <c r="CT33" s="682"/>
      <c r="CU33" s="682"/>
      <c r="CV33" s="682"/>
      <c r="CW33" s="682"/>
      <c r="CX33" s="682"/>
      <c r="CY33" s="683"/>
      <c r="CZ33" s="650">
        <v>43.9</v>
      </c>
      <c r="DA33" s="679"/>
      <c r="DB33" s="679"/>
      <c r="DC33" s="684"/>
      <c r="DD33" s="654">
        <v>3425739</v>
      </c>
      <c r="DE33" s="682"/>
      <c r="DF33" s="682"/>
      <c r="DG33" s="682"/>
      <c r="DH33" s="682"/>
      <c r="DI33" s="682"/>
      <c r="DJ33" s="682"/>
      <c r="DK33" s="683"/>
      <c r="DL33" s="654">
        <v>2676926</v>
      </c>
      <c r="DM33" s="682"/>
      <c r="DN33" s="682"/>
      <c r="DO33" s="682"/>
      <c r="DP33" s="682"/>
      <c r="DQ33" s="682"/>
      <c r="DR33" s="682"/>
      <c r="DS33" s="682"/>
      <c r="DT33" s="682"/>
      <c r="DU33" s="682"/>
      <c r="DV33" s="683"/>
      <c r="DW33" s="650">
        <v>50</v>
      </c>
      <c r="DX33" s="679"/>
      <c r="DY33" s="679"/>
      <c r="DZ33" s="679"/>
      <c r="EA33" s="679"/>
      <c r="EB33" s="679"/>
      <c r="EC33" s="680"/>
    </row>
    <row r="34" spans="2:133" ht="11.25" customHeight="1" x14ac:dyDescent="0.15">
      <c r="B34" s="642" t="s">
        <v>326</v>
      </c>
      <c r="C34" s="643"/>
      <c r="D34" s="643"/>
      <c r="E34" s="643"/>
      <c r="F34" s="643"/>
      <c r="G34" s="643"/>
      <c r="H34" s="643"/>
      <c r="I34" s="643"/>
      <c r="J34" s="643"/>
      <c r="K34" s="643"/>
      <c r="L34" s="643"/>
      <c r="M34" s="643"/>
      <c r="N34" s="643"/>
      <c r="O34" s="643"/>
      <c r="P34" s="643"/>
      <c r="Q34" s="644"/>
      <c r="R34" s="645">
        <v>178835</v>
      </c>
      <c r="S34" s="646"/>
      <c r="T34" s="646"/>
      <c r="U34" s="646"/>
      <c r="V34" s="646"/>
      <c r="W34" s="646"/>
      <c r="X34" s="646"/>
      <c r="Y34" s="647"/>
      <c r="Z34" s="648">
        <v>1.8</v>
      </c>
      <c r="AA34" s="648"/>
      <c r="AB34" s="648"/>
      <c r="AC34" s="648"/>
      <c r="AD34" s="649">
        <v>6095</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327</v>
      </c>
      <c r="CE34" s="661"/>
      <c r="CF34" s="661"/>
      <c r="CG34" s="661"/>
      <c r="CH34" s="661"/>
      <c r="CI34" s="661"/>
      <c r="CJ34" s="661"/>
      <c r="CK34" s="661"/>
      <c r="CL34" s="661"/>
      <c r="CM34" s="661"/>
      <c r="CN34" s="661"/>
      <c r="CO34" s="661"/>
      <c r="CP34" s="661"/>
      <c r="CQ34" s="662"/>
      <c r="CR34" s="645">
        <v>1468980</v>
      </c>
      <c r="CS34" s="646"/>
      <c r="CT34" s="646"/>
      <c r="CU34" s="646"/>
      <c r="CV34" s="646"/>
      <c r="CW34" s="646"/>
      <c r="CX34" s="646"/>
      <c r="CY34" s="647"/>
      <c r="CZ34" s="650">
        <v>15.8</v>
      </c>
      <c r="DA34" s="679"/>
      <c r="DB34" s="679"/>
      <c r="DC34" s="684"/>
      <c r="DD34" s="654">
        <v>1071272</v>
      </c>
      <c r="DE34" s="646"/>
      <c r="DF34" s="646"/>
      <c r="DG34" s="646"/>
      <c r="DH34" s="646"/>
      <c r="DI34" s="646"/>
      <c r="DJ34" s="646"/>
      <c r="DK34" s="647"/>
      <c r="DL34" s="654">
        <v>966557</v>
      </c>
      <c r="DM34" s="646"/>
      <c r="DN34" s="646"/>
      <c r="DO34" s="646"/>
      <c r="DP34" s="646"/>
      <c r="DQ34" s="646"/>
      <c r="DR34" s="646"/>
      <c r="DS34" s="646"/>
      <c r="DT34" s="646"/>
      <c r="DU34" s="646"/>
      <c r="DV34" s="647"/>
      <c r="DW34" s="650">
        <v>18.100000000000001</v>
      </c>
      <c r="DX34" s="679"/>
      <c r="DY34" s="679"/>
      <c r="DZ34" s="679"/>
      <c r="EA34" s="679"/>
      <c r="EB34" s="679"/>
      <c r="EC34" s="680"/>
    </row>
    <row r="35" spans="2:133" ht="11.25" customHeight="1" x14ac:dyDescent="0.15">
      <c r="B35" s="642" t="s">
        <v>328</v>
      </c>
      <c r="C35" s="643"/>
      <c r="D35" s="643"/>
      <c r="E35" s="643"/>
      <c r="F35" s="643"/>
      <c r="G35" s="643"/>
      <c r="H35" s="643"/>
      <c r="I35" s="643"/>
      <c r="J35" s="643"/>
      <c r="K35" s="643"/>
      <c r="L35" s="643"/>
      <c r="M35" s="643"/>
      <c r="N35" s="643"/>
      <c r="O35" s="643"/>
      <c r="P35" s="643"/>
      <c r="Q35" s="644"/>
      <c r="R35" s="645">
        <v>30408</v>
      </c>
      <c r="S35" s="646"/>
      <c r="T35" s="646"/>
      <c r="U35" s="646"/>
      <c r="V35" s="646"/>
      <c r="W35" s="646"/>
      <c r="X35" s="646"/>
      <c r="Y35" s="647"/>
      <c r="Z35" s="648">
        <v>0.3</v>
      </c>
      <c r="AA35" s="648"/>
      <c r="AB35" s="648"/>
      <c r="AC35" s="648"/>
      <c r="AD35" s="649" t="s">
        <v>139</v>
      </c>
      <c r="AE35" s="649"/>
      <c r="AF35" s="649"/>
      <c r="AG35" s="649"/>
      <c r="AH35" s="649"/>
      <c r="AI35" s="649"/>
      <c r="AJ35" s="649"/>
      <c r="AK35" s="649"/>
      <c r="AL35" s="650" t="s">
        <v>139</v>
      </c>
      <c r="AM35" s="651"/>
      <c r="AN35" s="651"/>
      <c r="AO35" s="652"/>
      <c r="AP35" s="235"/>
      <c r="AQ35" s="624" t="s">
        <v>329</v>
      </c>
      <c r="AR35" s="625"/>
      <c r="AS35" s="625"/>
      <c r="AT35" s="625"/>
      <c r="AU35" s="625"/>
      <c r="AV35" s="625"/>
      <c r="AW35" s="625"/>
      <c r="AX35" s="625"/>
      <c r="AY35" s="625"/>
      <c r="AZ35" s="625"/>
      <c r="BA35" s="625"/>
      <c r="BB35" s="625"/>
      <c r="BC35" s="625"/>
      <c r="BD35" s="625"/>
      <c r="BE35" s="625"/>
      <c r="BF35" s="626"/>
      <c r="BG35" s="624" t="s">
        <v>330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331</v>
      </c>
      <c r="CE35" s="661"/>
      <c r="CF35" s="661"/>
      <c r="CG35" s="661"/>
      <c r="CH35" s="661"/>
      <c r="CI35" s="661"/>
      <c r="CJ35" s="661"/>
      <c r="CK35" s="661"/>
      <c r="CL35" s="661"/>
      <c r="CM35" s="661"/>
      <c r="CN35" s="661"/>
      <c r="CO35" s="661"/>
      <c r="CP35" s="661"/>
      <c r="CQ35" s="662"/>
      <c r="CR35" s="645">
        <v>25565</v>
      </c>
      <c r="CS35" s="682"/>
      <c r="CT35" s="682"/>
      <c r="CU35" s="682"/>
      <c r="CV35" s="682"/>
      <c r="CW35" s="682"/>
      <c r="CX35" s="682"/>
      <c r="CY35" s="683"/>
      <c r="CZ35" s="650">
        <v>0.3</v>
      </c>
      <c r="DA35" s="679"/>
      <c r="DB35" s="679"/>
      <c r="DC35" s="684"/>
      <c r="DD35" s="654">
        <v>16992</v>
      </c>
      <c r="DE35" s="682"/>
      <c r="DF35" s="682"/>
      <c r="DG35" s="682"/>
      <c r="DH35" s="682"/>
      <c r="DI35" s="682"/>
      <c r="DJ35" s="682"/>
      <c r="DK35" s="683"/>
      <c r="DL35" s="654">
        <v>16992</v>
      </c>
      <c r="DM35" s="682"/>
      <c r="DN35" s="682"/>
      <c r="DO35" s="682"/>
      <c r="DP35" s="682"/>
      <c r="DQ35" s="682"/>
      <c r="DR35" s="682"/>
      <c r="DS35" s="682"/>
      <c r="DT35" s="682"/>
      <c r="DU35" s="682"/>
      <c r="DV35" s="683"/>
      <c r="DW35" s="650">
        <v>0.3</v>
      </c>
      <c r="DX35" s="679"/>
      <c r="DY35" s="679"/>
      <c r="DZ35" s="679"/>
      <c r="EA35" s="679"/>
      <c r="EB35" s="679"/>
      <c r="EC35" s="680"/>
    </row>
    <row r="36" spans="2:133" ht="11.25" customHeight="1" x14ac:dyDescent="0.15">
      <c r="B36" s="642" t="s">
        <v>332</v>
      </c>
      <c r="C36" s="643"/>
      <c r="D36" s="643"/>
      <c r="E36" s="643"/>
      <c r="F36" s="643"/>
      <c r="G36" s="643"/>
      <c r="H36" s="643"/>
      <c r="I36" s="643"/>
      <c r="J36" s="643"/>
      <c r="K36" s="643"/>
      <c r="L36" s="643"/>
      <c r="M36" s="643"/>
      <c r="N36" s="643"/>
      <c r="O36" s="643"/>
      <c r="P36" s="643"/>
      <c r="Q36" s="644"/>
      <c r="R36" s="645">
        <v>570020</v>
      </c>
      <c r="S36" s="646"/>
      <c r="T36" s="646"/>
      <c r="U36" s="646"/>
      <c r="V36" s="646"/>
      <c r="W36" s="646"/>
      <c r="X36" s="646"/>
      <c r="Y36" s="647"/>
      <c r="Z36" s="648">
        <v>5.8</v>
      </c>
      <c r="AA36" s="648"/>
      <c r="AB36" s="648"/>
      <c r="AC36" s="648"/>
      <c r="AD36" s="649" t="s">
        <v>139</v>
      </c>
      <c r="AE36" s="649"/>
      <c r="AF36" s="649"/>
      <c r="AG36" s="649"/>
      <c r="AH36" s="649"/>
      <c r="AI36" s="649"/>
      <c r="AJ36" s="649"/>
      <c r="AK36" s="649"/>
      <c r="AL36" s="650" t="s">
        <v>178</v>
      </c>
      <c r="AM36" s="651"/>
      <c r="AN36" s="651"/>
      <c r="AO36" s="652"/>
      <c r="AP36" s="235"/>
      <c r="AQ36" s="719" t="s">
        <v>333</v>
      </c>
      <c r="AR36" s="720"/>
      <c r="AS36" s="720"/>
      <c r="AT36" s="720"/>
      <c r="AU36" s="720"/>
      <c r="AV36" s="720"/>
      <c r="AW36" s="720"/>
      <c r="AX36" s="720"/>
      <c r="AY36" s="721"/>
      <c r="AZ36" s="634">
        <v>1077421</v>
      </c>
      <c r="BA36" s="635"/>
      <c r="BB36" s="635"/>
      <c r="BC36" s="635"/>
      <c r="BD36" s="635"/>
      <c r="BE36" s="635"/>
      <c r="BF36" s="722"/>
      <c r="BG36" s="656" t="s">
        <v>334</v>
      </c>
      <c r="BH36" s="657"/>
      <c r="BI36" s="657"/>
      <c r="BJ36" s="657"/>
      <c r="BK36" s="657"/>
      <c r="BL36" s="657"/>
      <c r="BM36" s="657"/>
      <c r="BN36" s="657"/>
      <c r="BO36" s="657"/>
      <c r="BP36" s="657"/>
      <c r="BQ36" s="657"/>
      <c r="BR36" s="657"/>
      <c r="BS36" s="657"/>
      <c r="BT36" s="657"/>
      <c r="BU36" s="658"/>
      <c r="BV36" s="634">
        <v>568</v>
      </c>
      <c r="BW36" s="635"/>
      <c r="BX36" s="635"/>
      <c r="BY36" s="635"/>
      <c r="BZ36" s="635"/>
      <c r="CA36" s="635"/>
      <c r="CB36" s="722"/>
      <c r="CD36" s="660" t="s">
        <v>335</v>
      </c>
      <c r="CE36" s="661"/>
      <c r="CF36" s="661"/>
      <c r="CG36" s="661"/>
      <c r="CH36" s="661"/>
      <c r="CI36" s="661"/>
      <c r="CJ36" s="661"/>
      <c r="CK36" s="661"/>
      <c r="CL36" s="661"/>
      <c r="CM36" s="661"/>
      <c r="CN36" s="661"/>
      <c r="CO36" s="661"/>
      <c r="CP36" s="661"/>
      <c r="CQ36" s="662"/>
      <c r="CR36" s="645">
        <v>960800</v>
      </c>
      <c r="CS36" s="646"/>
      <c r="CT36" s="646"/>
      <c r="CU36" s="646"/>
      <c r="CV36" s="646"/>
      <c r="CW36" s="646"/>
      <c r="CX36" s="646"/>
      <c r="CY36" s="647"/>
      <c r="CZ36" s="650">
        <v>10.3</v>
      </c>
      <c r="DA36" s="679"/>
      <c r="DB36" s="679"/>
      <c r="DC36" s="684"/>
      <c r="DD36" s="654">
        <v>870976</v>
      </c>
      <c r="DE36" s="646"/>
      <c r="DF36" s="646"/>
      <c r="DG36" s="646"/>
      <c r="DH36" s="646"/>
      <c r="DI36" s="646"/>
      <c r="DJ36" s="646"/>
      <c r="DK36" s="647"/>
      <c r="DL36" s="654">
        <v>774389</v>
      </c>
      <c r="DM36" s="646"/>
      <c r="DN36" s="646"/>
      <c r="DO36" s="646"/>
      <c r="DP36" s="646"/>
      <c r="DQ36" s="646"/>
      <c r="DR36" s="646"/>
      <c r="DS36" s="646"/>
      <c r="DT36" s="646"/>
      <c r="DU36" s="646"/>
      <c r="DV36" s="647"/>
      <c r="DW36" s="650">
        <v>14.5</v>
      </c>
      <c r="DX36" s="679"/>
      <c r="DY36" s="679"/>
      <c r="DZ36" s="679"/>
      <c r="EA36" s="679"/>
      <c r="EB36" s="679"/>
      <c r="EC36" s="680"/>
    </row>
    <row r="37" spans="2:133" ht="11.25" customHeight="1" x14ac:dyDescent="0.15">
      <c r="B37" s="642" t="s">
        <v>336</v>
      </c>
      <c r="C37" s="643"/>
      <c r="D37" s="643"/>
      <c r="E37" s="643"/>
      <c r="F37" s="643"/>
      <c r="G37" s="643"/>
      <c r="H37" s="643"/>
      <c r="I37" s="643"/>
      <c r="J37" s="643"/>
      <c r="K37" s="643"/>
      <c r="L37" s="643"/>
      <c r="M37" s="643"/>
      <c r="N37" s="643"/>
      <c r="O37" s="643"/>
      <c r="P37" s="643"/>
      <c r="Q37" s="644"/>
      <c r="R37" s="645">
        <v>399209</v>
      </c>
      <c r="S37" s="646"/>
      <c r="T37" s="646"/>
      <c r="U37" s="646"/>
      <c r="V37" s="646"/>
      <c r="W37" s="646"/>
      <c r="X37" s="646"/>
      <c r="Y37" s="647"/>
      <c r="Z37" s="648">
        <v>4.0999999999999996</v>
      </c>
      <c r="AA37" s="648"/>
      <c r="AB37" s="648"/>
      <c r="AC37" s="648"/>
      <c r="AD37" s="649" t="s">
        <v>139</v>
      </c>
      <c r="AE37" s="649"/>
      <c r="AF37" s="649"/>
      <c r="AG37" s="649"/>
      <c r="AH37" s="649"/>
      <c r="AI37" s="649"/>
      <c r="AJ37" s="649"/>
      <c r="AK37" s="649"/>
      <c r="AL37" s="650" t="s">
        <v>139</v>
      </c>
      <c r="AM37" s="651"/>
      <c r="AN37" s="651"/>
      <c r="AO37" s="652"/>
      <c r="AQ37" s="723" t="s">
        <v>337</v>
      </c>
      <c r="AR37" s="724"/>
      <c r="AS37" s="724"/>
      <c r="AT37" s="724"/>
      <c r="AU37" s="724"/>
      <c r="AV37" s="724"/>
      <c r="AW37" s="724"/>
      <c r="AX37" s="724"/>
      <c r="AY37" s="725"/>
      <c r="AZ37" s="645">
        <v>290316</v>
      </c>
      <c r="BA37" s="646"/>
      <c r="BB37" s="646"/>
      <c r="BC37" s="646"/>
      <c r="BD37" s="682"/>
      <c r="BE37" s="682"/>
      <c r="BF37" s="700"/>
      <c r="BG37" s="660" t="s">
        <v>338</v>
      </c>
      <c r="BH37" s="661"/>
      <c r="BI37" s="661"/>
      <c r="BJ37" s="661"/>
      <c r="BK37" s="661"/>
      <c r="BL37" s="661"/>
      <c r="BM37" s="661"/>
      <c r="BN37" s="661"/>
      <c r="BO37" s="661"/>
      <c r="BP37" s="661"/>
      <c r="BQ37" s="661"/>
      <c r="BR37" s="661"/>
      <c r="BS37" s="661"/>
      <c r="BT37" s="661"/>
      <c r="BU37" s="662"/>
      <c r="BV37" s="645">
        <v>-11129</v>
      </c>
      <c r="BW37" s="646"/>
      <c r="BX37" s="646"/>
      <c r="BY37" s="646"/>
      <c r="BZ37" s="646"/>
      <c r="CA37" s="646"/>
      <c r="CB37" s="655"/>
      <c r="CD37" s="660" t="s">
        <v>339</v>
      </c>
      <c r="CE37" s="661"/>
      <c r="CF37" s="661"/>
      <c r="CG37" s="661"/>
      <c r="CH37" s="661"/>
      <c r="CI37" s="661"/>
      <c r="CJ37" s="661"/>
      <c r="CK37" s="661"/>
      <c r="CL37" s="661"/>
      <c r="CM37" s="661"/>
      <c r="CN37" s="661"/>
      <c r="CO37" s="661"/>
      <c r="CP37" s="661"/>
      <c r="CQ37" s="662"/>
      <c r="CR37" s="645">
        <v>593380</v>
      </c>
      <c r="CS37" s="682"/>
      <c r="CT37" s="682"/>
      <c r="CU37" s="682"/>
      <c r="CV37" s="682"/>
      <c r="CW37" s="682"/>
      <c r="CX37" s="682"/>
      <c r="CY37" s="683"/>
      <c r="CZ37" s="650">
        <v>6.4</v>
      </c>
      <c r="DA37" s="679"/>
      <c r="DB37" s="679"/>
      <c r="DC37" s="684"/>
      <c r="DD37" s="654">
        <v>593380</v>
      </c>
      <c r="DE37" s="682"/>
      <c r="DF37" s="682"/>
      <c r="DG37" s="682"/>
      <c r="DH37" s="682"/>
      <c r="DI37" s="682"/>
      <c r="DJ37" s="682"/>
      <c r="DK37" s="683"/>
      <c r="DL37" s="654">
        <v>565084</v>
      </c>
      <c r="DM37" s="682"/>
      <c r="DN37" s="682"/>
      <c r="DO37" s="682"/>
      <c r="DP37" s="682"/>
      <c r="DQ37" s="682"/>
      <c r="DR37" s="682"/>
      <c r="DS37" s="682"/>
      <c r="DT37" s="682"/>
      <c r="DU37" s="682"/>
      <c r="DV37" s="683"/>
      <c r="DW37" s="650">
        <v>10.6</v>
      </c>
      <c r="DX37" s="679"/>
      <c r="DY37" s="679"/>
      <c r="DZ37" s="679"/>
      <c r="EA37" s="679"/>
      <c r="EB37" s="679"/>
      <c r="EC37" s="680"/>
    </row>
    <row r="38" spans="2:133" ht="11.25" customHeight="1" x14ac:dyDescent="0.15">
      <c r="B38" s="642" t="s">
        <v>340</v>
      </c>
      <c r="C38" s="643"/>
      <c r="D38" s="643"/>
      <c r="E38" s="643"/>
      <c r="F38" s="643"/>
      <c r="G38" s="643"/>
      <c r="H38" s="643"/>
      <c r="I38" s="643"/>
      <c r="J38" s="643"/>
      <c r="K38" s="643"/>
      <c r="L38" s="643"/>
      <c r="M38" s="643"/>
      <c r="N38" s="643"/>
      <c r="O38" s="643"/>
      <c r="P38" s="643"/>
      <c r="Q38" s="644"/>
      <c r="R38" s="645">
        <v>185876</v>
      </c>
      <c r="S38" s="646"/>
      <c r="T38" s="646"/>
      <c r="U38" s="646"/>
      <c r="V38" s="646"/>
      <c r="W38" s="646"/>
      <c r="X38" s="646"/>
      <c r="Y38" s="647"/>
      <c r="Z38" s="648">
        <v>1.9</v>
      </c>
      <c r="AA38" s="648"/>
      <c r="AB38" s="648"/>
      <c r="AC38" s="648"/>
      <c r="AD38" s="649">
        <v>11597</v>
      </c>
      <c r="AE38" s="649"/>
      <c r="AF38" s="649"/>
      <c r="AG38" s="649"/>
      <c r="AH38" s="649"/>
      <c r="AI38" s="649"/>
      <c r="AJ38" s="649"/>
      <c r="AK38" s="649"/>
      <c r="AL38" s="650">
        <v>0.2</v>
      </c>
      <c r="AM38" s="651"/>
      <c r="AN38" s="651"/>
      <c r="AO38" s="652"/>
      <c r="AQ38" s="723" t="s">
        <v>341</v>
      </c>
      <c r="AR38" s="724"/>
      <c r="AS38" s="724"/>
      <c r="AT38" s="724"/>
      <c r="AU38" s="724"/>
      <c r="AV38" s="724"/>
      <c r="AW38" s="724"/>
      <c r="AX38" s="724"/>
      <c r="AY38" s="725"/>
      <c r="AZ38" s="645" t="s">
        <v>139</v>
      </c>
      <c r="BA38" s="646"/>
      <c r="BB38" s="646"/>
      <c r="BC38" s="646"/>
      <c r="BD38" s="682"/>
      <c r="BE38" s="682"/>
      <c r="BF38" s="700"/>
      <c r="BG38" s="660" t="s">
        <v>342</v>
      </c>
      <c r="BH38" s="661"/>
      <c r="BI38" s="661"/>
      <c r="BJ38" s="661"/>
      <c r="BK38" s="661"/>
      <c r="BL38" s="661"/>
      <c r="BM38" s="661"/>
      <c r="BN38" s="661"/>
      <c r="BO38" s="661"/>
      <c r="BP38" s="661"/>
      <c r="BQ38" s="661"/>
      <c r="BR38" s="661"/>
      <c r="BS38" s="661"/>
      <c r="BT38" s="661"/>
      <c r="BU38" s="662"/>
      <c r="BV38" s="645">
        <v>2962</v>
      </c>
      <c r="BW38" s="646"/>
      <c r="BX38" s="646"/>
      <c r="BY38" s="646"/>
      <c r="BZ38" s="646"/>
      <c r="CA38" s="646"/>
      <c r="CB38" s="655"/>
      <c r="CD38" s="660" t="s">
        <v>343</v>
      </c>
      <c r="CE38" s="661"/>
      <c r="CF38" s="661"/>
      <c r="CG38" s="661"/>
      <c r="CH38" s="661"/>
      <c r="CI38" s="661"/>
      <c r="CJ38" s="661"/>
      <c r="CK38" s="661"/>
      <c r="CL38" s="661"/>
      <c r="CM38" s="661"/>
      <c r="CN38" s="661"/>
      <c r="CO38" s="661"/>
      <c r="CP38" s="661"/>
      <c r="CQ38" s="662"/>
      <c r="CR38" s="645">
        <v>1077421</v>
      </c>
      <c r="CS38" s="646"/>
      <c r="CT38" s="646"/>
      <c r="CU38" s="646"/>
      <c r="CV38" s="646"/>
      <c r="CW38" s="646"/>
      <c r="CX38" s="646"/>
      <c r="CY38" s="647"/>
      <c r="CZ38" s="650">
        <v>11.6</v>
      </c>
      <c r="DA38" s="679"/>
      <c r="DB38" s="679"/>
      <c r="DC38" s="684"/>
      <c r="DD38" s="654">
        <v>935335</v>
      </c>
      <c r="DE38" s="646"/>
      <c r="DF38" s="646"/>
      <c r="DG38" s="646"/>
      <c r="DH38" s="646"/>
      <c r="DI38" s="646"/>
      <c r="DJ38" s="646"/>
      <c r="DK38" s="647"/>
      <c r="DL38" s="654">
        <v>918988</v>
      </c>
      <c r="DM38" s="646"/>
      <c r="DN38" s="646"/>
      <c r="DO38" s="646"/>
      <c r="DP38" s="646"/>
      <c r="DQ38" s="646"/>
      <c r="DR38" s="646"/>
      <c r="DS38" s="646"/>
      <c r="DT38" s="646"/>
      <c r="DU38" s="646"/>
      <c r="DV38" s="647"/>
      <c r="DW38" s="650">
        <v>17.2</v>
      </c>
      <c r="DX38" s="679"/>
      <c r="DY38" s="679"/>
      <c r="DZ38" s="679"/>
      <c r="EA38" s="679"/>
      <c r="EB38" s="679"/>
      <c r="EC38" s="680"/>
    </row>
    <row r="39" spans="2:133" ht="11.25" customHeight="1" x14ac:dyDescent="0.15">
      <c r="B39" s="642" t="s">
        <v>344</v>
      </c>
      <c r="C39" s="643"/>
      <c r="D39" s="643"/>
      <c r="E39" s="643"/>
      <c r="F39" s="643"/>
      <c r="G39" s="643"/>
      <c r="H39" s="643"/>
      <c r="I39" s="643"/>
      <c r="J39" s="643"/>
      <c r="K39" s="643"/>
      <c r="L39" s="643"/>
      <c r="M39" s="643"/>
      <c r="N39" s="643"/>
      <c r="O39" s="643"/>
      <c r="P39" s="643"/>
      <c r="Q39" s="644"/>
      <c r="R39" s="645">
        <v>931529</v>
      </c>
      <c r="S39" s="646"/>
      <c r="T39" s="646"/>
      <c r="U39" s="646"/>
      <c r="V39" s="646"/>
      <c r="W39" s="646"/>
      <c r="X39" s="646"/>
      <c r="Y39" s="647"/>
      <c r="Z39" s="648">
        <v>9.5</v>
      </c>
      <c r="AA39" s="648"/>
      <c r="AB39" s="648"/>
      <c r="AC39" s="648"/>
      <c r="AD39" s="649" t="s">
        <v>139</v>
      </c>
      <c r="AE39" s="649"/>
      <c r="AF39" s="649"/>
      <c r="AG39" s="649"/>
      <c r="AH39" s="649"/>
      <c r="AI39" s="649"/>
      <c r="AJ39" s="649"/>
      <c r="AK39" s="649"/>
      <c r="AL39" s="650" t="s">
        <v>178</v>
      </c>
      <c r="AM39" s="651"/>
      <c r="AN39" s="651"/>
      <c r="AO39" s="652"/>
      <c r="AQ39" s="723" t="s">
        <v>345</v>
      </c>
      <c r="AR39" s="724"/>
      <c r="AS39" s="724"/>
      <c r="AT39" s="724"/>
      <c r="AU39" s="724"/>
      <c r="AV39" s="724"/>
      <c r="AW39" s="724"/>
      <c r="AX39" s="724"/>
      <c r="AY39" s="725"/>
      <c r="AZ39" s="645" t="s">
        <v>139</v>
      </c>
      <c r="BA39" s="646"/>
      <c r="BB39" s="646"/>
      <c r="BC39" s="646"/>
      <c r="BD39" s="682"/>
      <c r="BE39" s="682"/>
      <c r="BF39" s="700"/>
      <c r="BG39" s="660" t="s">
        <v>346</v>
      </c>
      <c r="BH39" s="661"/>
      <c r="BI39" s="661"/>
      <c r="BJ39" s="661"/>
      <c r="BK39" s="661"/>
      <c r="BL39" s="661"/>
      <c r="BM39" s="661"/>
      <c r="BN39" s="661"/>
      <c r="BO39" s="661"/>
      <c r="BP39" s="661"/>
      <c r="BQ39" s="661"/>
      <c r="BR39" s="661"/>
      <c r="BS39" s="661"/>
      <c r="BT39" s="661"/>
      <c r="BU39" s="662"/>
      <c r="BV39" s="645">
        <v>4712</v>
      </c>
      <c r="BW39" s="646"/>
      <c r="BX39" s="646"/>
      <c r="BY39" s="646"/>
      <c r="BZ39" s="646"/>
      <c r="CA39" s="646"/>
      <c r="CB39" s="655"/>
      <c r="CD39" s="660" t="s">
        <v>347</v>
      </c>
      <c r="CE39" s="661"/>
      <c r="CF39" s="661"/>
      <c r="CG39" s="661"/>
      <c r="CH39" s="661"/>
      <c r="CI39" s="661"/>
      <c r="CJ39" s="661"/>
      <c r="CK39" s="661"/>
      <c r="CL39" s="661"/>
      <c r="CM39" s="661"/>
      <c r="CN39" s="661"/>
      <c r="CO39" s="661"/>
      <c r="CP39" s="661"/>
      <c r="CQ39" s="662"/>
      <c r="CR39" s="645">
        <v>555622</v>
      </c>
      <c r="CS39" s="682"/>
      <c r="CT39" s="682"/>
      <c r="CU39" s="682"/>
      <c r="CV39" s="682"/>
      <c r="CW39" s="682"/>
      <c r="CX39" s="682"/>
      <c r="CY39" s="683"/>
      <c r="CZ39" s="650">
        <v>6</v>
      </c>
      <c r="DA39" s="679"/>
      <c r="DB39" s="679"/>
      <c r="DC39" s="684"/>
      <c r="DD39" s="654">
        <v>531164</v>
      </c>
      <c r="DE39" s="682"/>
      <c r="DF39" s="682"/>
      <c r="DG39" s="682"/>
      <c r="DH39" s="682"/>
      <c r="DI39" s="682"/>
      <c r="DJ39" s="682"/>
      <c r="DK39" s="683"/>
      <c r="DL39" s="654" t="s">
        <v>139</v>
      </c>
      <c r="DM39" s="682"/>
      <c r="DN39" s="682"/>
      <c r="DO39" s="682"/>
      <c r="DP39" s="682"/>
      <c r="DQ39" s="682"/>
      <c r="DR39" s="682"/>
      <c r="DS39" s="682"/>
      <c r="DT39" s="682"/>
      <c r="DU39" s="682"/>
      <c r="DV39" s="683"/>
      <c r="DW39" s="650" t="s">
        <v>178</v>
      </c>
      <c r="DX39" s="679"/>
      <c r="DY39" s="679"/>
      <c r="DZ39" s="679"/>
      <c r="EA39" s="679"/>
      <c r="EB39" s="679"/>
      <c r="EC39" s="680"/>
    </row>
    <row r="40" spans="2:133" ht="11.25" customHeight="1" x14ac:dyDescent="0.15">
      <c r="B40" s="642" t="s">
        <v>348</v>
      </c>
      <c r="C40" s="643"/>
      <c r="D40" s="643"/>
      <c r="E40" s="643"/>
      <c r="F40" s="643"/>
      <c r="G40" s="643"/>
      <c r="H40" s="643"/>
      <c r="I40" s="643"/>
      <c r="J40" s="643"/>
      <c r="K40" s="643"/>
      <c r="L40" s="643"/>
      <c r="M40" s="643"/>
      <c r="N40" s="643"/>
      <c r="O40" s="643"/>
      <c r="P40" s="643"/>
      <c r="Q40" s="644"/>
      <c r="R40" s="645" t="s">
        <v>139</v>
      </c>
      <c r="S40" s="646"/>
      <c r="T40" s="646"/>
      <c r="U40" s="646"/>
      <c r="V40" s="646"/>
      <c r="W40" s="646"/>
      <c r="X40" s="646"/>
      <c r="Y40" s="647"/>
      <c r="Z40" s="648" t="s">
        <v>139</v>
      </c>
      <c r="AA40" s="648"/>
      <c r="AB40" s="648"/>
      <c r="AC40" s="648"/>
      <c r="AD40" s="649" t="s">
        <v>139</v>
      </c>
      <c r="AE40" s="649"/>
      <c r="AF40" s="649"/>
      <c r="AG40" s="649"/>
      <c r="AH40" s="649"/>
      <c r="AI40" s="649"/>
      <c r="AJ40" s="649"/>
      <c r="AK40" s="649"/>
      <c r="AL40" s="650" t="s">
        <v>139</v>
      </c>
      <c r="AM40" s="651"/>
      <c r="AN40" s="651"/>
      <c r="AO40" s="652"/>
      <c r="AQ40" s="723" t="s">
        <v>349</v>
      </c>
      <c r="AR40" s="724"/>
      <c r="AS40" s="724"/>
      <c r="AT40" s="724"/>
      <c r="AU40" s="724"/>
      <c r="AV40" s="724"/>
      <c r="AW40" s="724"/>
      <c r="AX40" s="724"/>
      <c r="AY40" s="725"/>
      <c r="AZ40" s="645" t="s">
        <v>139</v>
      </c>
      <c r="BA40" s="646"/>
      <c r="BB40" s="646"/>
      <c r="BC40" s="646"/>
      <c r="BD40" s="682"/>
      <c r="BE40" s="682"/>
      <c r="BF40" s="700"/>
      <c r="BG40" s="726" t="s">
        <v>350</v>
      </c>
      <c r="BH40" s="727"/>
      <c r="BI40" s="727"/>
      <c r="BJ40" s="727"/>
      <c r="BK40" s="727"/>
      <c r="BL40" s="236"/>
      <c r="BM40" s="661" t="s">
        <v>351</v>
      </c>
      <c r="BN40" s="661"/>
      <c r="BO40" s="661"/>
      <c r="BP40" s="661"/>
      <c r="BQ40" s="661"/>
      <c r="BR40" s="661"/>
      <c r="BS40" s="661"/>
      <c r="BT40" s="661"/>
      <c r="BU40" s="662"/>
      <c r="BV40" s="645">
        <v>94</v>
      </c>
      <c r="BW40" s="646"/>
      <c r="BX40" s="646"/>
      <c r="BY40" s="646"/>
      <c r="BZ40" s="646"/>
      <c r="CA40" s="646"/>
      <c r="CB40" s="655"/>
      <c r="CD40" s="660" t="s">
        <v>352</v>
      </c>
      <c r="CE40" s="661"/>
      <c r="CF40" s="661"/>
      <c r="CG40" s="661"/>
      <c r="CH40" s="661"/>
      <c r="CI40" s="661"/>
      <c r="CJ40" s="661"/>
      <c r="CK40" s="661"/>
      <c r="CL40" s="661"/>
      <c r="CM40" s="661"/>
      <c r="CN40" s="661"/>
      <c r="CO40" s="661"/>
      <c r="CP40" s="661"/>
      <c r="CQ40" s="662"/>
      <c r="CR40" s="645" t="s">
        <v>139</v>
      </c>
      <c r="CS40" s="646"/>
      <c r="CT40" s="646"/>
      <c r="CU40" s="646"/>
      <c r="CV40" s="646"/>
      <c r="CW40" s="646"/>
      <c r="CX40" s="646"/>
      <c r="CY40" s="647"/>
      <c r="CZ40" s="650" t="s">
        <v>178</v>
      </c>
      <c r="DA40" s="679"/>
      <c r="DB40" s="679"/>
      <c r="DC40" s="684"/>
      <c r="DD40" s="654" t="s">
        <v>139</v>
      </c>
      <c r="DE40" s="646"/>
      <c r="DF40" s="646"/>
      <c r="DG40" s="646"/>
      <c r="DH40" s="646"/>
      <c r="DI40" s="646"/>
      <c r="DJ40" s="646"/>
      <c r="DK40" s="647"/>
      <c r="DL40" s="654" t="s">
        <v>139</v>
      </c>
      <c r="DM40" s="646"/>
      <c r="DN40" s="646"/>
      <c r="DO40" s="646"/>
      <c r="DP40" s="646"/>
      <c r="DQ40" s="646"/>
      <c r="DR40" s="646"/>
      <c r="DS40" s="646"/>
      <c r="DT40" s="646"/>
      <c r="DU40" s="646"/>
      <c r="DV40" s="647"/>
      <c r="DW40" s="650" t="s">
        <v>178</v>
      </c>
      <c r="DX40" s="679"/>
      <c r="DY40" s="679"/>
      <c r="DZ40" s="679"/>
      <c r="EA40" s="679"/>
      <c r="EB40" s="679"/>
      <c r="EC40" s="680"/>
    </row>
    <row r="41" spans="2:133" ht="11.25" customHeight="1" x14ac:dyDescent="0.15">
      <c r="B41" s="642" t="s">
        <v>353</v>
      </c>
      <c r="C41" s="643"/>
      <c r="D41" s="643"/>
      <c r="E41" s="643"/>
      <c r="F41" s="643"/>
      <c r="G41" s="643"/>
      <c r="H41" s="643"/>
      <c r="I41" s="643"/>
      <c r="J41" s="643"/>
      <c r="K41" s="643"/>
      <c r="L41" s="643"/>
      <c r="M41" s="643"/>
      <c r="N41" s="643"/>
      <c r="O41" s="643"/>
      <c r="P41" s="643"/>
      <c r="Q41" s="644"/>
      <c r="R41" s="645">
        <v>302829</v>
      </c>
      <c r="S41" s="646"/>
      <c r="T41" s="646"/>
      <c r="U41" s="646"/>
      <c r="V41" s="646"/>
      <c r="W41" s="646"/>
      <c r="X41" s="646"/>
      <c r="Y41" s="647"/>
      <c r="Z41" s="648">
        <v>3.1</v>
      </c>
      <c r="AA41" s="648"/>
      <c r="AB41" s="648"/>
      <c r="AC41" s="648"/>
      <c r="AD41" s="649" t="s">
        <v>139</v>
      </c>
      <c r="AE41" s="649"/>
      <c r="AF41" s="649"/>
      <c r="AG41" s="649"/>
      <c r="AH41" s="649"/>
      <c r="AI41" s="649"/>
      <c r="AJ41" s="649"/>
      <c r="AK41" s="649"/>
      <c r="AL41" s="650" t="s">
        <v>139</v>
      </c>
      <c r="AM41" s="651"/>
      <c r="AN41" s="651"/>
      <c r="AO41" s="652"/>
      <c r="AQ41" s="723" t="s">
        <v>354</v>
      </c>
      <c r="AR41" s="724"/>
      <c r="AS41" s="724"/>
      <c r="AT41" s="724"/>
      <c r="AU41" s="724"/>
      <c r="AV41" s="724"/>
      <c r="AW41" s="724"/>
      <c r="AX41" s="724"/>
      <c r="AY41" s="725"/>
      <c r="AZ41" s="645">
        <v>197997</v>
      </c>
      <c r="BA41" s="646"/>
      <c r="BB41" s="646"/>
      <c r="BC41" s="646"/>
      <c r="BD41" s="682"/>
      <c r="BE41" s="682"/>
      <c r="BF41" s="700"/>
      <c r="BG41" s="726"/>
      <c r="BH41" s="727"/>
      <c r="BI41" s="727"/>
      <c r="BJ41" s="727"/>
      <c r="BK41" s="727"/>
      <c r="BL41" s="236"/>
      <c r="BM41" s="661" t="s">
        <v>355</v>
      </c>
      <c r="BN41" s="661"/>
      <c r="BO41" s="661"/>
      <c r="BP41" s="661"/>
      <c r="BQ41" s="661"/>
      <c r="BR41" s="661"/>
      <c r="BS41" s="661"/>
      <c r="BT41" s="661"/>
      <c r="BU41" s="662"/>
      <c r="BV41" s="645" t="s">
        <v>178</v>
      </c>
      <c r="BW41" s="646"/>
      <c r="BX41" s="646"/>
      <c r="BY41" s="646"/>
      <c r="BZ41" s="646"/>
      <c r="CA41" s="646"/>
      <c r="CB41" s="655"/>
      <c r="CD41" s="660" t="s">
        <v>356</v>
      </c>
      <c r="CE41" s="661"/>
      <c r="CF41" s="661"/>
      <c r="CG41" s="661"/>
      <c r="CH41" s="661"/>
      <c r="CI41" s="661"/>
      <c r="CJ41" s="661"/>
      <c r="CK41" s="661"/>
      <c r="CL41" s="661"/>
      <c r="CM41" s="661"/>
      <c r="CN41" s="661"/>
      <c r="CO41" s="661"/>
      <c r="CP41" s="661"/>
      <c r="CQ41" s="662"/>
      <c r="CR41" s="645" t="s">
        <v>178</v>
      </c>
      <c r="CS41" s="682"/>
      <c r="CT41" s="682"/>
      <c r="CU41" s="682"/>
      <c r="CV41" s="682"/>
      <c r="CW41" s="682"/>
      <c r="CX41" s="682"/>
      <c r="CY41" s="683"/>
      <c r="CZ41" s="650" t="s">
        <v>139</v>
      </c>
      <c r="DA41" s="679"/>
      <c r="DB41" s="679"/>
      <c r="DC41" s="684"/>
      <c r="DD41" s="654" t="s">
        <v>139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357</v>
      </c>
      <c r="C42" s="687"/>
      <c r="D42" s="687"/>
      <c r="E42" s="687"/>
      <c r="F42" s="687"/>
      <c r="G42" s="687"/>
      <c r="H42" s="687"/>
      <c r="I42" s="687"/>
      <c r="J42" s="687"/>
      <c r="K42" s="687"/>
      <c r="L42" s="687"/>
      <c r="M42" s="687"/>
      <c r="N42" s="687"/>
      <c r="O42" s="687"/>
      <c r="P42" s="687"/>
      <c r="Q42" s="688"/>
      <c r="R42" s="730">
        <v>9825144</v>
      </c>
      <c r="S42" s="731"/>
      <c r="T42" s="731"/>
      <c r="U42" s="731"/>
      <c r="V42" s="731"/>
      <c r="W42" s="731"/>
      <c r="X42" s="731"/>
      <c r="Y42" s="739"/>
      <c r="Z42" s="740">
        <v>100</v>
      </c>
      <c r="AA42" s="740"/>
      <c r="AB42" s="740"/>
      <c r="AC42" s="740"/>
      <c r="AD42" s="741">
        <v>5050604</v>
      </c>
      <c r="AE42" s="741"/>
      <c r="AF42" s="741"/>
      <c r="AG42" s="741"/>
      <c r="AH42" s="741"/>
      <c r="AI42" s="741"/>
      <c r="AJ42" s="741"/>
      <c r="AK42" s="741"/>
      <c r="AL42" s="742">
        <v>100</v>
      </c>
      <c r="AM42" s="717"/>
      <c r="AN42" s="717"/>
      <c r="AO42" s="743"/>
      <c r="AQ42" s="744" t="s">
        <v>358</v>
      </c>
      <c r="AR42" s="745"/>
      <c r="AS42" s="745"/>
      <c r="AT42" s="745"/>
      <c r="AU42" s="745"/>
      <c r="AV42" s="745"/>
      <c r="AW42" s="745"/>
      <c r="AX42" s="745"/>
      <c r="AY42" s="746"/>
      <c r="AZ42" s="730">
        <v>589108</v>
      </c>
      <c r="BA42" s="731"/>
      <c r="BB42" s="731"/>
      <c r="BC42" s="731"/>
      <c r="BD42" s="716"/>
      <c r="BE42" s="716"/>
      <c r="BF42" s="718"/>
      <c r="BG42" s="728"/>
      <c r="BH42" s="729"/>
      <c r="BI42" s="729"/>
      <c r="BJ42" s="729"/>
      <c r="BK42" s="729"/>
      <c r="BL42" s="237"/>
      <c r="BM42" s="671" t="s">
        <v>359</v>
      </c>
      <c r="BN42" s="671"/>
      <c r="BO42" s="671"/>
      <c r="BP42" s="671"/>
      <c r="BQ42" s="671"/>
      <c r="BR42" s="671"/>
      <c r="BS42" s="671"/>
      <c r="BT42" s="671"/>
      <c r="BU42" s="672"/>
      <c r="BV42" s="730">
        <v>355</v>
      </c>
      <c r="BW42" s="731"/>
      <c r="BX42" s="731"/>
      <c r="BY42" s="731"/>
      <c r="BZ42" s="731"/>
      <c r="CA42" s="731"/>
      <c r="CB42" s="738"/>
      <c r="CD42" s="642" t="s">
        <v>360</v>
      </c>
      <c r="CE42" s="643"/>
      <c r="CF42" s="643"/>
      <c r="CG42" s="643"/>
      <c r="CH42" s="643"/>
      <c r="CI42" s="643"/>
      <c r="CJ42" s="643"/>
      <c r="CK42" s="643"/>
      <c r="CL42" s="643"/>
      <c r="CM42" s="643"/>
      <c r="CN42" s="643"/>
      <c r="CO42" s="643"/>
      <c r="CP42" s="643"/>
      <c r="CQ42" s="644"/>
      <c r="CR42" s="645">
        <v>1301129</v>
      </c>
      <c r="CS42" s="646"/>
      <c r="CT42" s="646"/>
      <c r="CU42" s="646"/>
      <c r="CV42" s="646"/>
      <c r="CW42" s="646"/>
      <c r="CX42" s="646"/>
      <c r="CY42" s="647"/>
      <c r="CZ42" s="650">
        <v>14</v>
      </c>
      <c r="DA42" s="651"/>
      <c r="DB42" s="651"/>
      <c r="DC42" s="663"/>
      <c r="DD42" s="654">
        <v>203284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361</v>
      </c>
      <c r="CE43" s="643"/>
      <c r="CF43" s="643"/>
      <c r="CG43" s="643"/>
      <c r="CH43" s="643"/>
      <c r="CI43" s="643"/>
      <c r="CJ43" s="643"/>
      <c r="CK43" s="643"/>
      <c r="CL43" s="643"/>
      <c r="CM43" s="643"/>
      <c r="CN43" s="643"/>
      <c r="CO43" s="643"/>
      <c r="CP43" s="643"/>
      <c r="CQ43" s="644"/>
      <c r="CR43" s="645">
        <v>3876</v>
      </c>
      <c r="CS43" s="682"/>
      <c r="CT43" s="682"/>
      <c r="CU43" s="682"/>
      <c r="CV43" s="682"/>
      <c r="CW43" s="682"/>
      <c r="CX43" s="682"/>
      <c r="CY43" s="683"/>
      <c r="CZ43" s="650">
        <v>0</v>
      </c>
      <c r="DA43" s="679"/>
      <c r="DB43" s="679"/>
      <c r="DC43" s="684"/>
      <c r="DD43" s="654">
        <v>388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309</v>
      </c>
      <c r="CE44" s="758"/>
      <c r="CF44" s="642" t="s">
        <v>362</v>
      </c>
      <c r="CG44" s="643"/>
      <c r="CH44" s="643"/>
      <c r="CI44" s="643"/>
      <c r="CJ44" s="643"/>
      <c r="CK44" s="643"/>
      <c r="CL44" s="643"/>
      <c r="CM44" s="643"/>
      <c r="CN44" s="643"/>
      <c r="CO44" s="643"/>
      <c r="CP44" s="643"/>
      <c r="CQ44" s="644"/>
      <c r="CR44" s="645">
        <v>1301129</v>
      </c>
      <c r="CS44" s="646"/>
      <c r="CT44" s="646"/>
      <c r="CU44" s="646"/>
      <c r="CV44" s="646"/>
      <c r="CW44" s="646"/>
      <c r="CX44" s="646"/>
      <c r="CY44" s="647"/>
      <c r="CZ44" s="650">
        <v>14</v>
      </c>
      <c r="DA44" s="651"/>
      <c r="DB44" s="651"/>
      <c r="DC44" s="663"/>
      <c r="DD44" s="654">
        <v>203284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363</v>
      </c>
      <c r="CG45" s="643"/>
      <c r="CH45" s="643"/>
      <c r="CI45" s="643"/>
      <c r="CJ45" s="643"/>
      <c r="CK45" s="643"/>
      <c r="CL45" s="643"/>
      <c r="CM45" s="643"/>
      <c r="CN45" s="643"/>
      <c r="CO45" s="643"/>
      <c r="CP45" s="643"/>
      <c r="CQ45" s="644"/>
      <c r="CR45" s="645">
        <v>360441</v>
      </c>
      <c r="CS45" s="682"/>
      <c r="CT45" s="682"/>
      <c r="CU45" s="682"/>
      <c r="CV45" s="682"/>
      <c r="CW45" s="682"/>
      <c r="CX45" s="682"/>
      <c r="CY45" s="683"/>
      <c r="CZ45" s="650">
        <v>3.9</v>
      </c>
      <c r="DA45" s="679"/>
      <c r="DB45" s="679"/>
      <c r="DC45" s="684"/>
      <c r="DD45" s="654">
        <v>15122</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365</v>
      </c>
      <c r="CG46" s="643"/>
      <c r="CH46" s="643"/>
      <c r="CI46" s="643"/>
      <c r="CJ46" s="643"/>
      <c r="CK46" s="643"/>
      <c r="CL46" s="643"/>
      <c r="CM46" s="643"/>
      <c r="CN46" s="643"/>
      <c r="CO46" s="643"/>
      <c r="CP46" s="643"/>
      <c r="CQ46" s="644"/>
      <c r="CR46" s="645">
        <v>940688</v>
      </c>
      <c r="CS46" s="646"/>
      <c r="CT46" s="646"/>
      <c r="CU46" s="646"/>
      <c r="CV46" s="646"/>
      <c r="CW46" s="646"/>
      <c r="CX46" s="646"/>
      <c r="CY46" s="647"/>
      <c r="CZ46" s="650">
        <v>10.1</v>
      </c>
      <c r="DA46" s="651"/>
      <c r="DB46" s="651"/>
      <c r="DC46" s="663"/>
      <c r="DD46" s="654">
        <v>188162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367</v>
      </c>
      <c r="CG47" s="643"/>
      <c r="CH47" s="643"/>
      <c r="CI47" s="643"/>
      <c r="CJ47" s="643"/>
      <c r="CK47" s="643"/>
      <c r="CL47" s="643"/>
      <c r="CM47" s="643"/>
      <c r="CN47" s="643"/>
      <c r="CO47" s="643"/>
      <c r="CP47" s="643"/>
      <c r="CQ47" s="644"/>
      <c r="CR47" s="645" t="s">
        <v>178</v>
      </c>
      <c r="CS47" s="682"/>
      <c r="CT47" s="682"/>
      <c r="CU47" s="682"/>
      <c r="CV47" s="682"/>
      <c r="CW47" s="682"/>
      <c r="CX47" s="682"/>
      <c r="CY47" s="683"/>
      <c r="CZ47" s="650" t="s">
        <v>178</v>
      </c>
      <c r="DA47" s="679"/>
      <c r="DB47" s="679"/>
      <c r="DC47" s="684"/>
      <c r="DD47" s="654" t="s">
        <v>178</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368</v>
      </c>
      <c r="CD48" s="761"/>
      <c r="CE48" s="762"/>
      <c r="CF48" s="642" t="s">
        <v>369</v>
      </c>
      <c r="CG48" s="643"/>
      <c r="CH48" s="643"/>
      <c r="CI48" s="643"/>
      <c r="CJ48" s="643"/>
      <c r="CK48" s="643"/>
      <c r="CL48" s="643"/>
      <c r="CM48" s="643"/>
      <c r="CN48" s="643"/>
      <c r="CO48" s="643"/>
      <c r="CP48" s="643"/>
      <c r="CQ48" s="644"/>
      <c r="CR48" s="645" t="s">
        <v>139</v>
      </c>
      <c r="CS48" s="646"/>
      <c r="CT48" s="646"/>
      <c r="CU48" s="646"/>
      <c r="CV48" s="646"/>
      <c r="CW48" s="646"/>
      <c r="CX48" s="646"/>
      <c r="CY48" s="647"/>
      <c r="CZ48" s="650" t="s">
        <v>178</v>
      </c>
      <c r="DA48" s="651"/>
      <c r="DB48" s="651"/>
      <c r="DC48" s="663"/>
      <c r="DD48" s="654" t="s">
        <v>139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370</v>
      </c>
      <c r="CE49" s="687"/>
      <c r="CF49" s="687"/>
      <c r="CG49" s="687"/>
      <c r="CH49" s="687"/>
      <c r="CI49" s="687"/>
      <c r="CJ49" s="687"/>
      <c r="CK49" s="687"/>
      <c r="CL49" s="687"/>
      <c r="CM49" s="687"/>
      <c r="CN49" s="687"/>
      <c r="CO49" s="687"/>
      <c r="CP49" s="687"/>
      <c r="CQ49" s="688"/>
      <c r="CR49" s="730">
        <v>9320460</v>
      </c>
      <c r="CS49" s="716"/>
      <c r="CT49" s="716"/>
      <c r="CU49" s="716"/>
      <c r="CV49" s="716"/>
      <c r="CW49" s="716"/>
      <c r="CX49" s="716"/>
      <c r="CY49" s="747"/>
      <c r="CZ49" s="742">
        <v>100</v>
      </c>
      <c r="DA49" s="748"/>
      <c r="DB49" s="748"/>
      <c r="DC49" s="749"/>
      <c r="DD49" s="750">
        <v>6158959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FDFCkWzfM3TyrYWE2OCfo5qQm8j0BDcys4v3AgFiM6+KN/iYzlBHuNSnwUE0tXGRS4KYymsLF8Ndkz7j2GEeLA==" saltValue="kbqgslZ4BgSC+Q9tjIFxf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372</v>
      </c>
      <c r="DK2" s="793"/>
      <c r="DL2" s="793"/>
      <c r="DM2" s="793"/>
      <c r="DN2" s="793"/>
      <c r="DO2" s="794"/>
      <c r="DP2" s="250"/>
      <c r="DQ2" s="792" t="s">
        <v>373</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376</v>
      </c>
      <c r="B5" s="787"/>
      <c r="C5" s="787"/>
      <c r="D5" s="787"/>
      <c r="E5" s="787"/>
      <c r="F5" s="787"/>
      <c r="G5" s="787"/>
      <c r="H5" s="787"/>
      <c r="I5" s="787"/>
      <c r="J5" s="787"/>
      <c r="K5" s="787"/>
      <c r="L5" s="787"/>
      <c r="M5" s="787"/>
      <c r="N5" s="787"/>
      <c r="O5" s="787"/>
      <c r="P5" s="788"/>
      <c r="Q5" s="763" t="s">
        <v>377</v>
      </c>
      <c r="R5" s="764"/>
      <c r="S5" s="764"/>
      <c r="T5" s="764"/>
      <c r="U5" s="765"/>
      <c r="V5" s="763" t="s">
        <v>378</v>
      </c>
      <c r="W5" s="764"/>
      <c r="X5" s="764"/>
      <c r="Y5" s="764"/>
      <c r="Z5" s="765"/>
      <c r="AA5" s="763" t="s">
        <v>379</v>
      </c>
      <c r="AB5" s="764"/>
      <c r="AC5" s="764"/>
      <c r="AD5" s="764"/>
      <c r="AE5" s="764"/>
      <c r="AF5" s="796" t="s">
        <v>380</v>
      </c>
      <c r="AG5" s="764"/>
      <c r="AH5" s="764"/>
      <c r="AI5" s="764"/>
      <c r="AJ5" s="775"/>
      <c r="AK5" s="764" t="s">
        <v>381</v>
      </c>
      <c r="AL5" s="764"/>
      <c r="AM5" s="764"/>
      <c r="AN5" s="764"/>
      <c r="AO5" s="765"/>
      <c r="AP5" s="763" t="s">
        <v>382</v>
      </c>
      <c r="AQ5" s="764"/>
      <c r="AR5" s="764"/>
      <c r="AS5" s="764"/>
      <c r="AT5" s="765"/>
      <c r="AU5" s="763" t="s">
        <v>383</v>
      </c>
      <c r="AV5" s="764"/>
      <c r="AW5" s="764"/>
      <c r="AX5" s="764"/>
      <c r="AY5" s="775"/>
      <c r="AZ5" s="257"/>
      <c r="BA5" s="257"/>
      <c r="BB5" s="257"/>
      <c r="BC5" s="257"/>
      <c r="BD5" s="257"/>
      <c r="BE5" s="258"/>
      <c r="BF5" s="258"/>
      <c r="BG5" s="258"/>
      <c r="BH5" s="258"/>
      <c r="BI5" s="258"/>
      <c r="BJ5" s="258"/>
      <c r="BK5" s="258"/>
      <c r="BL5" s="258"/>
      <c r="BM5" s="258"/>
      <c r="BN5" s="258"/>
      <c r="BO5" s="258"/>
      <c r="BP5" s="258"/>
      <c r="BQ5" s="786" t="s">
        <v>384</v>
      </c>
      <c r="BR5" s="787"/>
      <c r="BS5" s="787"/>
      <c r="BT5" s="787"/>
      <c r="BU5" s="787"/>
      <c r="BV5" s="787"/>
      <c r="BW5" s="787"/>
      <c r="BX5" s="787"/>
      <c r="BY5" s="787"/>
      <c r="BZ5" s="787"/>
      <c r="CA5" s="787"/>
      <c r="CB5" s="787"/>
      <c r="CC5" s="787"/>
      <c r="CD5" s="787"/>
      <c r="CE5" s="787"/>
      <c r="CF5" s="787"/>
      <c r="CG5" s="788"/>
      <c r="CH5" s="763" t="s">
        <v>385</v>
      </c>
      <c r="CI5" s="764"/>
      <c r="CJ5" s="764"/>
      <c r="CK5" s="764"/>
      <c r="CL5" s="765"/>
      <c r="CM5" s="763" t="s">
        <v>386</v>
      </c>
      <c r="CN5" s="764"/>
      <c r="CO5" s="764"/>
      <c r="CP5" s="764"/>
      <c r="CQ5" s="765"/>
      <c r="CR5" s="763" t="s">
        <v>387</v>
      </c>
      <c r="CS5" s="764"/>
      <c r="CT5" s="764"/>
      <c r="CU5" s="764"/>
      <c r="CV5" s="765"/>
      <c r="CW5" s="763" t="s">
        <v>388</v>
      </c>
      <c r="CX5" s="764"/>
      <c r="CY5" s="764"/>
      <c r="CZ5" s="764"/>
      <c r="DA5" s="765"/>
      <c r="DB5" s="763" t="s">
        <v>389</v>
      </c>
      <c r="DC5" s="764"/>
      <c r="DD5" s="764"/>
      <c r="DE5" s="764"/>
      <c r="DF5" s="765"/>
      <c r="DG5" s="769" t="s">
        <v>390</v>
      </c>
      <c r="DH5" s="770"/>
      <c r="DI5" s="770"/>
      <c r="DJ5" s="770"/>
      <c r="DK5" s="771"/>
      <c r="DL5" s="769" t="s">
        <v>391</v>
      </c>
      <c r="DM5" s="770"/>
      <c r="DN5" s="770"/>
      <c r="DO5" s="770"/>
      <c r="DP5" s="771"/>
      <c r="DQ5" s="763" t="s">
        <v>392</v>
      </c>
      <c r="DR5" s="764"/>
      <c r="DS5" s="764"/>
      <c r="DT5" s="764"/>
      <c r="DU5" s="765"/>
      <c r="DV5" s="763" t="s">
        <v>383</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393</v>
      </c>
      <c r="C7" s="778"/>
      <c r="D7" s="778"/>
      <c r="E7" s="778"/>
      <c r="F7" s="778"/>
      <c r="G7" s="778"/>
      <c r="H7" s="778"/>
      <c r="I7" s="778"/>
      <c r="J7" s="778"/>
      <c r="K7" s="778"/>
      <c r="L7" s="778"/>
      <c r="M7" s="778"/>
      <c r="N7" s="778"/>
      <c r="O7" s="778"/>
      <c r="P7" s="779"/>
      <c r="Q7" s="780">
        <v>9825</v>
      </c>
      <c r="R7" s="781"/>
      <c r="S7" s="781"/>
      <c r="T7" s="781"/>
      <c r="U7" s="781"/>
      <c r="V7" s="781">
        <v>9320</v>
      </c>
      <c r="W7" s="781"/>
      <c r="X7" s="781"/>
      <c r="Y7" s="781"/>
      <c r="Z7" s="781"/>
      <c r="AA7" s="781">
        <v>505</v>
      </c>
      <c r="AB7" s="781"/>
      <c r="AC7" s="781"/>
      <c r="AD7" s="781"/>
      <c r="AE7" s="782"/>
      <c r="AF7" s="783">
        <v>498</v>
      </c>
      <c r="AG7" s="784"/>
      <c r="AH7" s="784"/>
      <c r="AI7" s="784"/>
      <c r="AJ7" s="785"/>
      <c r="AK7" s="820">
        <v>565</v>
      </c>
      <c r="AL7" s="821"/>
      <c r="AM7" s="821"/>
      <c r="AN7" s="821"/>
      <c r="AO7" s="821"/>
      <c r="AP7" s="821">
        <v>7412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587</v>
      </c>
      <c r="BT7" s="825"/>
      <c r="BU7" s="825"/>
      <c r="BV7" s="825"/>
      <c r="BW7" s="825"/>
      <c r="BX7" s="825"/>
      <c r="BY7" s="825"/>
      <c r="BZ7" s="825"/>
      <c r="CA7" s="825"/>
      <c r="CB7" s="825"/>
      <c r="CC7" s="825"/>
      <c r="CD7" s="825"/>
      <c r="CE7" s="825"/>
      <c r="CF7" s="825"/>
      <c r="CG7" s="826"/>
      <c r="CH7" s="817"/>
      <c r="CI7" s="818"/>
      <c r="CJ7" s="818"/>
      <c r="CK7" s="818"/>
      <c r="CL7" s="819"/>
      <c r="CM7" s="817">
        <v>701</v>
      </c>
      <c r="CN7" s="818"/>
      <c r="CO7" s="818"/>
      <c r="CP7" s="818"/>
      <c r="CQ7" s="819"/>
      <c r="CR7" s="817">
        <v>10</v>
      </c>
      <c r="CS7" s="818"/>
      <c r="CT7" s="818"/>
      <c r="CU7" s="818"/>
      <c r="CV7" s="819"/>
      <c r="CW7" s="817"/>
      <c r="CX7" s="818"/>
      <c r="CY7" s="818"/>
      <c r="CZ7" s="818"/>
      <c r="DA7" s="819"/>
      <c r="DB7" s="817">
        <v>1484</v>
      </c>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588</v>
      </c>
      <c r="BT8" s="815"/>
      <c r="BU8" s="815"/>
      <c r="BV8" s="815"/>
      <c r="BW8" s="815"/>
      <c r="BX8" s="815"/>
      <c r="BY8" s="815"/>
      <c r="BZ8" s="815"/>
      <c r="CA8" s="815"/>
      <c r="CB8" s="815"/>
      <c r="CC8" s="815"/>
      <c r="CD8" s="815"/>
      <c r="CE8" s="815"/>
      <c r="CF8" s="815"/>
      <c r="CG8" s="816"/>
      <c r="CH8" s="827"/>
      <c r="CI8" s="828"/>
      <c r="CJ8" s="828"/>
      <c r="CK8" s="828"/>
      <c r="CL8" s="829"/>
      <c r="CM8" s="827">
        <v>109</v>
      </c>
      <c r="CN8" s="828"/>
      <c r="CO8" s="828"/>
      <c r="CP8" s="828"/>
      <c r="CQ8" s="829"/>
      <c r="CR8" s="827">
        <v>5</v>
      </c>
      <c r="CS8" s="828"/>
      <c r="CT8" s="828"/>
      <c r="CU8" s="828"/>
      <c r="CV8" s="829"/>
      <c r="CW8" s="827"/>
      <c r="CX8" s="828"/>
      <c r="CY8" s="828"/>
      <c r="CZ8" s="828"/>
      <c r="DA8" s="829"/>
      <c r="DB8" s="827">
        <v>501</v>
      </c>
      <c r="DC8" s="828"/>
      <c r="DD8" s="828"/>
      <c r="DE8" s="828"/>
      <c r="DF8" s="829"/>
      <c r="DG8" s="827"/>
      <c r="DH8" s="828"/>
      <c r="DI8" s="828"/>
      <c r="DJ8" s="828"/>
      <c r="DK8" s="829"/>
      <c r="DL8" s="827"/>
      <c r="DM8" s="828"/>
      <c r="DN8" s="828"/>
      <c r="DO8" s="828"/>
      <c r="DP8" s="829"/>
      <c r="DQ8" s="827">
        <v>482</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498</v>
      </c>
      <c r="AG23" s="840"/>
      <c r="AH23" s="840"/>
      <c r="AI23" s="840"/>
      <c r="AJ23" s="843"/>
      <c r="AK23" s="844"/>
      <c r="AL23" s="845"/>
      <c r="AM23" s="845"/>
      <c r="AN23" s="845"/>
      <c r="AO23" s="845"/>
      <c r="AP23" s="840"/>
      <c r="AQ23" s="840"/>
      <c r="AR23" s="840"/>
      <c r="AS23" s="840"/>
      <c r="AT23" s="840"/>
      <c r="AU23" s="846"/>
      <c r="AV23" s="846"/>
      <c r="AW23" s="846"/>
      <c r="AX23" s="846"/>
      <c r="AY23" s="847"/>
      <c r="AZ23" s="855" t="s">
        <v>139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376</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383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407</v>
      </c>
      <c r="C28" s="778"/>
      <c r="D28" s="778"/>
      <c r="E28" s="778"/>
      <c r="F28" s="778"/>
      <c r="G28" s="778"/>
      <c r="H28" s="778"/>
      <c r="I28" s="778"/>
      <c r="J28" s="778"/>
      <c r="K28" s="778"/>
      <c r="L28" s="778"/>
      <c r="M28" s="778"/>
      <c r="N28" s="778"/>
      <c r="O28" s="778"/>
      <c r="P28" s="779"/>
      <c r="Q28" s="868">
        <v>2384</v>
      </c>
      <c r="R28" s="869"/>
      <c r="S28" s="869"/>
      <c r="T28" s="869"/>
      <c r="U28" s="869"/>
      <c r="V28" s="869">
        <v>2384</v>
      </c>
      <c r="W28" s="869"/>
      <c r="X28" s="869"/>
      <c r="Y28" s="869"/>
      <c r="Z28" s="869"/>
      <c r="AA28" s="869">
        <v>1</v>
      </c>
      <c r="AB28" s="869"/>
      <c r="AC28" s="869"/>
      <c r="AD28" s="869"/>
      <c r="AE28" s="870"/>
      <c r="AF28" s="871">
        <v>1</v>
      </c>
      <c r="AG28" s="869"/>
      <c r="AH28" s="869"/>
      <c r="AI28" s="869"/>
      <c r="AJ28" s="872"/>
      <c r="AK28" s="873">
        <v>197</v>
      </c>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408</v>
      </c>
      <c r="C29" s="802"/>
      <c r="D29" s="802"/>
      <c r="E29" s="802"/>
      <c r="F29" s="802"/>
      <c r="G29" s="802"/>
      <c r="H29" s="802"/>
      <c r="I29" s="802"/>
      <c r="J29" s="802"/>
      <c r="K29" s="802"/>
      <c r="L29" s="802"/>
      <c r="M29" s="802"/>
      <c r="N29" s="802"/>
      <c r="O29" s="802"/>
      <c r="P29" s="803"/>
      <c r="Q29" s="804">
        <v>1940</v>
      </c>
      <c r="R29" s="805"/>
      <c r="S29" s="805"/>
      <c r="T29" s="805"/>
      <c r="U29" s="805"/>
      <c r="V29" s="805">
        <v>1866</v>
      </c>
      <c r="W29" s="805"/>
      <c r="X29" s="805"/>
      <c r="Y29" s="805"/>
      <c r="Z29" s="805"/>
      <c r="AA29" s="805">
        <v>73</v>
      </c>
      <c r="AB29" s="805"/>
      <c r="AC29" s="805"/>
      <c r="AD29" s="805"/>
      <c r="AE29" s="806"/>
      <c r="AF29" s="807">
        <v>74</v>
      </c>
      <c r="AG29" s="808"/>
      <c r="AH29" s="808"/>
      <c r="AI29" s="808"/>
      <c r="AJ29" s="809"/>
      <c r="AK29" s="876">
        <v>277</v>
      </c>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409</v>
      </c>
      <c r="C30" s="802"/>
      <c r="D30" s="802"/>
      <c r="E30" s="802"/>
      <c r="F30" s="802"/>
      <c r="G30" s="802"/>
      <c r="H30" s="802"/>
      <c r="I30" s="802"/>
      <c r="J30" s="802"/>
      <c r="K30" s="802"/>
      <c r="L30" s="802"/>
      <c r="M30" s="802"/>
      <c r="N30" s="802"/>
      <c r="O30" s="802"/>
      <c r="P30" s="803"/>
      <c r="Q30" s="804">
        <v>609</v>
      </c>
      <c r="R30" s="805"/>
      <c r="S30" s="805"/>
      <c r="T30" s="805"/>
      <c r="U30" s="805"/>
      <c r="V30" s="805">
        <v>607</v>
      </c>
      <c r="W30" s="805"/>
      <c r="X30" s="805"/>
      <c r="Y30" s="805"/>
      <c r="Z30" s="805"/>
      <c r="AA30" s="805">
        <v>2</v>
      </c>
      <c r="AB30" s="805"/>
      <c r="AC30" s="805"/>
      <c r="AD30" s="805"/>
      <c r="AE30" s="806"/>
      <c r="AF30" s="807">
        <v>2</v>
      </c>
      <c r="AG30" s="808"/>
      <c r="AH30" s="808"/>
      <c r="AI30" s="808"/>
      <c r="AJ30" s="809"/>
      <c r="AK30" s="876">
        <v>310</v>
      </c>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4</v>
      </c>
      <c r="R31" s="805"/>
      <c r="S31" s="805"/>
      <c r="T31" s="805"/>
      <c r="U31" s="805"/>
      <c r="V31" s="805">
        <v>4</v>
      </c>
      <c r="W31" s="805"/>
      <c r="X31" s="805"/>
      <c r="Y31" s="805"/>
      <c r="Z31" s="805"/>
      <c r="AA31" s="805">
        <v>0</v>
      </c>
      <c r="AB31" s="805"/>
      <c r="AC31" s="805"/>
      <c r="AD31" s="805"/>
      <c r="AE31" s="806"/>
      <c r="AF31" s="807">
        <v>0</v>
      </c>
      <c r="AG31" s="808"/>
      <c r="AH31" s="808"/>
      <c r="AI31" s="808"/>
      <c r="AJ31" s="809"/>
      <c r="AK31" s="876"/>
      <c r="AL31" s="877"/>
      <c r="AM31" s="877"/>
      <c r="AN31" s="877"/>
      <c r="AO31" s="877"/>
      <c r="AP31" s="877"/>
      <c r="AQ31" s="877"/>
      <c r="AR31" s="877"/>
      <c r="AS31" s="877"/>
      <c r="AT31" s="877"/>
      <c r="AU31" s="877"/>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411</v>
      </c>
      <c r="C32" s="802"/>
      <c r="D32" s="802"/>
      <c r="E32" s="802"/>
      <c r="F32" s="802"/>
      <c r="G32" s="802"/>
      <c r="H32" s="802"/>
      <c r="I32" s="802"/>
      <c r="J32" s="802"/>
      <c r="K32" s="802"/>
      <c r="L32" s="802"/>
      <c r="M32" s="802"/>
      <c r="N32" s="802"/>
      <c r="O32" s="802"/>
      <c r="P32" s="803"/>
      <c r="Q32" s="804">
        <v>65</v>
      </c>
      <c r="R32" s="805"/>
      <c r="S32" s="805"/>
      <c r="T32" s="805"/>
      <c r="U32" s="805"/>
      <c r="V32" s="805">
        <v>65</v>
      </c>
      <c r="W32" s="805"/>
      <c r="X32" s="805"/>
      <c r="Y32" s="805"/>
      <c r="Z32" s="805"/>
      <c r="AA32" s="806" t="s">
        <v>515</v>
      </c>
      <c r="AB32" s="808"/>
      <c r="AC32" s="808"/>
      <c r="AD32" s="808"/>
      <c r="AE32" s="809"/>
      <c r="AF32" s="807" t="s">
        <v>139</v>
      </c>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1514</v>
      </c>
      <c r="R33" s="805"/>
      <c r="S33" s="805"/>
      <c r="T33" s="805"/>
      <c r="U33" s="805"/>
      <c r="V33" s="805">
        <v>129</v>
      </c>
      <c r="W33" s="805"/>
      <c r="X33" s="805"/>
      <c r="Y33" s="805"/>
      <c r="Z33" s="805"/>
      <c r="AA33" s="805">
        <v>1385</v>
      </c>
      <c r="AB33" s="805"/>
      <c r="AC33" s="805"/>
      <c r="AD33" s="805"/>
      <c r="AE33" s="806"/>
      <c r="AF33" s="807">
        <v>1385</v>
      </c>
      <c r="AG33" s="808"/>
      <c r="AH33" s="808"/>
      <c r="AI33" s="808"/>
      <c r="AJ33" s="809"/>
      <c r="AK33" s="876"/>
      <c r="AL33" s="877"/>
      <c r="AM33" s="877"/>
      <c r="AN33" s="877"/>
      <c r="AO33" s="877"/>
      <c r="AP33" s="877">
        <v>100</v>
      </c>
      <c r="AQ33" s="877"/>
      <c r="AR33" s="877"/>
      <c r="AS33" s="877"/>
      <c r="AT33" s="877"/>
      <c r="AU33" s="877"/>
      <c r="AV33" s="877"/>
      <c r="AW33" s="877"/>
      <c r="AX33" s="877"/>
      <c r="AY33" s="877"/>
      <c r="AZ33" s="878"/>
      <c r="BA33" s="878"/>
      <c r="BB33" s="878"/>
      <c r="BC33" s="878"/>
      <c r="BD33" s="878"/>
      <c r="BE33" s="874" t="s">
        <v>413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414</v>
      </c>
      <c r="C34" s="802"/>
      <c r="D34" s="802"/>
      <c r="E34" s="802"/>
      <c r="F34" s="802"/>
      <c r="G34" s="802"/>
      <c r="H34" s="802"/>
      <c r="I34" s="802"/>
      <c r="J34" s="802"/>
      <c r="K34" s="802"/>
      <c r="L34" s="802"/>
      <c r="M34" s="802"/>
      <c r="N34" s="802"/>
      <c r="O34" s="802"/>
      <c r="P34" s="803"/>
      <c r="Q34" s="804">
        <v>792</v>
      </c>
      <c r="R34" s="805"/>
      <c r="S34" s="805"/>
      <c r="T34" s="805"/>
      <c r="U34" s="805"/>
      <c r="V34" s="805">
        <v>791</v>
      </c>
      <c r="W34" s="805"/>
      <c r="X34" s="805"/>
      <c r="Y34" s="805"/>
      <c r="Z34" s="805"/>
      <c r="AA34" s="805">
        <v>1</v>
      </c>
      <c r="AB34" s="805"/>
      <c r="AC34" s="805"/>
      <c r="AD34" s="805"/>
      <c r="AE34" s="806"/>
      <c r="AF34" s="807">
        <v>1</v>
      </c>
      <c r="AG34" s="808"/>
      <c r="AH34" s="808"/>
      <c r="AI34" s="808"/>
      <c r="AJ34" s="809"/>
      <c r="AK34" s="876">
        <v>290</v>
      </c>
      <c r="AL34" s="877"/>
      <c r="AM34" s="877"/>
      <c r="AN34" s="877"/>
      <c r="AO34" s="877"/>
      <c r="AP34" s="877">
        <v>5979</v>
      </c>
      <c r="AQ34" s="877"/>
      <c r="AR34" s="877"/>
      <c r="AS34" s="877"/>
      <c r="AT34" s="877"/>
      <c r="AU34" s="877">
        <v>3742</v>
      </c>
      <c r="AV34" s="877"/>
      <c r="AW34" s="877"/>
      <c r="AX34" s="877"/>
      <c r="AY34" s="877"/>
      <c r="AZ34" s="878"/>
      <c r="BA34" s="878"/>
      <c r="BB34" s="878"/>
      <c r="BC34" s="878"/>
      <c r="BD34" s="878"/>
      <c r="BE34" s="874" t="s">
        <v>415</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1463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139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401</v>
      </c>
      <c r="AB66" s="764"/>
      <c r="AC66" s="764"/>
      <c r="AD66" s="764"/>
      <c r="AE66" s="765"/>
      <c r="AF66" s="898" t="s">
        <v>422</v>
      </c>
      <c r="AG66" s="859"/>
      <c r="AH66" s="859"/>
      <c r="AI66" s="859"/>
      <c r="AJ66" s="899"/>
      <c r="AK66" s="763" t="s">
        <v>423</v>
      </c>
      <c r="AL66" s="787"/>
      <c r="AM66" s="787"/>
      <c r="AN66" s="787"/>
      <c r="AO66" s="788"/>
      <c r="AP66" s="763" t="s">
        <v>424</v>
      </c>
      <c r="AQ66" s="764"/>
      <c r="AR66" s="764"/>
      <c r="AS66" s="764"/>
      <c r="AT66" s="765"/>
      <c r="AU66" s="763" t="s">
        <v>425</v>
      </c>
      <c r="AV66" s="764"/>
      <c r="AW66" s="764"/>
      <c r="AX66" s="764"/>
      <c r="AY66" s="765"/>
      <c r="AZ66" s="763" t="s">
        <v>383</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578</v>
      </c>
      <c r="C68" s="916"/>
      <c r="D68" s="916"/>
      <c r="E68" s="916"/>
      <c r="F68" s="916"/>
      <c r="G68" s="916"/>
      <c r="H68" s="916"/>
      <c r="I68" s="916"/>
      <c r="J68" s="916"/>
      <c r="K68" s="916"/>
      <c r="L68" s="916"/>
      <c r="M68" s="916"/>
      <c r="N68" s="916"/>
      <c r="O68" s="916"/>
      <c r="P68" s="917"/>
      <c r="Q68" s="918">
        <v>281</v>
      </c>
      <c r="R68" s="912"/>
      <c r="S68" s="912"/>
      <c r="T68" s="912"/>
      <c r="U68" s="912"/>
      <c r="V68" s="912">
        <v>249</v>
      </c>
      <c r="W68" s="912"/>
      <c r="X68" s="912"/>
      <c r="Y68" s="912"/>
      <c r="Z68" s="912"/>
      <c r="AA68" s="912">
        <v>32</v>
      </c>
      <c r="AB68" s="912"/>
      <c r="AC68" s="912"/>
      <c r="AD68" s="912"/>
      <c r="AE68" s="912"/>
      <c r="AF68" s="912">
        <v>32</v>
      </c>
      <c r="AG68" s="912"/>
      <c r="AH68" s="912"/>
      <c r="AI68" s="912"/>
      <c r="AJ68" s="912"/>
      <c r="AK68" s="912"/>
      <c r="AL68" s="912"/>
      <c r="AM68" s="912"/>
      <c r="AN68" s="912"/>
      <c r="AO68" s="912"/>
      <c r="AP68" s="912">
        <v>331</v>
      </c>
      <c r="AQ68" s="912"/>
      <c r="AR68" s="912"/>
      <c r="AS68" s="912"/>
      <c r="AT68" s="912"/>
      <c r="AU68" s="912">
        <v>54</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579</v>
      </c>
      <c r="C69" s="920"/>
      <c r="D69" s="920"/>
      <c r="E69" s="920"/>
      <c r="F69" s="920"/>
      <c r="G69" s="920"/>
      <c r="H69" s="920"/>
      <c r="I69" s="920"/>
      <c r="J69" s="920"/>
      <c r="K69" s="920"/>
      <c r="L69" s="920"/>
      <c r="M69" s="920"/>
      <c r="N69" s="920"/>
      <c r="O69" s="920"/>
      <c r="P69" s="921"/>
      <c r="Q69" s="922">
        <v>1440</v>
      </c>
      <c r="R69" s="877"/>
      <c r="S69" s="877"/>
      <c r="T69" s="877"/>
      <c r="U69" s="877"/>
      <c r="V69" s="877">
        <v>1440</v>
      </c>
      <c r="W69" s="877"/>
      <c r="X69" s="877"/>
      <c r="Y69" s="877"/>
      <c r="Z69" s="877"/>
      <c r="AA69" s="877"/>
      <c r="AB69" s="877"/>
      <c r="AC69" s="877"/>
      <c r="AD69" s="877"/>
      <c r="AE69" s="877"/>
      <c r="AF69" s="877"/>
      <c r="AG69" s="877"/>
      <c r="AH69" s="877"/>
      <c r="AI69" s="877"/>
      <c r="AJ69" s="877"/>
      <c r="AK69" s="877">
        <v>106</v>
      </c>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580</v>
      </c>
      <c r="C70" s="920"/>
      <c r="D70" s="920"/>
      <c r="E70" s="920"/>
      <c r="F70" s="920"/>
      <c r="G70" s="920"/>
      <c r="H70" s="920"/>
      <c r="I70" s="920"/>
      <c r="J70" s="920"/>
      <c r="K70" s="920"/>
      <c r="L70" s="920"/>
      <c r="M70" s="920"/>
      <c r="N70" s="920"/>
      <c r="O70" s="920"/>
      <c r="P70" s="921"/>
      <c r="Q70" s="922">
        <v>4724</v>
      </c>
      <c r="R70" s="877"/>
      <c r="S70" s="877"/>
      <c r="T70" s="877"/>
      <c r="U70" s="877"/>
      <c r="V70" s="877">
        <v>4670</v>
      </c>
      <c r="W70" s="877"/>
      <c r="X70" s="877"/>
      <c r="Y70" s="877"/>
      <c r="Z70" s="877"/>
      <c r="AA70" s="877">
        <v>54</v>
      </c>
      <c r="AB70" s="877"/>
      <c r="AC70" s="877"/>
      <c r="AD70" s="877"/>
      <c r="AE70" s="877"/>
      <c r="AF70" s="877">
        <v>16</v>
      </c>
      <c r="AG70" s="877"/>
      <c r="AH70" s="877"/>
      <c r="AI70" s="877"/>
      <c r="AJ70" s="877"/>
      <c r="AK70" s="877">
        <v>38</v>
      </c>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581</v>
      </c>
      <c r="C71" s="920"/>
      <c r="D71" s="920"/>
      <c r="E71" s="920"/>
      <c r="F71" s="920"/>
      <c r="G71" s="920"/>
      <c r="H71" s="920"/>
      <c r="I71" s="920"/>
      <c r="J71" s="920"/>
      <c r="K71" s="920"/>
      <c r="L71" s="920"/>
      <c r="M71" s="920"/>
      <c r="N71" s="920"/>
      <c r="O71" s="920"/>
      <c r="P71" s="921"/>
      <c r="Q71" s="922">
        <v>689</v>
      </c>
      <c r="R71" s="877"/>
      <c r="S71" s="877"/>
      <c r="T71" s="877"/>
      <c r="U71" s="877"/>
      <c r="V71" s="877">
        <v>670</v>
      </c>
      <c r="W71" s="877"/>
      <c r="X71" s="877"/>
      <c r="Y71" s="877"/>
      <c r="Z71" s="877"/>
      <c r="AA71" s="877">
        <v>19</v>
      </c>
      <c r="AB71" s="877"/>
      <c r="AC71" s="877"/>
      <c r="AD71" s="877"/>
      <c r="AE71" s="877"/>
      <c r="AF71" s="877">
        <v>19</v>
      </c>
      <c r="AG71" s="877"/>
      <c r="AH71" s="877"/>
      <c r="AI71" s="877"/>
      <c r="AJ71" s="877"/>
      <c r="AK71" s="877"/>
      <c r="AL71" s="877"/>
      <c r="AM71" s="877"/>
      <c r="AN71" s="877"/>
      <c r="AO71" s="877"/>
      <c r="AP71" s="877">
        <v>186</v>
      </c>
      <c r="AQ71" s="877"/>
      <c r="AR71" s="877"/>
      <c r="AS71" s="877"/>
      <c r="AT71" s="877"/>
      <c r="AU71" s="877">
        <v>58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582</v>
      </c>
      <c r="C72" s="920"/>
      <c r="D72" s="920"/>
      <c r="E72" s="920"/>
      <c r="F72" s="920"/>
      <c r="G72" s="920"/>
      <c r="H72" s="920"/>
      <c r="I72" s="920"/>
      <c r="J72" s="920"/>
      <c r="K72" s="920"/>
      <c r="L72" s="920"/>
      <c r="M72" s="920"/>
      <c r="N72" s="920"/>
      <c r="O72" s="920"/>
      <c r="P72" s="921"/>
      <c r="Q72" s="922">
        <v>185</v>
      </c>
      <c r="R72" s="877"/>
      <c r="S72" s="877"/>
      <c r="T72" s="877"/>
      <c r="U72" s="877"/>
      <c r="V72" s="877">
        <v>161</v>
      </c>
      <c r="W72" s="877"/>
      <c r="X72" s="877"/>
      <c r="Y72" s="877"/>
      <c r="Z72" s="877"/>
      <c r="AA72" s="877">
        <v>24</v>
      </c>
      <c r="AB72" s="877"/>
      <c r="AC72" s="877"/>
      <c r="AD72" s="877"/>
      <c r="AE72" s="877"/>
      <c r="AF72" s="877">
        <v>24</v>
      </c>
      <c r="AG72" s="877"/>
      <c r="AH72" s="877"/>
      <c r="AI72" s="877"/>
      <c r="AJ72" s="877"/>
      <c r="AK72" s="877">
        <v>9</v>
      </c>
      <c r="AL72" s="877"/>
      <c r="AM72" s="877"/>
      <c r="AN72" s="877"/>
      <c r="AO72" s="877"/>
      <c r="AP72" s="877">
        <v>233</v>
      </c>
      <c r="AQ72" s="877"/>
      <c r="AR72" s="877"/>
      <c r="AS72" s="877"/>
      <c r="AT72" s="877"/>
      <c r="AU72" s="877">
        <v>31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583</v>
      </c>
      <c r="C73" s="920"/>
      <c r="D73" s="920"/>
      <c r="E73" s="920"/>
      <c r="F73" s="920"/>
      <c r="G73" s="920"/>
      <c r="H73" s="920"/>
      <c r="I73" s="920"/>
      <c r="J73" s="920"/>
      <c r="K73" s="920"/>
      <c r="L73" s="920"/>
      <c r="M73" s="920"/>
      <c r="N73" s="920"/>
      <c r="O73" s="920"/>
      <c r="P73" s="921"/>
      <c r="Q73" s="922">
        <v>345</v>
      </c>
      <c r="R73" s="877"/>
      <c r="S73" s="877"/>
      <c r="T73" s="877"/>
      <c r="U73" s="877"/>
      <c r="V73" s="877">
        <v>333</v>
      </c>
      <c r="W73" s="877"/>
      <c r="X73" s="877"/>
      <c r="Y73" s="877"/>
      <c r="Z73" s="877"/>
      <c r="AA73" s="877">
        <v>12</v>
      </c>
      <c r="AB73" s="877"/>
      <c r="AC73" s="877"/>
      <c r="AD73" s="877"/>
      <c r="AE73" s="877"/>
      <c r="AF73" s="877">
        <v>12</v>
      </c>
      <c r="AG73" s="877"/>
      <c r="AH73" s="877"/>
      <c r="AI73" s="877"/>
      <c r="AJ73" s="877"/>
      <c r="AK73" s="877">
        <v>10</v>
      </c>
      <c r="AL73" s="877"/>
      <c r="AM73" s="877"/>
      <c r="AN73" s="877"/>
      <c r="AO73" s="877"/>
      <c r="AP73" s="877">
        <v>347</v>
      </c>
      <c r="AQ73" s="877"/>
      <c r="AR73" s="877"/>
      <c r="AS73" s="877"/>
      <c r="AT73" s="877"/>
      <c r="AU73" s="877">
        <v>124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584</v>
      </c>
      <c r="C74" s="920"/>
      <c r="D74" s="920"/>
      <c r="E74" s="920"/>
      <c r="F74" s="920"/>
      <c r="G74" s="920"/>
      <c r="H74" s="920"/>
      <c r="I74" s="920"/>
      <c r="J74" s="920"/>
      <c r="K74" s="920"/>
      <c r="L74" s="920"/>
      <c r="M74" s="920"/>
      <c r="N74" s="920"/>
      <c r="O74" s="920"/>
      <c r="P74" s="921"/>
      <c r="Q74" s="922">
        <v>167</v>
      </c>
      <c r="R74" s="877"/>
      <c r="S74" s="877"/>
      <c r="T74" s="877"/>
      <c r="U74" s="877"/>
      <c r="V74" s="877">
        <v>167</v>
      </c>
      <c r="W74" s="877"/>
      <c r="X74" s="877"/>
      <c r="Y74" s="877"/>
      <c r="Z74" s="877"/>
      <c r="AA74" s="877"/>
      <c r="AB74" s="877"/>
      <c r="AC74" s="877"/>
      <c r="AD74" s="877"/>
      <c r="AE74" s="877"/>
      <c r="AF74" s="877"/>
      <c r="AG74" s="877"/>
      <c r="AH74" s="877"/>
      <c r="AI74" s="877"/>
      <c r="AJ74" s="877"/>
      <c r="AK74" s="877">
        <v>2</v>
      </c>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585</v>
      </c>
      <c r="C75" s="920"/>
      <c r="D75" s="920"/>
      <c r="E75" s="920"/>
      <c r="F75" s="920"/>
      <c r="G75" s="920"/>
      <c r="H75" s="920"/>
      <c r="I75" s="920"/>
      <c r="J75" s="920"/>
      <c r="K75" s="920"/>
      <c r="L75" s="920"/>
      <c r="M75" s="920"/>
      <c r="N75" s="920"/>
      <c r="O75" s="920"/>
      <c r="P75" s="921"/>
      <c r="Q75" s="925">
        <v>130</v>
      </c>
      <c r="R75" s="926"/>
      <c r="S75" s="926"/>
      <c r="T75" s="926"/>
      <c r="U75" s="876"/>
      <c r="V75" s="927">
        <v>95</v>
      </c>
      <c r="W75" s="926"/>
      <c r="X75" s="926"/>
      <c r="Y75" s="926"/>
      <c r="Z75" s="876"/>
      <c r="AA75" s="927">
        <v>35</v>
      </c>
      <c r="AB75" s="926"/>
      <c r="AC75" s="926"/>
      <c r="AD75" s="926"/>
      <c r="AE75" s="876"/>
      <c r="AF75" s="927">
        <v>35</v>
      </c>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586</v>
      </c>
      <c r="C76" s="920"/>
      <c r="D76" s="920"/>
      <c r="E76" s="920"/>
      <c r="F76" s="920"/>
      <c r="G76" s="920"/>
      <c r="H76" s="920"/>
      <c r="I76" s="920"/>
      <c r="J76" s="920"/>
      <c r="K76" s="920"/>
      <c r="L76" s="920"/>
      <c r="M76" s="920"/>
      <c r="N76" s="920"/>
      <c r="O76" s="920"/>
      <c r="P76" s="921"/>
      <c r="Q76" s="925">
        <v>13584</v>
      </c>
      <c r="R76" s="926"/>
      <c r="S76" s="926"/>
      <c r="T76" s="926"/>
      <c r="U76" s="876"/>
      <c r="V76" s="927">
        <v>13134</v>
      </c>
      <c r="W76" s="926"/>
      <c r="X76" s="926"/>
      <c r="Y76" s="926"/>
      <c r="Z76" s="876"/>
      <c r="AA76" s="927">
        <v>450</v>
      </c>
      <c r="AB76" s="926"/>
      <c r="AC76" s="926"/>
      <c r="AD76" s="926"/>
      <c r="AE76" s="876"/>
      <c r="AF76" s="927">
        <v>447</v>
      </c>
      <c r="AG76" s="926"/>
      <c r="AH76" s="926"/>
      <c r="AI76" s="926"/>
      <c r="AJ76" s="876"/>
      <c r="AK76" s="927">
        <v>156</v>
      </c>
      <c r="AL76" s="926"/>
      <c r="AM76" s="926"/>
      <c r="AN76" s="926"/>
      <c r="AO76" s="876"/>
      <c r="AP76" s="927">
        <v>2745</v>
      </c>
      <c r="AQ76" s="926"/>
      <c r="AR76" s="926"/>
      <c r="AS76" s="926"/>
      <c r="AT76" s="876"/>
      <c r="AU76" s="927">
        <v>59</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426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585</v>
      </c>
      <c r="AG88" s="888"/>
      <c r="AH88" s="888"/>
      <c r="AI88" s="888"/>
      <c r="AJ88" s="888"/>
      <c r="AK88" s="885"/>
      <c r="AL88" s="885"/>
      <c r="AM88" s="885"/>
      <c r="AN88" s="885"/>
      <c r="AO88" s="885"/>
      <c r="AP88" s="888">
        <v>3842</v>
      </c>
      <c r="AQ88" s="888"/>
      <c r="AR88" s="888"/>
      <c r="AS88" s="888"/>
      <c r="AT88" s="888"/>
      <c r="AU88" s="888">
        <v>326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427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435</v>
      </c>
      <c r="AB109" s="941"/>
      <c r="AC109" s="941"/>
      <c r="AD109" s="941"/>
      <c r="AE109" s="942"/>
      <c r="AF109" s="940" t="s">
        <v>313</v>
      </c>
      <c r="AG109" s="941"/>
      <c r="AH109" s="941"/>
      <c r="AI109" s="941"/>
      <c r="AJ109" s="942"/>
      <c r="AK109" s="940" t="s">
        <v>312</v>
      </c>
      <c r="AL109" s="941"/>
      <c r="AM109" s="941"/>
      <c r="AN109" s="941"/>
      <c r="AO109" s="942"/>
      <c r="AP109" s="940" t="s">
        <v>436</v>
      </c>
      <c r="AQ109" s="941"/>
      <c r="AR109" s="941"/>
      <c r="AS109" s="941"/>
      <c r="AT109" s="943"/>
      <c r="AU109" s="960" t="s">
        <v>434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435</v>
      </c>
      <c r="BR109" s="941"/>
      <c r="BS109" s="941"/>
      <c r="BT109" s="941"/>
      <c r="BU109" s="942"/>
      <c r="BV109" s="940" t="s">
        <v>313</v>
      </c>
      <c r="BW109" s="941"/>
      <c r="BX109" s="941"/>
      <c r="BY109" s="941"/>
      <c r="BZ109" s="942"/>
      <c r="CA109" s="940" t="s">
        <v>312</v>
      </c>
      <c r="CB109" s="941"/>
      <c r="CC109" s="941"/>
      <c r="CD109" s="941"/>
      <c r="CE109" s="942"/>
      <c r="CF109" s="961" t="s">
        <v>436</v>
      </c>
      <c r="CG109" s="961"/>
      <c r="CH109" s="961"/>
      <c r="CI109" s="961"/>
      <c r="CJ109" s="961"/>
      <c r="CK109" s="940" t="s">
        <v>437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435</v>
      </c>
      <c r="DH109" s="941"/>
      <c r="DI109" s="941"/>
      <c r="DJ109" s="941"/>
      <c r="DK109" s="942"/>
      <c r="DL109" s="940" t="s">
        <v>313</v>
      </c>
      <c r="DM109" s="941"/>
      <c r="DN109" s="941"/>
      <c r="DO109" s="941"/>
      <c r="DP109" s="942"/>
      <c r="DQ109" s="940" t="s">
        <v>312</v>
      </c>
      <c r="DR109" s="941"/>
      <c r="DS109" s="941"/>
      <c r="DT109" s="941"/>
      <c r="DU109" s="942"/>
      <c r="DV109" s="940" t="s">
        <v>436</v>
      </c>
      <c r="DW109" s="941"/>
      <c r="DX109" s="941"/>
      <c r="DY109" s="941"/>
      <c r="DZ109" s="943"/>
    </row>
    <row r="110" spans="1:131" s="247" customFormat="1" ht="26.25" customHeight="1" x14ac:dyDescent="0.15">
      <c r="A110" s="944" t="s">
        <v>438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784164</v>
      </c>
      <c r="AB110" s="948"/>
      <c r="AC110" s="948"/>
      <c r="AD110" s="948"/>
      <c r="AE110" s="949"/>
      <c r="AF110" s="950">
        <v>855022</v>
      </c>
      <c r="AG110" s="948"/>
      <c r="AH110" s="948"/>
      <c r="AI110" s="948"/>
      <c r="AJ110" s="949"/>
      <c r="AK110" s="950">
        <v>931564</v>
      </c>
      <c r="AL110" s="948"/>
      <c r="AM110" s="948"/>
      <c r="AN110" s="948"/>
      <c r="AO110" s="949"/>
      <c r="AP110" s="951">
        <v>20.9</v>
      </c>
      <c r="AQ110" s="952"/>
      <c r="AR110" s="952"/>
      <c r="AS110" s="952"/>
      <c r="AT110" s="953"/>
      <c r="AU110" s="954" t="s">
        <v>73</v>
      </c>
      <c r="AV110" s="955"/>
      <c r="AW110" s="955"/>
      <c r="AX110" s="955"/>
      <c r="AY110" s="955"/>
      <c r="AZ110" s="996" t="s">
        <v>439</v>
      </c>
      <c r="BA110" s="945"/>
      <c r="BB110" s="945"/>
      <c r="BC110" s="945"/>
      <c r="BD110" s="945"/>
      <c r="BE110" s="945"/>
      <c r="BF110" s="945"/>
      <c r="BG110" s="945"/>
      <c r="BH110" s="945"/>
      <c r="BI110" s="945"/>
      <c r="BJ110" s="945"/>
      <c r="BK110" s="945"/>
      <c r="BL110" s="945"/>
      <c r="BM110" s="945"/>
      <c r="BN110" s="945"/>
      <c r="BO110" s="945"/>
      <c r="BP110" s="946"/>
      <c r="BQ110" s="982">
        <v>6676985</v>
      </c>
      <c r="BR110" s="983"/>
      <c r="BS110" s="983"/>
      <c r="BT110" s="983"/>
      <c r="BU110" s="983"/>
      <c r="BV110" s="983">
        <v>7372876</v>
      </c>
      <c r="BW110" s="983"/>
      <c r="BX110" s="983"/>
      <c r="BY110" s="983"/>
      <c r="BZ110" s="983"/>
      <c r="CA110" s="983">
        <v>7412908</v>
      </c>
      <c r="CB110" s="983"/>
      <c r="CC110" s="983"/>
      <c r="CD110" s="983"/>
      <c r="CE110" s="983"/>
      <c r="CF110" s="997">
        <v>166.6</v>
      </c>
      <c r="CG110" s="998"/>
      <c r="CH110" s="998"/>
      <c r="CI110" s="998"/>
      <c r="CJ110" s="998"/>
      <c r="CK110" s="999" t="s">
        <v>440</v>
      </c>
      <c r="CL110" s="1000"/>
      <c r="CM110" s="979" t="s">
        <v>441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139</v>
      </c>
      <c r="DH110" s="983"/>
      <c r="DI110" s="983"/>
      <c r="DJ110" s="983"/>
      <c r="DK110" s="983"/>
      <c r="DL110" s="983" t="s">
        <v>442</v>
      </c>
      <c r="DM110" s="983"/>
      <c r="DN110" s="983"/>
      <c r="DO110" s="983"/>
      <c r="DP110" s="983"/>
      <c r="DQ110" s="983" t="s">
        <v>139</v>
      </c>
      <c r="DR110" s="983"/>
      <c r="DS110" s="983"/>
      <c r="DT110" s="983"/>
      <c r="DU110" s="983"/>
      <c r="DV110" s="984" t="s">
        <v>139</v>
      </c>
      <c r="DW110" s="984"/>
      <c r="DX110" s="984"/>
      <c r="DY110" s="984"/>
      <c r="DZ110" s="985"/>
    </row>
    <row r="111" spans="1:131" s="247" customFormat="1" ht="26.25" customHeight="1" x14ac:dyDescent="0.15">
      <c r="A111" s="986" t="s">
        <v>443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139</v>
      </c>
      <c r="AB111" s="990"/>
      <c r="AC111" s="990"/>
      <c r="AD111" s="990"/>
      <c r="AE111" s="991"/>
      <c r="AF111" s="992" t="s">
        <v>139</v>
      </c>
      <c r="AG111" s="990"/>
      <c r="AH111" s="990"/>
      <c r="AI111" s="990"/>
      <c r="AJ111" s="991"/>
      <c r="AK111" s="992" t="s">
        <v>139</v>
      </c>
      <c r="AL111" s="990"/>
      <c r="AM111" s="990"/>
      <c r="AN111" s="990"/>
      <c r="AO111" s="991"/>
      <c r="AP111" s="993" t="s">
        <v>139</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t="s">
        <v>139</v>
      </c>
      <c r="BR111" s="976"/>
      <c r="BS111" s="976"/>
      <c r="BT111" s="976"/>
      <c r="BU111" s="976"/>
      <c r="BV111" s="976" t="s">
        <v>139</v>
      </c>
      <c r="BW111" s="976"/>
      <c r="BX111" s="976"/>
      <c r="BY111" s="976"/>
      <c r="BZ111" s="976"/>
      <c r="CA111" s="976" t="s">
        <v>139</v>
      </c>
      <c r="CB111" s="976"/>
      <c r="CC111" s="976"/>
      <c r="CD111" s="976"/>
      <c r="CE111" s="976"/>
      <c r="CF111" s="970" t="s">
        <v>139</v>
      </c>
      <c r="CG111" s="971"/>
      <c r="CH111" s="971"/>
      <c r="CI111" s="971"/>
      <c r="CJ111" s="971"/>
      <c r="CK111" s="1001"/>
      <c r="CL111" s="1002"/>
      <c r="CM111" s="972" t="s">
        <v>445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139</v>
      </c>
      <c r="DH111" s="976"/>
      <c r="DI111" s="976"/>
      <c r="DJ111" s="976"/>
      <c r="DK111" s="976"/>
      <c r="DL111" s="976" t="s">
        <v>139</v>
      </c>
      <c r="DM111" s="976"/>
      <c r="DN111" s="976"/>
      <c r="DO111" s="976"/>
      <c r="DP111" s="976"/>
      <c r="DQ111" s="976" t="s">
        <v>139</v>
      </c>
      <c r="DR111" s="976"/>
      <c r="DS111" s="976"/>
      <c r="DT111" s="976"/>
      <c r="DU111" s="976"/>
      <c r="DV111" s="977" t="s">
        <v>139</v>
      </c>
      <c r="DW111" s="977"/>
      <c r="DX111" s="977"/>
      <c r="DY111" s="977"/>
      <c r="DZ111" s="978"/>
    </row>
    <row r="112" spans="1:131" s="247" customFormat="1" ht="26.25" customHeight="1" x14ac:dyDescent="0.15">
      <c r="A112" s="1008" t="s">
        <v>446</v>
      </c>
      <c r="B112" s="1009"/>
      <c r="C112" s="1006" t="s">
        <v>447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139</v>
      </c>
      <c r="AB112" s="1015"/>
      <c r="AC112" s="1015"/>
      <c r="AD112" s="1015"/>
      <c r="AE112" s="1016"/>
      <c r="AF112" s="1017" t="s">
        <v>139</v>
      </c>
      <c r="AG112" s="1015"/>
      <c r="AH112" s="1015"/>
      <c r="AI112" s="1015"/>
      <c r="AJ112" s="1016"/>
      <c r="AK112" s="1017" t="s">
        <v>139</v>
      </c>
      <c r="AL112" s="1015"/>
      <c r="AM112" s="1015"/>
      <c r="AN112" s="1015"/>
      <c r="AO112" s="1016"/>
      <c r="AP112" s="1018" t="s">
        <v>139</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4660261</v>
      </c>
      <c r="BR112" s="976"/>
      <c r="BS112" s="976"/>
      <c r="BT112" s="976"/>
      <c r="BU112" s="976"/>
      <c r="BV112" s="976">
        <v>4159340</v>
      </c>
      <c r="BW112" s="976"/>
      <c r="BX112" s="976"/>
      <c r="BY112" s="976"/>
      <c r="BZ112" s="976"/>
      <c r="CA112" s="976">
        <v>3743001</v>
      </c>
      <c r="CB112" s="976"/>
      <c r="CC112" s="976"/>
      <c r="CD112" s="976"/>
      <c r="CE112" s="976"/>
      <c r="CF112" s="970">
        <v>84.1</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139</v>
      </c>
      <c r="DH112" s="976"/>
      <c r="DI112" s="976"/>
      <c r="DJ112" s="976"/>
      <c r="DK112" s="976"/>
      <c r="DL112" s="976" t="s">
        <v>139</v>
      </c>
      <c r="DM112" s="976"/>
      <c r="DN112" s="976"/>
      <c r="DO112" s="976"/>
      <c r="DP112" s="976"/>
      <c r="DQ112" s="976" t="s">
        <v>139</v>
      </c>
      <c r="DR112" s="976"/>
      <c r="DS112" s="976"/>
      <c r="DT112" s="976"/>
      <c r="DU112" s="976"/>
      <c r="DV112" s="977" t="s">
        <v>139</v>
      </c>
      <c r="DW112" s="977"/>
      <c r="DX112" s="977"/>
      <c r="DY112" s="977"/>
      <c r="DZ112" s="978"/>
    </row>
    <row r="113" spans="1:130" s="247" customFormat="1" ht="26.25" customHeight="1" x14ac:dyDescent="0.15">
      <c r="A113" s="1010"/>
      <c r="B113" s="1011"/>
      <c r="C113" s="1006" t="s">
        <v>450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308414</v>
      </c>
      <c r="AB113" s="990"/>
      <c r="AC113" s="990"/>
      <c r="AD113" s="990"/>
      <c r="AE113" s="991"/>
      <c r="AF113" s="992">
        <v>242521</v>
      </c>
      <c r="AG113" s="990"/>
      <c r="AH113" s="990"/>
      <c r="AI113" s="990"/>
      <c r="AJ113" s="991"/>
      <c r="AK113" s="992">
        <v>255021</v>
      </c>
      <c r="AL113" s="990"/>
      <c r="AM113" s="990"/>
      <c r="AN113" s="990"/>
      <c r="AO113" s="991"/>
      <c r="AP113" s="993">
        <v>5.7</v>
      </c>
      <c r="AQ113" s="994"/>
      <c r="AR113" s="994"/>
      <c r="AS113" s="994"/>
      <c r="AT113" s="995"/>
      <c r="AU113" s="956"/>
      <c r="AV113" s="957"/>
      <c r="AW113" s="957"/>
      <c r="AX113" s="957"/>
      <c r="AY113" s="957"/>
      <c r="AZ113" s="1005" t="s">
        <v>451</v>
      </c>
      <c r="BA113" s="1006"/>
      <c r="BB113" s="1006"/>
      <c r="BC113" s="1006"/>
      <c r="BD113" s="1006"/>
      <c r="BE113" s="1006"/>
      <c r="BF113" s="1006"/>
      <c r="BG113" s="1006"/>
      <c r="BH113" s="1006"/>
      <c r="BI113" s="1006"/>
      <c r="BJ113" s="1006"/>
      <c r="BK113" s="1006"/>
      <c r="BL113" s="1006"/>
      <c r="BM113" s="1006"/>
      <c r="BN113" s="1006"/>
      <c r="BO113" s="1006"/>
      <c r="BP113" s="1007"/>
      <c r="BQ113" s="975">
        <v>480241</v>
      </c>
      <c r="BR113" s="976"/>
      <c r="BS113" s="976"/>
      <c r="BT113" s="976"/>
      <c r="BU113" s="976"/>
      <c r="BV113" s="976">
        <v>396652</v>
      </c>
      <c r="BW113" s="976"/>
      <c r="BX113" s="976"/>
      <c r="BY113" s="976"/>
      <c r="BZ113" s="976"/>
      <c r="CA113" s="976">
        <v>325396</v>
      </c>
      <c r="CB113" s="976"/>
      <c r="CC113" s="976"/>
      <c r="CD113" s="976"/>
      <c r="CE113" s="976"/>
      <c r="CF113" s="970">
        <v>7.3</v>
      </c>
      <c r="CG113" s="971"/>
      <c r="CH113" s="971"/>
      <c r="CI113" s="971"/>
      <c r="CJ113" s="971"/>
      <c r="CK113" s="1001"/>
      <c r="CL113" s="1002"/>
      <c r="CM113" s="972" t="s">
        <v>452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139</v>
      </c>
      <c r="DH113" s="1015"/>
      <c r="DI113" s="1015"/>
      <c r="DJ113" s="1015"/>
      <c r="DK113" s="1016"/>
      <c r="DL113" s="1017" t="s">
        <v>139</v>
      </c>
      <c r="DM113" s="1015"/>
      <c r="DN113" s="1015"/>
      <c r="DO113" s="1015"/>
      <c r="DP113" s="1016"/>
      <c r="DQ113" s="1017" t="s">
        <v>139</v>
      </c>
      <c r="DR113" s="1015"/>
      <c r="DS113" s="1015"/>
      <c r="DT113" s="1015"/>
      <c r="DU113" s="1016"/>
      <c r="DV113" s="1018" t="s">
        <v>139</v>
      </c>
      <c r="DW113" s="1019"/>
      <c r="DX113" s="1019"/>
      <c r="DY113" s="1019"/>
      <c r="DZ113" s="1020"/>
    </row>
    <row r="114" spans="1:130" s="247" customFormat="1" ht="26.25" customHeight="1" x14ac:dyDescent="0.15">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109974</v>
      </c>
      <c r="AB114" s="1015"/>
      <c r="AC114" s="1015"/>
      <c r="AD114" s="1015"/>
      <c r="AE114" s="1016"/>
      <c r="AF114" s="1017">
        <v>84539</v>
      </c>
      <c r="AG114" s="1015"/>
      <c r="AH114" s="1015"/>
      <c r="AI114" s="1015"/>
      <c r="AJ114" s="1016"/>
      <c r="AK114" s="1017">
        <v>78464</v>
      </c>
      <c r="AL114" s="1015"/>
      <c r="AM114" s="1015"/>
      <c r="AN114" s="1015"/>
      <c r="AO114" s="1016"/>
      <c r="AP114" s="1018">
        <v>1.8</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1089653</v>
      </c>
      <c r="BR114" s="976"/>
      <c r="BS114" s="976"/>
      <c r="BT114" s="976"/>
      <c r="BU114" s="976"/>
      <c r="BV114" s="976">
        <v>1019511</v>
      </c>
      <c r="BW114" s="976"/>
      <c r="BX114" s="976"/>
      <c r="BY114" s="976"/>
      <c r="BZ114" s="976"/>
      <c r="CA114" s="976">
        <v>932997</v>
      </c>
      <c r="CB114" s="976"/>
      <c r="CC114" s="976"/>
      <c r="CD114" s="976"/>
      <c r="CE114" s="976"/>
      <c r="CF114" s="970">
        <v>21</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139</v>
      </c>
      <c r="DH114" s="1015"/>
      <c r="DI114" s="1015"/>
      <c r="DJ114" s="1015"/>
      <c r="DK114" s="1016"/>
      <c r="DL114" s="1017" t="s">
        <v>442</v>
      </c>
      <c r="DM114" s="1015"/>
      <c r="DN114" s="1015"/>
      <c r="DO114" s="1015"/>
      <c r="DP114" s="1016"/>
      <c r="DQ114" s="1017" t="s">
        <v>139</v>
      </c>
      <c r="DR114" s="1015"/>
      <c r="DS114" s="1015"/>
      <c r="DT114" s="1015"/>
      <c r="DU114" s="1016"/>
      <c r="DV114" s="1018" t="s">
        <v>139</v>
      </c>
      <c r="DW114" s="1019"/>
      <c r="DX114" s="1019"/>
      <c r="DY114" s="1019"/>
      <c r="DZ114" s="1020"/>
    </row>
    <row r="115" spans="1:130" s="247" customFormat="1" ht="26.25" customHeight="1" x14ac:dyDescent="0.15">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139</v>
      </c>
      <c r="AB115" s="990"/>
      <c r="AC115" s="990"/>
      <c r="AD115" s="990"/>
      <c r="AE115" s="991"/>
      <c r="AF115" s="992" t="s">
        <v>139</v>
      </c>
      <c r="AG115" s="990"/>
      <c r="AH115" s="990"/>
      <c r="AI115" s="990"/>
      <c r="AJ115" s="991"/>
      <c r="AK115" s="992" t="s">
        <v>442</v>
      </c>
      <c r="AL115" s="990"/>
      <c r="AM115" s="990"/>
      <c r="AN115" s="990"/>
      <c r="AO115" s="991"/>
      <c r="AP115" s="993" t="s">
        <v>139</v>
      </c>
      <c r="AQ115" s="994"/>
      <c r="AR115" s="994"/>
      <c r="AS115" s="994"/>
      <c r="AT115" s="995"/>
      <c r="AU115" s="956"/>
      <c r="AV115" s="957"/>
      <c r="AW115" s="957"/>
      <c r="AX115" s="957"/>
      <c r="AY115" s="957"/>
      <c r="AZ115" s="1005" t="s">
        <v>457</v>
      </c>
      <c r="BA115" s="1006"/>
      <c r="BB115" s="1006"/>
      <c r="BC115" s="1006"/>
      <c r="BD115" s="1006"/>
      <c r="BE115" s="1006"/>
      <c r="BF115" s="1006"/>
      <c r="BG115" s="1006"/>
      <c r="BH115" s="1006"/>
      <c r="BI115" s="1006"/>
      <c r="BJ115" s="1006"/>
      <c r="BK115" s="1006"/>
      <c r="BL115" s="1006"/>
      <c r="BM115" s="1006"/>
      <c r="BN115" s="1006"/>
      <c r="BO115" s="1006"/>
      <c r="BP115" s="1007"/>
      <c r="BQ115" s="975">
        <v>548742</v>
      </c>
      <c r="BR115" s="976"/>
      <c r="BS115" s="976"/>
      <c r="BT115" s="976"/>
      <c r="BU115" s="976"/>
      <c r="BV115" s="976">
        <v>508549</v>
      </c>
      <c r="BW115" s="976"/>
      <c r="BX115" s="976"/>
      <c r="BY115" s="976"/>
      <c r="BZ115" s="976"/>
      <c r="CA115" s="976">
        <v>482416</v>
      </c>
      <c r="CB115" s="976"/>
      <c r="CC115" s="976"/>
      <c r="CD115" s="976"/>
      <c r="CE115" s="976"/>
      <c r="CF115" s="970">
        <v>10.8</v>
      </c>
      <c r="CG115" s="971"/>
      <c r="CH115" s="971"/>
      <c r="CI115" s="971"/>
      <c r="CJ115" s="971"/>
      <c r="CK115" s="1001"/>
      <c r="CL115" s="1002"/>
      <c r="CM115" s="1005" t="s">
        <v>458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139</v>
      </c>
      <c r="DH115" s="1015"/>
      <c r="DI115" s="1015"/>
      <c r="DJ115" s="1015"/>
      <c r="DK115" s="1016"/>
      <c r="DL115" s="1017" t="s">
        <v>139</v>
      </c>
      <c r="DM115" s="1015"/>
      <c r="DN115" s="1015"/>
      <c r="DO115" s="1015"/>
      <c r="DP115" s="1016"/>
      <c r="DQ115" s="1017" t="s">
        <v>139</v>
      </c>
      <c r="DR115" s="1015"/>
      <c r="DS115" s="1015"/>
      <c r="DT115" s="1015"/>
      <c r="DU115" s="1016"/>
      <c r="DV115" s="1018" t="s">
        <v>139</v>
      </c>
      <c r="DW115" s="1019"/>
      <c r="DX115" s="1019"/>
      <c r="DY115" s="1019"/>
      <c r="DZ115" s="1020"/>
    </row>
    <row r="116" spans="1:130" s="247" customFormat="1" ht="26.25" customHeight="1" x14ac:dyDescent="0.15">
      <c r="A116" s="1012"/>
      <c r="B116" s="1013"/>
      <c r="C116" s="1021" t="s">
        <v>459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48</v>
      </c>
      <c r="AB116" s="1015"/>
      <c r="AC116" s="1015"/>
      <c r="AD116" s="1015"/>
      <c r="AE116" s="1016"/>
      <c r="AF116" s="1017" t="s">
        <v>139</v>
      </c>
      <c r="AG116" s="1015"/>
      <c r="AH116" s="1015"/>
      <c r="AI116" s="1015"/>
      <c r="AJ116" s="1016"/>
      <c r="AK116" s="1017" t="s">
        <v>139</v>
      </c>
      <c r="AL116" s="1015"/>
      <c r="AM116" s="1015"/>
      <c r="AN116" s="1015"/>
      <c r="AO116" s="1016"/>
      <c r="AP116" s="1018" t="s">
        <v>139</v>
      </c>
      <c r="AQ116" s="1019"/>
      <c r="AR116" s="1019"/>
      <c r="AS116" s="1019"/>
      <c r="AT116" s="1020"/>
      <c r="AU116" s="956"/>
      <c r="AV116" s="957"/>
      <c r="AW116" s="957"/>
      <c r="AX116" s="957"/>
      <c r="AY116" s="957"/>
      <c r="AZ116" s="1023" t="s">
        <v>460</v>
      </c>
      <c r="BA116" s="1024"/>
      <c r="BB116" s="1024"/>
      <c r="BC116" s="1024"/>
      <c r="BD116" s="1024"/>
      <c r="BE116" s="1024"/>
      <c r="BF116" s="1024"/>
      <c r="BG116" s="1024"/>
      <c r="BH116" s="1024"/>
      <c r="BI116" s="1024"/>
      <c r="BJ116" s="1024"/>
      <c r="BK116" s="1024"/>
      <c r="BL116" s="1024"/>
      <c r="BM116" s="1024"/>
      <c r="BN116" s="1024"/>
      <c r="BO116" s="1024"/>
      <c r="BP116" s="1025"/>
      <c r="BQ116" s="975" t="s">
        <v>139</v>
      </c>
      <c r="BR116" s="976"/>
      <c r="BS116" s="976"/>
      <c r="BT116" s="976"/>
      <c r="BU116" s="976"/>
      <c r="BV116" s="976" t="s">
        <v>139</v>
      </c>
      <c r="BW116" s="976"/>
      <c r="BX116" s="976"/>
      <c r="BY116" s="976"/>
      <c r="BZ116" s="976"/>
      <c r="CA116" s="976" t="s">
        <v>139</v>
      </c>
      <c r="CB116" s="976"/>
      <c r="CC116" s="976"/>
      <c r="CD116" s="976"/>
      <c r="CE116" s="976"/>
      <c r="CF116" s="970" t="s">
        <v>139</v>
      </c>
      <c r="CG116" s="971"/>
      <c r="CH116" s="971"/>
      <c r="CI116" s="971"/>
      <c r="CJ116" s="971"/>
      <c r="CK116" s="1001"/>
      <c r="CL116" s="1002"/>
      <c r="CM116" s="972" t="s">
        <v>461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139</v>
      </c>
      <c r="DH116" s="1015"/>
      <c r="DI116" s="1015"/>
      <c r="DJ116" s="1015"/>
      <c r="DK116" s="1016"/>
      <c r="DL116" s="1017" t="s">
        <v>139</v>
      </c>
      <c r="DM116" s="1015"/>
      <c r="DN116" s="1015"/>
      <c r="DO116" s="1015"/>
      <c r="DP116" s="1016"/>
      <c r="DQ116" s="1017" t="s">
        <v>139</v>
      </c>
      <c r="DR116" s="1015"/>
      <c r="DS116" s="1015"/>
      <c r="DT116" s="1015"/>
      <c r="DU116" s="1016"/>
      <c r="DV116" s="1018" t="s">
        <v>139</v>
      </c>
      <c r="DW116" s="1019"/>
      <c r="DX116" s="1019"/>
      <c r="DY116" s="1019"/>
      <c r="DZ116" s="1020"/>
    </row>
    <row r="117" spans="1:130" s="247" customFormat="1" ht="26.25" customHeight="1" x14ac:dyDescent="0.15">
      <c r="A117" s="960" t="s">
        <v>192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462</v>
      </c>
      <c r="Z117" s="942"/>
      <c r="AA117" s="1032">
        <v>1202600</v>
      </c>
      <c r="AB117" s="1033"/>
      <c r="AC117" s="1033"/>
      <c r="AD117" s="1033"/>
      <c r="AE117" s="1034"/>
      <c r="AF117" s="1035">
        <v>1182082</v>
      </c>
      <c r="AG117" s="1033"/>
      <c r="AH117" s="1033"/>
      <c r="AI117" s="1033"/>
      <c r="AJ117" s="1034"/>
      <c r="AK117" s="1035">
        <v>1265049</v>
      </c>
      <c r="AL117" s="1033"/>
      <c r="AM117" s="1033"/>
      <c r="AN117" s="1033"/>
      <c r="AO117" s="1034"/>
      <c r="AP117" s="1036"/>
      <c r="AQ117" s="1037"/>
      <c r="AR117" s="1037"/>
      <c r="AS117" s="1037"/>
      <c r="AT117" s="1038"/>
      <c r="AU117" s="956"/>
      <c r="AV117" s="957"/>
      <c r="AW117" s="957"/>
      <c r="AX117" s="957"/>
      <c r="AY117" s="957"/>
      <c r="AZ117" s="1023" t="s">
        <v>463</v>
      </c>
      <c r="BA117" s="1024"/>
      <c r="BB117" s="1024"/>
      <c r="BC117" s="1024"/>
      <c r="BD117" s="1024"/>
      <c r="BE117" s="1024"/>
      <c r="BF117" s="1024"/>
      <c r="BG117" s="1024"/>
      <c r="BH117" s="1024"/>
      <c r="BI117" s="1024"/>
      <c r="BJ117" s="1024"/>
      <c r="BK117" s="1024"/>
      <c r="BL117" s="1024"/>
      <c r="BM117" s="1024"/>
      <c r="BN117" s="1024"/>
      <c r="BO117" s="1024"/>
      <c r="BP117" s="1025"/>
      <c r="BQ117" s="975" t="s">
        <v>139</v>
      </c>
      <c r="BR117" s="976"/>
      <c r="BS117" s="976"/>
      <c r="BT117" s="976"/>
      <c r="BU117" s="976"/>
      <c r="BV117" s="976" t="s">
        <v>139</v>
      </c>
      <c r="BW117" s="976"/>
      <c r="BX117" s="976"/>
      <c r="BY117" s="976"/>
      <c r="BZ117" s="976"/>
      <c r="CA117" s="976" t="s">
        <v>139</v>
      </c>
      <c r="CB117" s="976"/>
      <c r="CC117" s="976"/>
      <c r="CD117" s="976"/>
      <c r="CE117" s="976"/>
      <c r="CF117" s="970" t="s">
        <v>442</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442</v>
      </c>
      <c r="DH117" s="1015"/>
      <c r="DI117" s="1015"/>
      <c r="DJ117" s="1015"/>
      <c r="DK117" s="1016"/>
      <c r="DL117" s="1017" t="s">
        <v>139</v>
      </c>
      <c r="DM117" s="1015"/>
      <c r="DN117" s="1015"/>
      <c r="DO117" s="1015"/>
      <c r="DP117" s="1016"/>
      <c r="DQ117" s="1017" t="s">
        <v>139</v>
      </c>
      <c r="DR117" s="1015"/>
      <c r="DS117" s="1015"/>
      <c r="DT117" s="1015"/>
      <c r="DU117" s="1016"/>
      <c r="DV117" s="1018" t="s">
        <v>139</v>
      </c>
      <c r="DW117" s="1019"/>
      <c r="DX117" s="1019"/>
      <c r="DY117" s="1019"/>
      <c r="DZ117" s="1020"/>
    </row>
    <row r="118" spans="1:130" s="247" customFormat="1" ht="26.25" customHeight="1" x14ac:dyDescent="0.15">
      <c r="A118" s="960" t="s">
        <v>437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435</v>
      </c>
      <c r="AB118" s="941"/>
      <c r="AC118" s="941"/>
      <c r="AD118" s="941"/>
      <c r="AE118" s="942"/>
      <c r="AF118" s="940" t="s">
        <v>313</v>
      </c>
      <c r="AG118" s="941"/>
      <c r="AH118" s="941"/>
      <c r="AI118" s="941"/>
      <c r="AJ118" s="942"/>
      <c r="AK118" s="940" t="s">
        <v>312</v>
      </c>
      <c r="AL118" s="941"/>
      <c r="AM118" s="941"/>
      <c r="AN118" s="941"/>
      <c r="AO118" s="942"/>
      <c r="AP118" s="1027" t="s">
        <v>436</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139</v>
      </c>
      <c r="BR118" s="1054"/>
      <c r="BS118" s="1054"/>
      <c r="BT118" s="1054"/>
      <c r="BU118" s="1054"/>
      <c r="BV118" s="1054" t="s">
        <v>139</v>
      </c>
      <c r="BW118" s="1054"/>
      <c r="BX118" s="1054"/>
      <c r="BY118" s="1054"/>
      <c r="BZ118" s="1054"/>
      <c r="CA118" s="1054" t="s">
        <v>139</v>
      </c>
      <c r="CB118" s="1054"/>
      <c r="CC118" s="1054"/>
      <c r="CD118" s="1054"/>
      <c r="CE118" s="1054"/>
      <c r="CF118" s="970" t="s">
        <v>139</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139</v>
      </c>
      <c r="DH118" s="1015"/>
      <c r="DI118" s="1015"/>
      <c r="DJ118" s="1015"/>
      <c r="DK118" s="1016"/>
      <c r="DL118" s="1017" t="s">
        <v>139</v>
      </c>
      <c r="DM118" s="1015"/>
      <c r="DN118" s="1015"/>
      <c r="DO118" s="1015"/>
      <c r="DP118" s="1016"/>
      <c r="DQ118" s="1017" t="s">
        <v>139</v>
      </c>
      <c r="DR118" s="1015"/>
      <c r="DS118" s="1015"/>
      <c r="DT118" s="1015"/>
      <c r="DU118" s="1016"/>
      <c r="DV118" s="1018" t="s">
        <v>139</v>
      </c>
      <c r="DW118" s="1019"/>
      <c r="DX118" s="1019"/>
      <c r="DY118" s="1019"/>
      <c r="DZ118" s="1020"/>
    </row>
    <row r="119" spans="1:130" s="247" customFormat="1" ht="26.25" customHeight="1" x14ac:dyDescent="0.15">
      <c r="A119" s="1114" t="s">
        <v>440</v>
      </c>
      <c r="B119" s="1000"/>
      <c r="C119" s="979" t="s">
        <v>441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139</v>
      </c>
      <c r="AB119" s="948"/>
      <c r="AC119" s="948"/>
      <c r="AD119" s="948"/>
      <c r="AE119" s="949"/>
      <c r="AF119" s="950" t="s">
        <v>139</v>
      </c>
      <c r="AG119" s="948"/>
      <c r="AH119" s="948"/>
      <c r="AI119" s="948"/>
      <c r="AJ119" s="949"/>
      <c r="AK119" s="950" t="s">
        <v>139</v>
      </c>
      <c r="AL119" s="948"/>
      <c r="AM119" s="948"/>
      <c r="AN119" s="948"/>
      <c r="AO119" s="949"/>
      <c r="AP119" s="951" t="s">
        <v>139</v>
      </c>
      <c r="AQ119" s="952"/>
      <c r="AR119" s="952"/>
      <c r="AS119" s="952"/>
      <c r="AT119" s="953"/>
      <c r="AU119" s="958"/>
      <c r="AV119" s="959"/>
      <c r="AW119" s="959"/>
      <c r="AX119" s="959"/>
      <c r="AY119" s="959"/>
      <c r="AZ119" s="278" t="s">
        <v>192</v>
      </c>
      <c r="BA119" s="278"/>
      <c r="BB119" s="278"/>
      <c r="BC119" s="278"/>
      <c r="BD119" s="278"/>
      <c r="BE119" s="278"/>
      <c r="BF119" s="278"/>
      <c r="BG119" s="278"/>
      <c r="BH119" s="278"/>
      <c r="BI119" s="278"/>
      <c r="BJ119" s="278"/>
      <c r="BK119" s="278"/>
      <c r="BL119" s="278"/>
      <c r="BM119" s="278"/>
      <c r="BN119" s="278"/>
      <c r="BO119" s="1031" t="s">
        <v>467</v>
      </c>
      <c r="BP119" s="1062"/>
      <c r="BQ119" s="1053">
        <v>13455882</v>
      </c>
      <c r="BR119" s="1054"/>
      <c r="BS119" s="1054"/>
      <c r="BT119" s="1054"/>
      <c r="BU119" s="1054"/>
      <c r="BV119" s="1054">
        <v>13456928</v>
      </c>
      <c r="BW119" s="1054"/>
      <c r="BX119" s="1054"/>
      <c r="BY119" s="1054"/>
      <c r="BZ119" s="1054"/>
      <c r="CA119" s="1054">
        <v>12896718</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139</v>
      </c>
      <c r="DH119" s="1040"/>
      <c r="DI119" s="1040"/>
      <c r="DJ119" s="1040"/>
      <c r="DK119" s="1041"/>
      <c r="DL119" s="1039" t="s">
        <v>139</v>
      </c>
      <c r="DM119" s="1040"/>
      <c r="DN119" s="1040"/>
      <c r="DO119" s="1040"/>
      <c r="DP119" s="1041"/>
      <c r="DQ119" s="1039" t="s">
        <v>139</v>
      </c>
      <c r="DR119" s="1040"/>
      <c r="DS119" s="1040"/>
      <c r="DT119" s="1040"/>
      <c r="DU119" s="1041"/>
      <c r="DV119" s="1042" t="s">
        <v>139</v>
      </c>
      <c r="DW119" s="1043"/>
      <c r="DX119" s="1043"/>
      <c r="DY119" s="1043"/>
      <c r="DZ119" s="1044"/>
    </row>
    <row r="120" spans="1:130" s="247" customFormat="1" ht="26.25" customHeight="1" x14ac:dyDescent="0.15">
      <c r="A120" s="1115"/>
      <c r="B120" s="1002"/>
      <c r="C120" s="972" t="s">
        <v>445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139</v>
      </c>
      <c r="AB120" s="1015"/>
      <c r="AC120" s="1015"/>
      <c r="AD120" s="1015"/>
      <c r="AE120" s="1016"/>
      <c r="AF120" s="1017" t="s">
        <v>139</v>
      </c>
      <c r="AG120" s="1015"/>
      <c r="AH120" s="1015"/>
      <c r="AI120" s="1015"/>
      <c r="AJ120" s="1016"/>
      <c r="AK120" s="1017" t="s">
        <v>139</v>
      </c>
      <c r="AL120" s="1015"/>
      <c r="AM120" s="1015"/>
      <c r="AN120" s="1015"/>
      <c r="AO120" s="1016"/>
      <c r="AP120" s="1018" t="s">
        <v>139</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6637284</v>
      </c>
      <c r="BR120" s="983"/>
      <c r="BS120" s="983"/>
      <c r="BT120" s="983"/>
      <c r="BU120" s="983"/>
      <c r="BV120" s="983">
        <v>7103258</v>
      </c>
      <c r="BW120" s="983"/>
      <c r="BX120" s="983"/>
      <c r="BY120" s="983"/>
      <c r="BZ120" s="983"/>
      <c r="CA120" s="983">
        <v>7164192</v>
      </c>
      <c r="CB120" s="983"/>
      <c r="CC120" s="983"/>
      <c r="CD120" s="983"/>
      <c r="CE120" s="983"/>
      <c r="CF120" s="997">
        <v>161</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v>4630997</v>
      </c>
      <c r="DH120" s="983"/>
      <c r="DI120" s="983"/>
      <c r="DJ120" s="983"/>
      <c r="DK120" s="983"/>
      <c r="DL120" s="983">
        <v>4150717</v>
      </c>
      <c r="DM120" s="983"/>
      <c r="DN120" s="983"/>
      <c r="DO120" s="983"/>
      <c r="DP120" s="983"/>
      <c r="DQ120" s="983">
        <v>3742935</v>
      </c>
      <c r="DR120" s="983"/>
      <c r="DS120" s="983"/>
      <c r="DT120" s="983"/>
      <c r="DU120" s="983"/>
      <c r="DV120" s="984">
        <v>84.1</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139</v>
      </c>
      <c r="AB121" s="1015"/>
      <c r="AC121" s="1015"/>
      <c r="AD121" s="1015"/>
      <c r="AE121" s="1016"/>
      <c r="AF121" s="1017" t="s">
        <v>139</v>
      </c>
      <c r="AG121" s="1015"/>
      <c r="AH121" s="1015"/>
      <c r="AI121" s="1015"/>
      <c r="AJ121" s="1016"/>
      <c r="AK121" s="1017" t="s">
        <v>139</v>
      </c>
      <c r="AL121" s="1015"/>
      <c r="AM121" s="1015"/>
      <c r="AN121" s="1015"/>
      <c r="AO121" s="1016"/>
      <c r="AP121" s="1018" t="s">
        <v>139</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2729108</v>
      </c>
      <c r="BR121" s="976"/>
      <c r="BS121" s="976"/>
      <c r="BT121" s="976"/>
      <c r="BU121" s="976"/>
      <c r="BV121" s="976">
        <v>2675907</v>
      </c>
      <c r="BW121" s="976"/>
      <c r="BX121" s="976"/>
      <c r="BY121" s="976"/>
      <c r="BZ121" s="976"/>
      <c r="CA121" s="976">
        <v>2437522</v>
      </c>
      <c r="CB121" s="976"/>
      <c r="CC121" s="976"/>
      <c r="CD121" s="976"/>
      <c r="CE121" s="976"/>
      <c r="CF121" s="970">
        <v>54.8</v>
      </c>
      <c r="CG121" s="971"/>
      <c r="CH121" s="971"/>
      <c r="CI121" s="971"/>
      <c r="CJ121" s="971"/>
      <c r="CK121" s="1066"/>
      <c r="CL121" s="1067"/>
      <c r="CM121" s="1067"/>
      <c r="CN121" s="1067"/>
      <c r="CO121" s="1068"/>
      <c r="CP121" s="1076" t="s">
        <v>411</v>
      </c>
      <c r="CQ121" s="1077"/>
      <c r="CR121" s="1077"/>
      <c r="CS121" s="1077"/>
      <c r="CT121" s="1077"/>
      <c r="CU121" s="1077"/>
      <c r="CV121" s="1077"/>
      <c r="CW121" s="1077"/>
      <c r="CX121" s="1077"/>
      <c r="CY121" s="1077"/>
      <c r="CZ121" s="1077"/>
      <c r="DA121" s="1077"/>
      <c r="DB121" s="1077"/>
      <c r="DC121" s="1077"/>
      <c r="DD121" s="1077"/>
      <c r="DE121" s="1077"/>
      <c r="DF121" s="1078"/>
      <c r="DG121" s="975">
        <v>29264</v>
      </c>
      <c r="DH121" s="976"/>
      <c r="DI121" s="976"/>
      <c r="DJ121" s="976"/>
      <c r="DK121" s="976"/>
      <c r="DL121" s="976">
        <v>8623</v>
      </c>
      <c r="DM121" s="976"/>
      <c r="DN121" s="976"/>
      <c r="DO121" s="976"/>
      <c r="DP121" s="976"/>
      <c r="DQ121" s="976">
        <v>66</v>
      </c>
      <c r="DR121" s="976"/>
      <c r="DS121" s="976"/>
      <c r="DT121" s="976"/>
      <c r="DU121" s="976"/>
      <c r="DV121" s="977">
        <v>0</v>
      </c>
      <c r="DW121" s="977"/>
      <c r="DX121" s="977"/>
      <c r="DY121" s="977"/>
      <c r="DZ121" s="978"/>
    </row>
    <row r="122" spans="1:130" s="247" customFormat="1" ht="26.25" customHeight="1" x14ac:dyDescent="0.15">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139</v>
      </c>
      <c r="AB122" s="1015"/>
      <c r="AC122" s="1015"/>
      <c r="AD122" s="1015"/>
      <c r="AE122" s="1016"/>
      <c r="AF122" s="1017" t="s">
        <v>139</v>
      </c>
      <c r="AG122" s="1015"/>
      <c r="AH122" s="1015"/>
      <c r="AI122" s="1015"/>
      <c r="AJ122" s="1016"/>
      <c r="AK122" s="1017" t="s">
        <v>139</v>
      </c>
      <c r="AL122" s="1015"/>
      <c r="AM122" s="1015"/>
      <c r="AN122" s="1015"/>
      <c r="AO122" s="1016"/>
      <c r="AP122" s="1018" t="s">
        <v>139</v>
      </c>
      <c r="AQ122" s="1019"/>
      <c r="AR122" s="1019"/>
      <c r="AS122" s="1019"/>
      <c r="AT122" s="1020"/>
      <c r="AU122" s="1048"/>
      <c r="AV122" s="1049"/>
      <c r="AW122" s="1049"/>
      <c r="AX122" s="1049"/>
      <c r="AY122" s="1050"/>
      <c r="AZ122" s="1030" t="s">
        <v>475</v>
      </c>
      <c r="BA122" s="1021"/>
      <c r="BB122" s="1021"/>
      <c r="BC122" s="1021"/>
      <c r="BD122" s="1021"/>
      <c r="BE122" s="1021"/>
      <c r="BF122" s="1021"/>
      <c r="BG122" s="1021"/>
      <c r="BH122" s="1021"/>
      <c r="BI122" s="1021"/>
      <c r="BJ122" s="1021"/>
      <c r="BK122" s="1021"/>
      <c r="BL122" s="1021"/>
      <c r="BM122" s="1021"/>
      <c r="BN122" s="1021"/>
      <c r="BO122" s="1021"/>
      <c r="BP122" s="1022"/>
      <c r="BQ122" s="1053">
        <v>9839840</v>
      </c>
      <c r="BR122" s="1054"/>
      <c r="BS122" s="1054"/>
      <c r="BT122" s="1054"/>
      <c r="BU122" s="1054"/>
      <c r="BV122" s="1054">
        <v>9840574</v>
      </c>
      <c r="BW122" s="1054"/>
      <c r="BX122" s="1054"/>
      <c r="BY122" s="1054"/>
      <c r="BZ122" s="1054"/>
      <c r="CA122" s="1054">
        <v>9776760</v>
      </c>
      <c r="CB122" s="1054"/>
      <c r="CC122" s="1054"/>
      <c r="CD122" s="1054"/>
      <c r="CE122" s="1054"/>
      <c r="CF122" s="1074">
        <v>219.7</v>
      </c>
      <c r="CG122" s="1075"/>
      <c r="CH122" s="1075"/>
      <c r="CI122" s="1075"/>
      <c r="CJ122" s="1075"/>
      <c r="CK122" s="1066"/>
      <c r="CL122" s="1067"/>
      <c r="CM122" s="1067"/>
      <c r="CN122" s="1067"/>
      <c r="CO122" s="1068"/>
      <c r="CP122" s="1076" t="s">
        <v>410</v>
      </c>
      <c r="CQ122" s="1077"/>
      <c r="CR122" s="1077"/>
      <c r="CS122" s="1077"/>
      <c r="CT122" s="1077"/>
      <c r="CU122" s="1077"/>
      <c r="CV122" s="1077"/>
      <c r="CW122" s="1077"/>
      <c r="CX122" s="1077"/>
      <c r="CY122" s="1077"/>
      <c r="CZ122" s="1077"/>
      <c r="DA122" s="1077"/>
      <c r="DB122" s="1077"/>
      <c r="DC122" s="1077"/>
      <c r="DD122" s="1077"/>
      <c r="DE122" s="1077"/>
      <c r="DF122" s="1078"/>
      <c r="DG122" s="975" t="s">
        <v>139</v>
      </c>
      <c r="DH122" s="976"/>
      <c r="DI122" s="976"/>
      <c r="DJ122" s="976"/>
      <c r="DK122" s="976"/>
      <c r="DL122" s="976" t="s">
        <v>139</v>
      </c>
      <c r="DM122" s="976"/>
      <c r="DN122" s="976"/>
      <c r="DO122" s="976"/>
      <c r="DP122" s="976"/>
      <c r="DQ122" s="976" t="s">
        <v>139</v>
      </c>
      <c r="DR122" s="976"/>
      <c r="DS122" s="976"/>
      <c r="DT122" s="976"/>
      <c r="DU122" s="976"/>
      <c r="DV122" s="977" t="s">
        <v>139</v>
      </c>
      <c r="DW122" s="977"/>
      <c r="DX122" s="977"/>
      <c r="DY122" s="977"/>
      <c r="DZ122" s="978"/>
    </row>
    <row r="123" spans="1:130" s="247" customFormat="1" ht="26.25" customHeight="1" x14ac:dyDescent="0.15">
      <c r="A123" s="1115"/>
      <c r="B123" s="1002"/>
      <c r="C123" s="972" t="s">
        <v>461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139</v>
      </c>
      <c r="AB123" s="1015"/>
      <c r="AC123" s="1015"/>
      <c r="AD123" s="1015"/>
      <c r="AE123" s="1016"/>
      <c r="AF123" s="1017" t="s">
        <v>139</v>
      </c>
      <c r="AG123" s="1015"/>
      <c r="AH123" s="1015"/>
      <c r="AI123" s="1015"/>
      <c r="AJ123" s="1016"/>
      <c r="AK123" s="1017" t="s">
        <v>139</v>
      </c>
      <c r="AL123" s="1015"/>
      <c r="AM123" s="1015"/>
      <c r="AN123" s="1015"/>
      <c r="AO123" s="1016"/>
      <c r="AP123" s="1018" t="s">
        <v>139</v>
      </c>
      <c r="AQ123" s="1019"/>
      <c r="AR123" s="1019"/>
      <c r="AS123" s="1019"/>
      <c r="AT123" s="1020"/>
      <c r="AU123" s="1051"/>
      <c r="AV123" s="1052"/>
      <c r="AW123" s="1052"/>
      <c r="AX123" s="1052"/>
      <c r="AY123" s="1052"/>
      <c r="AZ123" s="278" t="s">
        <v>192</v>
      </c>
      <c r="BA123" s="278"/>
      <c r="BB123" s="278"/>
      <c r="BC123" s="278"/>
      <c r="BD123" s="278"/>
      <c r="BE123" s="278"/>
      <c r="BF123" s="278"/>
      <c r="BG123" s="278"/>
      <c r="BH123" s="278"/>
      <c r="BI123" s="278"/>
      <c r="BJ123" s="278"/>
      <c r="BK123" s="278"/>
      <c r="BL123" s="278"/>
      <c r="BM123" s="278"/>
      <c r="BN123" s="278"/>
      <c r="BO123" s="1031" t="s">
        <v>476</v>
      </c>
      <c r="BP123" s="1062"/>
      <c r="BQ123" s="1121">
        <v>19206232</v>
      </c>
      <c r="BR123" s="1122"/>
      <c r="BS123" s="1122"/>
      <c r="BT123" s="1122"/>
      <c r="BU123" s="1122"/>
      <c r="BV123" s="1122">
        <v>19619739</v>
      </c>
      <c r="BW123" s="1122"/>
      <c r="BX123" s="1122"/>
      <c r="BY123" s="1122"/>
      <c r="BZ123" s="1122"/>
      <c r="CA123" s="1122">
        <v>19378474</v>
      </c>
      <c r="CB123" s="1122"/>
      <c r="CC123" s="1122"/>
      <c r="CD123" s="1122"/>
      <c r="CE123" s="1122"/>
      <c r="CF123" s="1055"/>
      <c r="CG123" s="1056"/>
      <c r="CH123" s="1056"/>
      <c r="CI123" s="1056"/>
      <c r="CJ123" s="1057"/>
      <c r="CK123" s="1066"/>
      <c r="CL123" s="1067"/>
      <c r="CM123" s="1067"/>
      <c r="CN123" s="1067"/>
      <c r="CO123" s="1068"/>
      <c r="CP123" s="1076" t="s">
        <v>408</v>
      </c>
      <c r="CQ123" s="1077"/>
      <c r="CR123" s="1077"/>
      <c r="CS123" s="1077"/>
      <c r="CT123" s="1077"/>
      <c r="CU123" s="1077"/>
      <c r="CV123" s="1077"/>
      <c r="CW123" s="1077"/>
      <c r="CX123" s="1077"/>
      <c r="CY123" s="1077"/>
      <c r="CZ123" s="1077"/>
      <c r="DA123" s="1077"/>
      <c r="DB123" s="1077"/>
      <c r="DC123" s="1077"/>
      <c r="DD123" s="1077"/>
      <c r="DE123" s="1077"/>
      <c r="DF123" s="1078"/>
      <c r="DG123" s="1014" t="s">
        <v>139</v>
      </c>
      <c r="DH123" s="1015"/>
      <c r="DI123" s="1015"/>
      <c r="DJ123" s="1015"/>
      <c r="DK123" s="1016"/>
      <c r="DL123" s="1017" t="s">
        <v>139</v>
      </c>
      <c r="DM123" s="1015"/>
      <c r="DN123" s="1015"/>
      <c r="DO123" s="1015"/>
      <c r="DP123" s="1016"/>
      <c r="DQ123" s="1017" t="s">
        <v>139</v>
      </c>
      <c r="DR123" s="1015"/>
      <c r="DS123" s="1015"/>
      <c r="DT123" s="1015"/>
      <c r="DU123" s="1016"/>
      <c r="DV123" s="1018" t="s">
        <v>139</v>
      </c>
      <c r="DW123" s="1019"/>
      <c r="DX123" s="1019"/>
      <c r="DY123" s="1019"/>
      <c r="DZ123" s="1020"/>
    </row>
    <row r="124" spans="1:130" s="247" customFormat="1" ht="26.25" customHeight="1" thickBot="1" x14ac:dyDescent="0.2">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139</v>
      </c>
      <c r="AB124" s="1015"/>
      <c r="AC124" s="1015"/>
      <c r="AD124" s="1015"/>
      <c r="AE124" s="1016"/>
      <c r="AF124" s="1017" t="s">
        <v>139</v>
      </c>
      <c r="AG124" s="1015"/>
      <c r="AH124" s="1015"/>
      <c r="AI124" s="1015"/>
      <c r="AJ124" s="1016"/>
      <c r="AK124" s="1017" t="s">
        <v>139</v>
      </c>
      <c r="AL124" s="1015"/>
      <c r="AM124" s="1015"/>
      <c r="AN124" s="1015"/>
      <c r="AO124" s="1016"/>
      <c r="AP124" s="1018" t="s">
        <v>139</v>
      </c>
      <c r="AQ124" s="1019"/>
      <c r="AR124" s="1019"/>
      <c r="AS124" s="1019"/>
      <c r="AT124" s="1020"/>
      <c r="AU124" s="1117" t="s">
        <v>477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139</v>
      </c>
      <c r="BR124" s="1084"/>
      <c r="BS124" s="1084"/>
      <c r="BT124" s="1084"/>
      <c r="BU124" s="1084"/>
      <c r="BV124" s="1084" t="s">
        <v>139</v>
      </c>
      <c r="BW124" s="1084"/>
      <c r="BX124" s="1084"/>
      <c r="BY124" s="1084"/>
      <c r="BZ124" s="1084"/>
      <c r="CA124" s="1084" t="s">
        <v>139</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t="s">
        <v>139</v>
      </c>
      <c r="DH124" s="1040"/>
      <c r="DI124" s="1040"/>
      <c r="DJ124" s="1040"/>
      <c r="DK124" s="1041"/>
      <c r="DL124" s="1039" t="s">
        <v>139</v>
      </c>
      <c r="DM124" s="1040"/>
      <c r="DN124" s="1040"/>
      <c r="DO124" s="1040"/>
      <c r="DP124" s="1041"/>
      <c r="DQ124" s="1039" t="s">
        <v>139</v>
      </c>
      <c r="DR124" s="1040"/>
      <c r="DS124" s="1040"/>
      <c r="DT124" s="1040"/>
      <c r="DU124" s="1041"/>
      <c r="DV124" s="1042" t="s">
        <v>139</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139</v>
      </c>
      <c r="AB125" s="1015"/>
      <c r="AC125" s="1015"/>
      <c r="AD125" s="1015"/>
      <c r="AE125" s="1016"/>
      <c r="AF125" s="1017" t="s">
        <v>139</v>
      </c>
      <c r="AG125" s="1015"/>
      <c r="AH125" s="1015"/>
      <c r="AI125" s="1015"/>
      <c r="AJ125" s="1016"/>
      <c r="AK125" s="1017" t="s">
        <v>139</v>
      </c>
      <c r="AL125" s="1015"/>
      <c r="AM125" s="1015"/>
      <c r="AN125" s="1015"/>
      <c r="AO125" s="1016"/>
      <c r="AP125" s="1018" t="s">
        <v>139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479</v>
      </c>
      <c r="CL125" s="1064"/>
      <c r="CM125" s="1064"/>
      <c r="CN125" s="1064"/>
      <c r="CO125" s="1065"/>
      <c r="CP125" s="996" t="s">
        <v>480</v>
      </c>
      <c r="CQ125" s="945"/>
      <c r="CR125" s="945"/>
      <c r="CS125" s="945"/>
      <c r="CT125" s="945"/>
      <c r="CU125" s="945"/>
      <c r="CV125" s="945"/>
      <c r="CW125" s="945"/>
      <c r="CX125" s="945"/>
      <c r="CY125" s="945"/>
      <c r="CZ125" s="945"/>
      <c r="DA125" s="945"/>
      <c r="DB125" s="945"/>
      <c r="DC125" s="945"/>
      <c r="DD125" s="945"/>
      <c r="DE125" s="945"/>
      <c r="DF125" s="946"/>
      <c r="DG125" s="982" t="s">
        <v>139</v>
      </c>
      <c r="DH125" s="983"/>
      <c r="DI125" s="983"/>
      <c r="DJ125" s="983"/>
      <c r="DK125" s="983"/>
      <c r="DL125" s="983" t="s">
        <v>139</v>
      </c>
      <c r="DM125" s="983"/>
      <c r="DN125" s="983"/>
      <c r="DO125" s="983"/>
      <c r="DP125" s="983"/>
      <c r="DQ125" s="983" t="s">
        <v>139</v>
      </c>
      <c r="DR125" s="983"/>
      <c r="DS125" s="983"/>
      <c r="DT125" s="983"/>
      <c r="DU125" s="983"/>
      <c r="DV125" s="984" t="s">
        <v>139</v>
      </c>
      <c r="DW125" s="984"/>
      <c r="DX125" s="984"/>
      <c r="DY125" s="984"/>
      <c r="DZ125" s="985"/>
    </row>
    <row r="126" spans="1:130" s="247" customFormat="1" ht="26.25" customHeight="1" thickBot="1" x14ac:dyDescent="0.2">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139</v>
      </c>
      <c r="AB126" s="1015"/>
      <c r="AC126" s="1015"/>
      <c r="AD126" s="1015"/>
      <c r="AE126" s="1016"/>
      <c r="AF126" s="1017" t="s">
        <v>139</v>
      </c>
      <c r="AG126" s="1015"/>
      <c r="AH126" s="1015"/>
      <c r="AI126" s="1015"/>
      <c r="AJ126" s="1016"/>
      <c r="AK126" s="1017" t="s">
        <v>139</v>
      </c>
      <c r="AL126" s="1015"/>
      <c r="AM126" s="1015"/>
      <c r="AN126" s="1015"/>
      <c r="AO126" s="1016"/>
      <c r="AP126" s="1018" t="s">
        <v>139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v>548742</v>
      </c>
      <c r="DH126" s="976"/>
      <c r="DI126" s="976"/>
      <c r="DJ126" s="976"/>
      <c r="DK126" s="976"/>
      <c r="DL126" s="976">
        <v>508549</v>
      </c>
      <c r="DM126" s="976"/>
      <c r="DN126" s="976"/>
      <c r="DO126" s="976"/>
      <c r="DP126" s="976"/>
      <c r="DQ126" s="976">
        <v>482416</v>
      </c>
      <c r="DR126" s="976"/>
      <c r="DS126" s="976"/>
      <c r="DT126" s="976"/>
      <c r="DU126" s="976"/>
      <c r="DV126" s="977">
        <v>10.8</v>
      </c>
      <c r="DW126" s="977"/>
      <c r="DX126" s="977"/>
      <c r="DY126" s="977"/>
      <c r="DZ126" s="978"/>
    </row>
    <row r="127" spans="1:130" s="247" customFormat="1" ht="26.25" customHeight="1" x14ac:dyDescent="0.15">
      <c r="A127" s="1116"/>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139</v>
      </c>
      <c r="AB127" s="1015"/>
      <c r="AC127" s="1015"/>
      <c r="AD127" s="1015"/>
      <c r="AE127" s="1016"/>
      <c r="AF127" s="1017" t="s">
        <v>139</v>
      </c>
      <c r="AG127" s="1015"/>
      <c r="AH127" s="1015"/>
      <c r="AI127" s="1015"/>
      <c r="AJ127" s="1016"/>
      <c r="AK127" s="1017" t="s">
        <v>139</v>
      </c>
      <c r="AL127" s="1015"/>
      <c r="AM127" s="1015"/>
      <c r="AN127" s="1015"/>
      <c r="AO127" s="1016"/>
      <c r="AP127" s="1018" t="s">
        <v>139</v>
      </c>
      <c r="AQ127" s="1019"/>
      <c r="AR127" s="1019"/>
      <c r="AS127" s="1019"/>
      <c r="AT127" s="1020"/>
      <c r="AU127" s="283"/>
      <c r="AV127" s="283"/>
      <c r="AW127" s="283"/>
      <c r="AX127" s="1088" t="s">
        <v>483</v>
      </c>
      <c r="AY127" s="1089"/>
      <c r="AZ127" s="1089"/>
      <c r="BA127" s="1089"/>
      <c r="BB127" s="1089"/>
      <c r="BC127" s="1089"/>
      <c r="BD127" s="1089"/>
      <c r="BE127" s="1090"/>
      <c r="BF127" s="1091" t="s">
        <v>484</v>
      </c>
      <c r="BG127" s="1089"/>
      <c r="BH127" s="1089"/>
      <c r="BI127" s="1089"/>
      <c r="BJ127" s="1089"/>
      <c r="BK127" s="1089"/>
      <c r="BL127" s="1090"/>
      <c r="BM127" s="1091" t="s">
        <v>485</v>
      </c>
      <c r="BN127" s="1089"/>
      <c r="BO127" s="1089"/>
      <c r="BP127" s="1089"/>
      <c r="BQ127" s="1089"/>
      <c r="BR127" s="1089"/>
      <c r="BS127" s="1090"/>
      <c r="BT127" s="1091" t="s">
        <v>486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139</v>
      </c>
      <c r="DH127" s="976"/>
      <c r="DI127" s="976"/>
      <c r="DJ127" s="976"/>
      <c r="DK127" s="976"/>
      <c r="DL127" s="976" t="s">
        <v>139</v>
      </c>
      <c r="DM127" s="976"/>
      <c r="DN127" s="976"/>
      <c r="DO127" s="976"/>
      <c r="DP127" s="976"/>
      <c r="DQ127" s="976" t="s">
        <v>139</v>
      </c>
      <c r="DR127" s="976"/>
      <c r="DS127" s="976"/>
      <c r="DT127" s="976"/>
      <c r="DU127" s="976"/>
      <c r="DV127" s="977" t="s">
        <v>139</v>
      </c>
      <c r="DW127" s="977"/>
      <c r="DX127" s="977"/>
      <c r="DY127" s="977"/>
      <c r="DZ127" s="978"/>
    </row>
    <row r="128" spans="1:130" s="247" customFormat="1" ht="26.25" customHeight="1" thickBot="1" x14ac:dyDescent="0.2">
      <c r="A128" s="1099" t="s">
        <v>488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489</v>
      </c>
      <c r="X128" s="1101"/>
      <c r="Y128" s="1101"/>
      <c r="Z128" s="1102"/>
      <c r="AA128" s="1103">
        <v>237097</v>
      </c>
      <c r="AB128" s="1104"/>
      <c r="AC128" s="1104"/>
      <c r="AD128" s="1104"/>
      <c r="AE128" s="1105"/>
      <c r="AF128" s="1106">
        <v>237754</v>
      </c>
      <c r="AG128" s="1104"/>
      <c r="AH128" s="1104"/>
      <c r="AI128" s="1104"/>
      <c r="AJ128" s="1105"/>
      <c r="AK128" s="1106">
        <v>238579</v>
      </c>
      <c r="AL128" s="1104"/>
      <c r="AM128" s="1104"/>
      <c r="AN128" s="1104"/>
      <c r="AO128" s="1105"/>
      <c r="AP128" s="1107"/>
      <c r="AQ128" s="1108"/>
      <c r="AR128" s="1108"/>
      <c r="AS128" s="1108"/>
      <c r="AT128" s="1109"/>
      <c r="AU128" s="283"/>
      <c r="AV128" s="283"/>
      <c r="AW128" s="283"/>
      <c r="AX128" s="944" t="s">
        <v>490</v>
      </c>
      <c r="AY128" s="945"/>
      <c r="AZ128" s="945"/>
      <c r="BA128" s="945"/>
      <c r="BB128" s="945"/>
      <c r="BC128" s="945"/>
      <c r="BD128" s="945"/>
      <c r="BE128" s="946"/>
      <c r="BF128" s="1110" t="s">
        <v>139</v>
      </c>
      <c r="BG128" s="1111"/>
      <c r="BH128" s="1111"/>
      <c r="BI128" s="1111"/>
      <c r="BJ128" s="1111"/>
      <c r="BK128" s="1111"/>
      <c r="BL128" s="1112"/>
      <c r="BM128" s="1110">
        <v>14.87</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491</v>
      </c>
      <c r="CQ128" s="1093"/>
      <c r="CR128" s="1093"/>
      <c r="CS128" s="1093"/>
      <c r="CT128" s="1093"/>
      <c r="CU128" s="1093"/>
      <c r="CV128" s="1093"/>
      <c r="CW128" s="1093"/>
      <c r="CX128" s="1093"/>
      <c r="CY128" s="1093"/>
      <c r="CZ128" s="1093"/>
      <c r="DA128" s="1093"/>
      <c r="DB128" s="1093"/>
      <c r="DC128" s="1093"/>
      <c r="DD128" s="1093"/>
      <c r="DE128" s="1093"/>
      <c r="DF128" s="1094"/>
      <c r="DG128" s="1095" t="s">
        <v>442</v>
      </c>
      <c r="DH128" s="1096"/>
      <c r="DI128" s="1096"/>
      <c r="DJ128" s="1096"/>
      <c r="DK128" s="1096"/>
      <c r="DL128" s="1096" t="s">
        <v>442</v>
      </c>
      <c r="DM128" s="1096"/>
      <c r="DN128" s="1096"/>
      <c r="DO128" s="1096"/>
      <c r="DP128" s="1096"/>
      <c r="DQ128" s="1096" t="s">
        <v>139</v>
      </c>
      <c r="DR128" s="1096"/>
      <c r="DS128" s="1096"/>
      <c r="DT128" s="1096"/>
      <c r="DU128" s="1096"/>
      <c r="DV128" s="1097" t="s">
        <v>442</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5099995</v>
      </c>
      <c r="AB129" s="1015"/>
      <c r="AC129" s="1015"/>
      <c r="AD129" s="1015"/>
      <c r="AE129" s="1016"/>
      <c r="AF129" s="1017">
        <v>5201954</v>
      </c>
      <c r="AG129" s="1015"/>
      <c r="AH129" s="1015"/>
      <c r="AI129" s="1015"/>
      <c r="AJ129" s="1016"/>
      <c r="AK129" s="1017">
        <v>5207195</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494</v>
      </c>
      <c r="BG129" s="1125"/>
      <c r="BH129" s="1125"/>
      <c r="BI129" s="1125"/>
      <c r="BJ129" s="1125"/>
      <c r="BK129" s="1125"/>
      <c r="BL129" s="1126"/>
      <c r="BM129" s="1124">
        <v>19.87</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496</v>
      </c>
      <c r="X130" s="1130"/>
      <c r="Y130" s="1130"/>
      <c r="Z130" s="1131"/>
      <c r="AA130" s="1014">
        <v>760187</v>
      </c>
      <c r="AB130" s="1015"/>
      <c r="AC130" s="1015"/>
      <c r="AD130" s="1015"/>
      <c r="AE130" s="1016"/>
      <c r="AF130" s="1017">
        <v>777800</v>
      </c>
      <c r="AG130" s="1015"/>
      <c r="AH130" s="1015"/>
      <c r="AI130" s="1015"/>
      <c r="AJ130" s="1016"/>
      <c r="AK130" s="1017">
        <v>757984</v>
      </c>
      <c r="AL130" s="1015"/>
      <c r="AM130" s="1015"/>
      <c r="AN130" s="1015"/>
      <c r="AO130" s="1016"/>
      <c r="AP130" s="1132"/>
      <c r="AQ130" s="1133"/>
      <c r="AR130" s="1133"/>
      <c r="AS130" s="1133"/>
      <c r="AT130" s="1134"/>
      <c r="AU130" s="285"/>
      <c r="AV130" s="285"/>
      <c r="AW130" s="285"/>
      <c r="AX130" s="1123" t="s">
        <v>497</v>
      </c>
      <c r="AY130" s="1006"/>
      <c r="AZ130" s="1006"/>
      <c r="BA130" s="1006"/>
      <c r="BB130" s="1006"/>
      <c r="BC130" s="1006"/>
      <c r="BD130" s="1006"/>
      <c r="BE130" s="1007"/>
      <c r="BF130" s="1160">
        <v>4.8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498</v>
      </c>
      <c r="X131" s="1168"/>
      <c r="Y131" s="1168"/>
      <c r="Z131" s="1169"/>
      <c r="AA131" s="1061">
        <v>4339808</v>
      </c>
      <c r="AB131" s="1040"/>
      <c r="AC131" s="1040"/>
      <c r="AD131" s="1040"/>
      <c r="AE131" s="1041"/>
      <c r="AF131" s="1039">
        <v>4424154</v>
      </c>
      <c r="AG131" s="1040"/>
      <c r="AH131" s="1040"/>
      <c r="AI131" s="1040"/>
      <c r="AJ131" s="1041"/>
      <c r="AK131" s="1039">
        <v>4449211</v>
      </c>
      <c r="AL131" s="1040"/>
      <c r="AM131" s="1040"/>
      <c r="AN131" s="1040"/>
      <c r="AO131" s="1041"/>
      <c r="AP131" s="1170"/>
      <c r="AQ131" s="1171"/>
      <c r="AR131" s="1171"/>
      <c r="AS131" s="1171"/>
      <c r="AT131" s="1172"/>
      <c r="AU131" s="285"/>
      <c r="AV131" s="285"/>
      <c r="AW131" s="285"/>
      <c r="AX131" s="1142" t="s">
        <v>499</v>
      </c>
      <c r="AY131" s="1093"/>
      <c r="AZ131" s="1093"/>
      <c r="BA131" s="1093"/>
      <c r="BB131" s="1093"/>
      <c r="BC131" s="1093"/>
      <c r="BD131" s="1093"/>
      <c r="BE131" s="1094"/>
      <c r="BF131" s="1143" t="s">
        <v>139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501</v>
      </c>
      <c r="W132" s="1153"/>
      <c r="X132" s="1153"/>
      <c r="Y132" s="1153"/>
      <c r="Z132" s="1154"/>
      <c r="AA132" s="1155">
        <v>4.7309927079999996</v>
      </c>
      <c r="AB132" s="1156"/>
      <c r="AC132" s="1156"/>
      <c r="AD132" s="1156"/>
      <c r="AE132" s="1157"/>
      <c r="AF132" s="1158">
        <v>3.7640642710000001</v>
      </c>
      <c r="AG132" s="1156"/>
      <c r="AH132" s="1156"/>
      <c r="AI132" s="1156"/>
      <c r="AJ132" s="1157"/>
      <c r="AK132" s="1158">
        <v>6.0344631890000002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502</v>
      </c>
      <c r="W133" s="1136"/>
      <c r="X133" s="1136"/>
      <c r="Y133" s="1136"/>
      <c r="Z133" s="1137"/>
      <c r="AA133" s="1138">
        <v>4</v>
      </c>
      <c r="AB133" s="1139"/>
      <c r="AC133" s="1139"/>
      <c r="AD133" s="1139"/>
      <c r="AE133" s="1140"/>
      <c r="AF133" s="1138">
        <v>4</v>
      </c>
      <c r="AG133" s="1139"/>
      <c r="AH133" s="1139"/>
      <c r="AI133" s="1139"/>
      <c r="AJ133" s="1140"/>
      <c r="AK133" s="1138">
        <v>4.8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A0YK+5XeRnKshgVkb5OMP2u0Ydk9TjVmRiAAcubb67BG6GCvacDzbFqV87ac06ei1HblJhwvkNMxdQJDSKRuw==" saltValue="+TkOPw5vApAw/vLgovL9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xHEROtY2Uk0xVWVu16LwvYh4ZZuFTHKqESq2nBX/RVu0hwDm21t3k/EnZ8iO+KrmK27cMp5mIYtRpD/0VdCTQ==" saltValue="k3GZAtzND5rde2tQiwos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 zoomScaleNormal="100" zoomScaleSheetLayoutView="55" workbookViewId="0">
      <selection activeCell="BC1" sqref="BC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HjYHMf2xVLPucwnAQ0ep1etZuu/eof3rQ8rPUN1KfCOiAJ7SvZCNxuCcFq5fWJyIHt6f9bc/0Y1f+5Gp4VSeA==" saltValue="Wpmd0UqAGzcRop0+2Lqf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511</v>
      </c>
      <c r="AL9" s="1179"/>
      <c r="AM9" s="1179"/>
      <c r="AN9" s="1180"/>
      <c r="AO9" s="313">
        <v>1326833</v>
      </c>
      <c r="AP9" s="313">
        <v>54837</v>
      </c>
      <c r="AQ9" s="314">
        <v>56845</v>
      </c>
      <c r="AR9" s="315">
        <v>-3.5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512</v>
      </c>
      <c r="AL10" s="1179"/>
      <c r="AM10" s="1179"/>
      <c r="AN10" s="1180"/>
      <c r="AO10" s="316">
        <v>250711</v>
      </c>
      <c r="AP10" s="316">
        <v>10362</v>
      </c>
      <c r="AQ10" s="317">
        <v>5922</v>
      </c>
      <c r="AR10" s="318">
        <v>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513</v>
      </c>
      <c r="AL11" s="1179"/>
      <c r="AM11" s="1179"/>
      <c r="AN11" s="1180"/>
      <c r="AO11" s="316">
        <v>260921</v>
      </c>
      <c r="AP11" s="316">
        <v>10784</v>
      </c>
      <c r="AQ11" s="317">
        <v>8264</v>
      </c>
      <c r="AR11" s="318">
        <v>30.5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514</v>
      </c>
      <c r="AL12" s="1179"/>
      <c r="AM12" s="1179"/>
      <c r="AN12" s="1180"/>
      <c r="AO12" s="316" t="s">
        <v>515</v>
      </c>
      <c r="AP12" s="316" t="s">
        <v>515</v>
      </c>
      <c r="AQ12" s="317">
        <v>284</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516</v>
      </c>
      <c r="AL13" s="1179"/>
      <c r="AM13" s="1179"/>
      <c r="AN13" s="1180"/>
      <c r="AO13" s="316" t="s">
        <v>515</v>
      </c>
      <c r="AP13" s="316" t="s">
        <v>515</v>
      </c>
      <c r="AQ13" s="317">
        <v>20</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517</v>
      </c>
      <c r="AL14" s="1179"/>
      <c r="AM14" s="1179"/>
      <c r="AN14" s="1180"/>
      <c r="AO14" s="316">
        <v>47849</v>
      </c>
      <c r="AP14" s="316">
        <v>1978</v>
      </c>
      <c r="AQ14" s="317">
        <v>2517</v>
      </c>
      <c r="AR14" s="318">
        <v>-21.4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518</v>
      </c>
      <c r="AL15" s="1179"/>
      <c r="AM15" s="1179"/>
      <c r="AN15" s="1180"/>
      <c r="AO15" s="316">
        <v>3876</v>
      </c>
      <c r="AP15" s="316">
        <v>160</v>
      </c>
      <c r="AQ15" s="317">
        <v>1185</v>
      </c>
      <c r="AR15" s="318">
        <v>-86.5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519</v>
      </c>
      <c r="AL16" s="1182"/>
      <c r="AM16" s="1182"/>
      <c r="AN16" s="1183"/>
      <c r="AO16" s="316">
        <v>-113992</v>
      </c>
      <c r="AP16" s="316">
        <v>-4711</v>
      </c>
      <c r="AQ16" s="317">
        <v>-4726</v>
      </c>
      <c r="AR16" s="318">
        <v>-0.3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192</v>
      </c>
      <c r="AL17" s="1182"/>
      <c r="AM17" s="1182"/>
      <c r="AN17" s="1183"/>
      <c r="AO17" s="316">
        <v>1776198</v>
      </c>
      <c r="AP17" s="316">
        <v>73409</v>
      </c>
      <c r="AQ17" s="317">
        <v>70311</v>
      </c>
      <c r="AR17" s="318">
        <v>4.4000000000000004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524</v>
      </c>
      <c r="AL21" s="1174"/>
      <c r="AM21" s="1174"/>
      <c r="AN21" s="1175"/>
      <c r="AO21" s="328">
        <v>6.32</v>
      </c>
      <c r="AP21" s="329">
        <v>6.54</v>
      </c>
      <c r="AQ21" s="330">
        <v>-0.22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525</v>
      </c>
      <c r="AL22" s="1174"/>
      <c r="AM22" s="1174"/>
      <c r="AN22" s="1175"/>
      <c r="AO22" s="333">
        <v>95.8</v>
      </c>
      <c r="AP22" s="334">
        <v>97.4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529</v>
      </c>
      <c r="AL32" s="1190"/>
      <c r="AM32" s="1190"/>
      <c r="AN32" s="1191"/>
      <c r="AO32" s="343">
        <v>931564</v>
      </c>
      <c r="AP32" s="343">
        <v>38501</v>
      </c>
      <c r="AQ32" s="344">
        <v>31480</v>
      </c>
      <c r="AR32" s="345">
        <v>22.3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530</v>
      </c>
      <c r="AL33" s="1190"/>
      <c r="AM33" s="1190"/>
      <c r="AN33" s="1191"/>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531</v>
      </c>
      <c r="AL34" s="1190"/>
      <c r="AM34" s="1190"/>
      <c r="AN34" s="1191"/>
      <c r="AO34" s="343" t="s">
        <v>515</v>
      </c>
      <c r="AP34" s="343" t="s">
        <v>515</v>
      </c>
      <c r="AQ34" s="344">
        <v>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532</v>
      </c>
      <c r="AL35" s="1190"/>
      <c r="AM35" s="1190"/>
      <c r="AN35" s="1191"/>
      <c r="AO35" s="343">
        <v>255021</v>
      </c>
      <c r="AP35" s="343">
        <v>10540</v>
      </c>
      <c r="AQ35" s="344">
        <v>9510</v>
      </c>
      <c r="AR35" s="345">
        <v>10.8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533</v>
      </c>
      <c r="AL36" s="1190"/>
      <c r="AM36" s="1190"/>
      <c r="AN36" s="1191"/>
      <c r="AO36" s="343">
        <v>78464</v>
      </c>
      <c r="AP36" s="343">
        <v>3243</v>
      </c>
      <c r="AQ36" s="344">
        <v>2191</v>
      </c>
      <c r="AR36" s="345">
        <v>48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534</v>
      </c>
      <c r="AL37" s="1190"/>
      <c r="AM37" s="1190"/>
      <c r="AN37" s="1191"/>
      <c r="AO37" s="343" t="s">
        <v>515</v>
      </c>
      <c r="AP37" s="343" t="s">
        <v>515</v>
      </c>
      <c r="AQ37" s="344">
        <v>905</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535</v>
      </c>
      <c r="AL38" s="1193"/>
      <c r="AM38" s="1193"/>
      <c r="AN38" s="1194"/>
      <c r="AO38" s="346" t="s">
        <v>515</v>
      </c>
      <c r="AP38" s="346" t="s">
        <v>515</v>
      </c>
      <c r="AQ38" s="347">
        <v>0</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536</v>
      </c>
      <c r="AL39" s="1193"/>
      <c r="AM39" s="1193"/>
      <c r="AN39" s="1194"/>
      <c r="AO39" s="343">
        <v>-238579</v>
      </c>
      <c r="AP39" s="343">
        <v>-9860</v>
      </c>
      <c r="AQ39" s="344">
        <v>-3197</v>
      </c>
      <c r="AR39" s="345">
        <v>208.4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537</v>
      </c>
      <c r="AL40" s="1190"/>
      <c r="AM40" s="1190"/>
      <c r="AN40" s="1191"/>
      <c r="AO40" s="343">
        <v>-757984</v>
      </c>
      <c r="AP40" s="343">
        <v>-31327</v>
      </c>
      <c r="AQ40" s="344">
        <v>-28113</v>
      </c>
      <c r="AR40" s="345">
        <v>11.4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304</v>
      </c>
      <c r="AL41" s="1196"/>
      <c r="AM41" s="1196"/>
      <c r="AN41" s="1197"/>
      <c r="AO41" s="343">
        <v>268486</v>
      </c>
      <c r="AP41" s="343">
        <v>11096</v>
      </c>
      <c r="AQ41" s="344">
        <v>12777</v>
      </c>
      <c r="AR41" s="345">
        <v>-13.2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506</v>
      </c>
      <c r="AN49" s="1186" t="s">
        <v>541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532999</v>
      </c>
      <c r="AN51" s="365">
        <v>22690</v>
      </c>
      <c r="AO51" s="366">
        <v>-3.8</v>
      </c>
      <c r="AP51" s="367">
        <v>49919</v>
      </c>
      <c r="AQ51" s="368">
        <v>-6.3</v>
      </c>
      <c r="AR51" s="369">
        <v>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403686</v>
      </c>
      <c r="AN52" s="373">
        <v>17185</v>
      </c>
      <c r="AO52" s="374">
        <v>12.8</v>
      </c>
      <c r="AP52" s="375">
        <v>26398</v>
      </c>
      <c r="AQ52" s="376">
        <v>-8.6999999999999993</v>
      </c>
      <c r="AR52" s="377">
        <v>21.5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513489</v>
      </c>
      <c r="AN53" s="365">
        <v>21710</v>
      </c>
      <c r="AO53" s="366">
        <v>-4.3</v>
      </c>
      <c r="AP53" s="367">
        <v>47738</v>
      </c>
      <c r="AQ53" s="368">
        <v>-4.4000000000000004</v>
      </c>
      <c r="AR53" s="369">
        <v>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372710</v>
      </c>
      <c r="AN54" s="373">
        <v>15758</v>
      </c>
      <c r="AO54" s="374">
        <v>-8.3000000000000007</v>
      </c>
      <c r="AP54" s="375">
        <v>24937</v>
      </c>
      <c r="AQ54" s="376">
        <v>-5.5</v>
      </c>
      <c r="AR54" s="377">
        <v>-2.8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1189459</v>
      </c>
      <c r="AN55" s="365">
        <v>49478</v>
      </c>
      <c r="AO55" s="366">
        <v>127.9</v>
      </c>
      <c r="AP55" s="367">
        <v>52191</v>
      </c>
      <c r="AQ55" s="368">
        <v>9.3000000000000007</v>
      </c>
      <c r="AR55" s="369">
        <v>118.6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1093365</v>
      </c>
      <c r="AN56" s="373">
        <v>45481</v>
      </c>
      <c r="AO56" s="374">
        <v>188.6</v>
      </c>
      <c r="AP56" s="375">
        <v>24843</v>
      </c>
      <c r="AQ56" s="376">
        <v>-0.4</v>
      </c>
      <c r="AR56" s="377">
        <v>189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1588479</v>
      </c>
      <c r="AN57" s="365">
        <v>65577</v>
      </c>
      <c r="AO57" s="366">
        <v>32.5</v>
      </c>
      <c r="AP57" s="367">
        <v>47387</v>
      </c>
      <c r="AQ57" s="368">
        <v>-9.1999999999999993</v>
      </c>
      <c r="AR57" s="369">
        <v>41.7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1398646</v>
      </c>
      <c r="AN58" s="373">
        <v>57740</v>
      </c>
      <c r="AO58" s="374">
        <v>27</v>
      </c>
      <c r="AP58" s="375">
        <v>24928</v>
      </c>
      <c r="AQ58" s="376">
        <v>0.3</v>
      </c>
      <c r="AR58" s="377">
        <v>26.7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1301129</v>
      </c>
      <c r="AN59" s="365">
        <v>53775</v>
      </c>
      <c r="AO59" s="366">
        <v>-18</v>
      </c>
      <c r="AP59" s="367">
        <v>51264</v>
      </c>
      <c r="AQ59" s="368">
        <v>8.1999999999999993</v>
      </c>
      <c r="AR59" s="369">
        <v>-26.2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940688</v>
      </c>
      <c r="AN60" s="373">
        <v>38878</v>
      </c>
      <c r="AO60" s="374">
        <v>-32.700000000000003</v>
      </c>
      <c r="AP60" s="375">
        <v>26040</v>
      </c>
      <c r="AQ60" s="376">
        <v>4.5</v>
      </c>
      <c r="AR60" s="377">
        <v>-37.200000000000003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1025111</v>
      </c>
      <c r="AN61" s="380">
        <v>42646</v>
      </c>
      <c r="AO61" s="381">
        <v>26.9</v>
      </c>
      <c r="AP61" s="382">
        <v>49700</v>
      </c>
      <c r="AQ61" s="383">
        <v>-0.5</v>
      </c>
      <c r="AR61" s="369">
        <v>27.4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841819</v>
      </c>
      <c r="AN62" s="373">
        <v>35008</v>
      </c>
      <c r="AO62" s="374">
        <v>37.5</v>
      </c>
      <c r="AP62" s="375">
        <v>25429</v>
      </c>
      <c r="AQ62" s="376">
        <v>-2</v>
      </c>
      <c r="AR62" s="377">
        <v>39.5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AScJqTeDRjgSjZ5knE7ubXmWONGKq2OOpoJT0JYMwkQIJLpm3dBeqoAoFPZdJkkEUIje0SHAe7GZkMu+DhH9g==" saltValue="U5/tv4n4l1UCvAY47fkk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ROopste9h7p5RECWTuNRKOYl2BXx+7Fqm1cmw1HmJN5Atxh6FRgSu8h9xYk/dJbYHXzRpcqOGtuIZ7H5lHe0Lw==" saltValue="0opa8QsZGBkPRLp22rGI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xFzJ3kefl1tPVheI0KkdfEDVmFayZ4wewzaV8RG5ru6joE0mssD2JrNFP2/29Nuu8vaZ4ejnSy00M1G1HRd2ow==" saltValue="LOYC+PM9LnRU4GoU7TnM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51.54</v>
      </c>
      <c r="G47" s="12">
        <v>54.78</v>
      </c>
      <c r="H47" s="12">
        <v>63.26</v>
      </c>
      <c r="I47" s="12">
        <v>69.59</v>
      </c>
      <c r="J47" s="13">
        <v>74.73</v>
      </c>
    </row>
    <row r="48" spans="2:10" ht="57.75" customHeight="1" x14ac:dyDescent="0.15">
      <c r="B48" s="14"/>
      <c r="C48" s="1200" t="s">
        <v>4</v>
      </c>
      <c r="D48" s="1200"/>
      <c r="E48" s="1201"/>
      <c r="F48" s="15">
        <v>4.83</v>
      </c>
      <c r="G48" s="16">
        <v>7</v>
      </c>
      <c r="H48" s="16">
        <v>5.47</v>
      </c>
      <c r="I48" s="16">
        <v>5.56</v>
      </c>
      <c r="J48" s="17">
        <v>9.56</v>
      </c>
    </row>
    <row r="49" spans="2:10" ht="57.75" customHeight="1" thickBot="1" x14ac:dyDescent="0.2">
      <c r="B49" s="18"/>
      <c r="C49" s="1202" t="s">
        <v>5</v>
      </c>
      <c r="D49" s="1202"/>
      <c r="E49" s="1203"/>
      <c r="F49" s="19">
        <v>2.46</v>
      </c>
      <c r="G49" s="20">
        <v>6.25</v>
      </c>
      <c r="H49" s="20">
        <v>6.28</v>
      </c>
      <c r="I49" s="20">
        <v>7.77</v>
      </c>
      <c r="J49" s="21">
        <v>9.2100000000000009</v>
      </c>
    </row>
    <row r="50" spans="2:10" ht="13.5" customHeight="1" x14ac:dyDescent="0.15"/>
  </sheetData>
  <sheetProtection algorithmName="SHA-512" hashValue="Fqot6LbEVp0aHAaBaHfdIiXsMbau4HDleegYYTzMVxo5OZznSTDMjfAjt1dEacUZcvfKGqe3PsVigDb2hToHGw==" saltValue="7r1epRrNpSQwTeCQNTLE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manager</cp:lastModifiedBy>
  <cp:lastPrinted>2021-03-02T07:12:57Z</cp:lastPrinted>
  <dcterms:created xsi:type="dcterms:W3CDTF">2021-02-05T03:37:48Z</dcterms:created>
  <dcterms:modified xsi:type="dcterms:W3CDTF">2021-10-11T03:12:42Z</dcterms:modified>
  <cp:category/>
</cp:coreProperties>
</file>