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<sst xmlns="http://schemas.openxmlformats.org/spreadsheetml/2006/main" xmlns:r="http://schemas.openxmlformats.org/officeDocument/2006/relationships" count="558" uniqueCount="558">
  <si>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</si>
  <si>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</si>
  <si>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</si>
  <si>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</si>
  <si>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</si>
  <si>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</si>
  <si>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</si>
  <si>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</si>
  <si>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</si>
  <si>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介護保険事業特別会計（保険事業勘定）</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</si>
  <si>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</si>
  <si>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</si>
  <si>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</si>
  <si>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</si>
  <si>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</si>
  <si>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</si>
  <si>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</si>
  <si>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</si>
  <si>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</si>
  <si>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</si>
  <si>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</si>
  <si>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</si>
  <si>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</si>
  <si>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</si>
  <si>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</si>
  <si>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</si>
  <si>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</si>
  <si>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</si>
  <si>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</si>
  <si>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</si>
  <si>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</si>
  <si>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</si>
  <si>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</si>
  <si>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</si>
  <si>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</si>
  <si>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</si>
  <si>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</si>
  <si>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</si>
  <si>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</si>
  <si>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</si>
  <si>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</si>
  <si>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</si>
  <si>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</si>
  <si>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</si>
  <si>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</si>
  <si>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</si>
  <si>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</si>
  <si>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</si>
  <si>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</si>
  <si>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</si>
  <si>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</si>
  <si>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</si>
  <si>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</si>
  <si>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</si>
  <si>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</si>
  <si>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</si>
  <si>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</si>
  <si>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</si>
  <si>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</si>
  <si>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</si>
  <si>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</si>
  <si>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</si>
  <si>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</si>
  <si>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奈良県</t>
  </si>
  <si>
    <t>▲ 1.81</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</si>
  <si>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</si>
  <si>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</si>
  <si>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</si>
  <si>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</si>
  <si>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</si>
  <si>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</si>
  <si>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</si>
  <si>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</si>
  <si>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</si>
  <si>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</si>
  <si>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</si>
  <si>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</si>
  <si>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</si>
  <si>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</si>
  <si>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</si>
  <si>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</si>
  <si>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</si>
  <si>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</si>
  <si>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</si>
  <si>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</si>
  <si>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</si>
  <si>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</si>
  <si>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</si>
  <si>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</si>
  <si>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</si>
  <si>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</si>
  <si>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</si>
  <si>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</si>
  <si>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</si>
  <si>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</si>
  <si>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</si>
  <si>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</si>
  <si>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</si>
  <si>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</si>
  <si>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</si>
  <si>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</si>
  <si>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</si>
  <si>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</si>
  <si>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</si>
  <si>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</si>
  <si>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</si>
  <si>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</si>
  <si>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</si>
  <si>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</si>
  <si>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</si>
  <si>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</si>
  <si>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</si>
  <si>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</si>
  <si>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</si>
  <si>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</si>
  <si>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</si>
  <si>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</si>
  <si>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</si>
  <si>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</si>
  <si>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</si>
  <si>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</si>
  <si>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</si>
  <si>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</si>
  <si>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</si>
  <si>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</si>
  <si>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</si>
  <si>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</si>
  <si>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</si>
  <si>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</si>
  <si>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 2.00</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</si>
  <si>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</si>
  <si>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</si>
  <si>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</si>
  <si>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</si>
  <si>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</si>
  <si>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</si>
  <si>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</si>
  <si>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</si>
  <si>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</si>
  <si>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</si>
  <si>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</si>
  <si>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</si>
  <si>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</si>
  <si>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</si>
  <si>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準元利償還金</t>
    <rPh sb="0" eb="1">
      <t>ジュン</t>
    </rPh>
    <rPh sb="1" eb="3">
      <t>ガンリ</t>
    </rPh>
    <rPh sb="3" eb="6">
      <t>ショウカンキン</t>
    </rPh>
    <phoneticPr fontId="35"/>
  </si>
  <si>
    <t>Ⅳ－２</t>
  </si>
  <si>
    <t>実質収支比率</t>
    <rPh sb="0" eb="2">
      <t>ジッシツ</t>
    </rPh>
    <rPh sb="2" eb="4">
      <t>シュウシ</t>
    </rPh>
    <rPh sb="4" eb="6">
      <t>ヒリツ</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</si>
  <si>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</si>
  <si>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</si>
  <si>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</si>
  <si>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</si>
  <si>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</si>
  <si>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</si>
  <si>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</si>
  <si>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</si>
  <si>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</si>
  <si>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</si>
  <si>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</si>
  <si>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</si>
  <si>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</si>
  <si>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</si>
  <si>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</si>
  <si>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</si>
  <si>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</si>
  <si>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</si>
  <si>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</si>
  <si>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▲地方債に係る元利償還金及び準元利償還金に要する経費として
普通交付税の額の算定に用いる基準財政需要額に算入された額</t>
  </si>
  <si>
    <t>河合町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</si>
  <si>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</si>
  <si>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</si>
  <si>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債務負担行為</t>
    <rPh sb="0" eb="2">
      <t>サイム</t>
    </rPh>
    <rPh sb="2" eb="4">
      <t>フタン</t>
    </rPh>
    <rPh sb="4" eb="6">
      <t>コウイ</t>
    </rPh>
    <phoneticPr fontId="6"/>
  </si>
  <si>
    <t>2-7</t>
  </si>
  <si>
    <t>旧法による税</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</si>
  <si>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</si>
  <si>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</si>
  <si>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</si>
  <si>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</si>
  <si>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</si>
  <si>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</si>
  <si>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</si>
  <si>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</si>
  <si>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ふるさと創正基金</t>
    <rPh sb="4" eb="5">
      <t>キズ</t>
    </rPh>
    <rPh sb="5" eb="6">
      <t>セイ</t>
    </rPh>
    <rPh sb="6" eb="8">
      <t>キキン</t>
    </rPh>
    <phoneticPr fontId="39"/>
  </si>
  <si>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</si>
  <si>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</si>
  <si>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</si>
  <si>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</si>
  <si>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参考</t>
    <rPh sb="0" eb="2">
      <t>サンコウ</t>
    </rPh>
    <phoneticPr fontId="6"/>
  </si>
  <si>
    <t>○</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</si>
  <si>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</si>
  <si>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</si>
  <si>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</si>
  <si>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</si>
  <si>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</si>
  <si>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</si>
  <si>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</si>
  <si>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</si>
  <si>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</si>
  <si>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</si>
  <si>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</si>
  <si>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</si>
  <si>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</si>
  <si>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</si>
  <si>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</si>
  <si>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</si>
  <si>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</si>
  <si>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</si>
  <si>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</si>
  <si>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</si>
  <si>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</si>
  <si>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</si>
  <si>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</si>
  <si>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</si>
  <si>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</si>
  <si>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</si>
  <si>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</si>
  <si>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</si>
  <si>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</si>
  <si>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</si>
  <si>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</si>
  <si>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</si>
  <si>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</si>
  <si>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</si>
  <si>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</si>
  <si>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</si>
  <si>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</si>
  <si>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</si>
  <si>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</si>
  <si>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</si>
  <si>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</si>
  <si>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</si>
  <si>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</si>
  <si>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</si>
  <si>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</si>
  <si>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</si>
  <si>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</si>
  <si>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</si>
  <si>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</si>
  <si>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</si>
  <si>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</si>
  <si>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</si>
  <si>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-0.8</t>
  </si>
  <si>
    <t>構成比</t>
    <rPh sb="0" eb="3">
      <t>コウセイヒ</t>
    </rPh>
    <phoneticPr fontId="6"/>
  </si>
  <si>
    <t>使用料</t>
  </si>
  <si>
    <t>-0.9</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</si>
  <si>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</si>
  <si>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</si>
  <si>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</si>
  <si>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</si>
  <si>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</si>
  <si>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</si>
  <si>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</si>
  <si>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</si>
  <si>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</si>
  <si>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</si>
  <si>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</si>
  <si>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</si>
  <si>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</si>
  <si>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</si>
  <si>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</si>
  <si>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</si>
  <si>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</si>
  <si>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</si>
  <si>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</si>
  <si>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</si>
  <si>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</si>
  <si>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</si>
  <si>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</si>
  <si>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</si>
  <si>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</si>
  <si>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</si>
  <si>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</si>
  <si>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</si>
  <si>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</si>
  <si>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</si>
  <si>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</si>
  <si>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</si>
  <si>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</si>
  <si>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</si>
  <si>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</si>
  <si>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</si>
  <si>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</si>
  <si>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</si>
  <si>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</si>
  <si>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</si>
  <si>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</si>
  <si>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</si>
  <si>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</si>
  <si>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</si>
  <si>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</si>
  <si>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</si>
  <si>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</si>
  <si>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</si>
  <si>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</si>
  <si>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</si>
  <si>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</si>
  <si>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</si>
  <si>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</si>
  <si>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</si>
  <si>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</si>
  <si>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</si>
  <si>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</si>
  <si>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</si>
  <si>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</si>
  <si>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</si>
  <si>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</si>
  <si>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</si>
  <si>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</si>
  <si>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</si>
  <si>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</si>
  <si>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</si>
  <si>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</si>
  <si>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</si>
  <si>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</si>
  <si>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</si>
  <si>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</si>
  <si>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歳出の状況（単位 千円・％）</t>
  </si>
  <si>
    <t>上水道</t>
  </si>
  <si>
    <t>実質赤字比率</t>
    <rPh sb="0" eb="2">
      <t>ジッシツ</t>
    </rPh>
    <rPh sb="2" eb="4">
      <t>アカジ</t>
    </rPh>
    <rPh sb="4" eb="6">
      <t>ヒリツ</t>
    </rPh>
    <phoneticPr fontId="38"/>
  </si>
  <si>
    <t>奈良県河合町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</si>
  <si>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</si>
  <si>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</si>
  <si>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</si>
  <si>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</si>
  <si>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</si>
  <si>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</si>
  <si>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</si>
  <si>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</si>
  <si>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</si>
  <si>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</si>
  <si>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</si>
  <si>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</si>
  <si>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</si>
  <si>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</si>
  <si>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</si>
  <si>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</si>
  <si>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</si>
  <si>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</si>
  <si>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</si>
  <si>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</si>
  <si>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</si>
  <si>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</si>
  <si>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</si>
  <si>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</si>
  <si>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</si>
  <si>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</si>
  <si>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</si>
  <si>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</si>
  <si>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</si>
  <si>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</si>
  <si>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</si>
  <si>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</si>
  <si>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</si>
  <si>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</si>
  <si>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</si>
  <si>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</si>
  <si>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</si>
  <si>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</si>
  <si>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</si>
  <si>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</si>
  <si>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</si>
  <si>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</si>
  <si>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</si>
  <si>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</si>
  <si>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</si>
  <si>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</si>
  <si>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</si>
  <si>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水洗便所改造資金貸付事業特別会計</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</si>
  <si>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</si>
  <si>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</si>
  <si>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</si>
  <si>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</si>
  <si>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</si>
  <si>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</si>
  <si>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</si>
  <si>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</si>
  <si>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</si>
  <si>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</si>
  <si>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</si>
  <si>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</si>
  <si>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</si>
  <si>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</si>
  <si>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</si>
  <si>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</si>
  <si>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</si>
  <si>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</si>
  <si>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</si>
  <si>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</si>
  <si>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</si>
  <si>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</si>
  <si>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</si>
  <si>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</si>
  <si>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</si>
  <si>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</si>
  <si>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</si>
  <si>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</si>
  <si>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</si>
  <si>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</si>
  <si>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</si>
  <si>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</si>
  <si>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</si>
  <si>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</si>
  <si>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</si>
  <si>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</si>
  <si>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</si>
  <si>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</si>
  <si>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</si>
  <si>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</si>
  <si>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</si>
  <si>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</si>
  <si>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</si>
  <si>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</si>
  <si>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</si>
  <si>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</si>
  <si>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</si>
  <si>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</si>
  <si>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</si>
  <si>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</si>
  <si>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</si>
  <si>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</si>
  <si>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</si>
  <si>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</si>
  <si>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</si>
  <si>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</si>
  <si>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</si>
  <si>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</si>
  <si>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</si>
  <si>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</si>
  <si>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</si>
  <si>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</si>
  <si>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</si>
  <si>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</si>
  <si>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</si>
  <si>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</si>
  <si>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</si>
  <si>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</si>
  <si>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</si>
  <si>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</si>
  <si>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</si>
  <si>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</si>
  <si>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</si>
  <si>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</si>
  <si>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</si>
  <si>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</si>
  <si>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</si>
  <si>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</si>
  <si>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</si>
  <si>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</si>
  <si>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</si>
  <si>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</si>
  <si>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</si>
  <si>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</si>
  <si>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静香苑環境施設組合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</si>
  <si>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</si>
  <si>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</si>
  <si>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</si>
  <si>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</si>
  <si>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</si>
  <si>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</si>
  <si>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</si>
  <si>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</si>
  <si>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</si>
  <si>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</si>
  <si>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</si>
  <si>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</si>
  <si>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後期高齢者医療制度特別会計</t>
  </si>
  <si>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</si>
  <si>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</si>
  <si>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</si>
  <si>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</si>
  <si>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</si>
  <si>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</si>
  <si>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</si>
  <si>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</si>
  <si>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</si>
  <si>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</si>
  <si>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</si>
  <si>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</si>
  <si>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</si>
  <si>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</si>
  <si>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</si>
  <si>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</si>
  <si>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</si>
  <si>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</si>
  <si>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</si>
  <si>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</si>
  <si>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</si>
  <si>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</si>
  <si>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</si>
  <si>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</si>
  <si>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</si>
  <si>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</si>
  <si>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</si>
  <si>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</si>
  <si>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</si>
  <si>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</si>
  <si>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</si>
  <si>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</si>
  <si>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</si>
  <si>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</si>
  <si>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</si>
  <si>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</si>
  <si>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</si>
  <si>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</si>
  <si>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</si>
  <si>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</si>
  <si>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</si>
  <si>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</si>
  <si>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</si>
  <si>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</si>
  <si>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</si>
  <si>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</si>
  <si>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</si>
  <si>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</si>
  <si>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</si>
  <si>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</si>
  <si>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</si>
  <si>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</si>
  <si>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</si>
  <si>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</si>
  <si>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</si>
  <si>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</si>
  <si>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</si>
  <si>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</si>
  <si>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</si>
  <si>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</si>
  <si>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</si>
  <si>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</si>
  <si>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</si>
  <si>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</si>
  <si>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</si>
  <si>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</si>
  <si>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</si>
  <si>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3.03</t>
  </si>
  <si>
    <t>▲ 3.61</t>
  </si>
  <si>
    <t>▲ 0.09</t>
  </si>
  <si>
    <t>▲ 0.10</t>
  </si>
  <si>
    <t>（百万円）</t>
  </si>
  <si>
    <t>H27末</t>
  </si>
  <si>
    <t>H26末</t>
  </si>
  <si>
    <t>H28末</t>
  </si>
  <si>
    <t>H29末</t>
  </si>
  <si>
    <t>H30末</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</si>
  <si>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</si>
  <si>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</si>
  <si>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6"/>
  </si>
  <si>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</si>
  <si>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</si>
  <si>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3" eb="5">
      <t>コウイキ</t>
    </rPh>
    <rPh sb="5" eb="7">
      <t>ショウボウ</t>
    </rPh>
    <rPh sb="7" eb="9">
      <t>クミアイ</t>
    </rPh>
    <phoneticPr fontId="6"/>
  </si>
  <si>
    <t>地域振興基金</t>
    <rPh sb="0" eb="2">
      <t>チイキ</t>
    </rPh>
    <rPh sb="2" eb="4">
      <t>シンコウ</t>
    </rPh>
    <rPh sb="4" eb="6">
      <t>キキン</t>
    </rPh>
    <phoneticPr fontId="39"/>
  </si>
  <si>
    <t>公共施設整備基金</t>
    <rPh sb="0" eb="2">
      <t>コウキョウ</t>
    </rPh>
    <rPh sb="2" eb="4">
      <t>シセツ</t>
    </rPh>
    <rPh sb="4" eb="6">
      <t>セイビ</t>
    </rPh>
    <rPh sb="6" eb="8">
      <t>キキン</t>
    </rPh>
    <phoneticPr fontId="39"/>
  </si>
  <si>
    <t>小中学校ボランティア推進基金</t>
    <rPh sb="0" eb="4">
      <t>ショウチュウガッコウ</t>
    </rPh>
    <rPh sb="10" eb="12">
      <t>スイシン</t>
    </rPh>
    <rPh sb="12" eb="14">
      <t>キキン</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</si>
  <si>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</si>
  <si>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</si>
  <si>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類似団体と比較して将来負担比率と有形固定資産減価償却率は高い。
　これは、公営住宅や福祉会館等の公共施設投資に対する地方債の発行が多いためである。令和２年度に保育所・幼稚園を認定こども園として集約するなど、老朽化した施設の除却を進めたが、今後も新規地方債の発行を抑制し、比率の改善に努める必要がある。</t>
    <rPh sb="145" eb="147">
      <t>ヒツヨウ</t>
    </rPh>
    <phoneticPr fontId="33"/>
  </si>
  <si>
    <t>当該団体値</t>
    <rPh sb="0" eb="2">
      <t>トウガイ</t>
    </rPh>
    <rPh sb="2" eb="4">
      <t>ダンタイ</t>
    </rPh>
    <rPh sb="4" eb="5">
      <t>アタイ</t>
    </rPh>
    <phoneticPr fontId="33"/>
  </si>
  <si>
    <t>　本町の将来負担比率や実質公債費比率は、高い比率で推移している。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</si>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</sst>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游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21776</c:v>
                </c:pt>
                <c:pt idx="1">
                  <c:v>19523</c:v>
                </c:pt>
                <c:pt idx="2">
                  <c:v>43939</c:v>
                </c:pt>
                <c:pt idx="3">
                  <c:v>69059</c:v>
                </c:pt>
                <c:pt idx="4">
                  <c:v>79820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0527048213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xml:space="preserve">
H27</c:v>
                </c:pt>
                <c:pt idx="1">
                  <c:v xml:space="preserve">
H28</c:v>
                </c:pt>
                <c:pt idx="2">
                  <c:v xml:space="preserve">
H29</c:v>
                </c:pt>
                <c:pt idx="3">
                  <c:v xml:space="preserve">
H30</c:v>
                </c:pt>
                <c:pt idx="4">
                  <c:v xml:space="preserve">
R01</c:v>
                </c:pt>
              </c:strCache>
            </c:strRef>
          </c:cat>
          <c:val>
            <c:numRef>
              <c:f>データシート!$B$19:$F$19</c:f>
              <c:numCache>
                <c:formatCode>General</c:formatCode>
                <c:ptCount val="5"/>
                <c:pt idx="0">
                  <c:v>0.28999999999999998</c:v>
                </c:pt>
                <c:pt idx="1">
                  <c:v>0.61</c:v>
                </c:pt>
                <c:pt idx="2">
                  <c:v>0.53</c:v>
                </c:pt>
                <c:pt idx="3">
                  <c:v>0.44</c:v>
                </c:pt>
                <c:pt idx="4">
                  <c:v>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xml:space="preserve">
H27</c:v>
                </c:pt>
                <c:pt idx="1">
                  <c:v xml:space="preserve">
H28</c:v>
                </c:pt>
                <c:pt idx="2">
                  <c:v xml:space="preserve">
H29</c:v>
                </c:pt>
                <c:pt idx="3">
                  <c:v xml:space="preserve">
H30</c:v>
                </c:pt>
                <c:pt idx="4">
                  <c:v xml:space="preserve">
R01</c:v>
                </c:pt>
              </c:strCache>
            </c:strRef>
          </c:cat>
          <c:val>
            <c:numRef>
              <c:f>データシート!$B$20:$F$20</c:f>
              <c:numCache>
                <c:formatCode>General</c:formatCode>
                <c:ptCount val="5"/>
                <c:pt idx="0">
                  <c:v>8.41</c:v>
                </c:pt>
                <c:pt idx="1">
                  <c:v>6.36</c:v>
                </c:pt>
                <c:pt idx="2">
                  <c:v>2.8</c:v>
                </c:pt>
                <c:pt idx="3">
                  <c:v>2.82</c:v>
                </c:pt>
                <c:pt idx="4">
                  <c:v>0.96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 xml:space="preserve">
H27</c:v>
                </c:pt>
                <c:pt idx="1">
                  <c:v xml:space="preserve">
H28</c:v>
                </c:pt>
                <c:pt idx="2">
                  <c:v xml:space="preserve">
H29</c:v>
                </c:pt>
                <c:pt idx="3">
                  <c:v xml:space="preserve">
H30</c:v>
                </c:pt>
                <c:pt idx="4">
                  <c:v xml:space="preserve">
R01</c:v>
                </c:pt>
              </c:strCache>
            </c:strRef>
          </c:cat>
          <c:val>
            <c:numRef>
              <c:f>データシート!$B$21:$F$21</c:f>
              <c:numCache>
                <c:formatCode>General</c:formatCode>
                <c:ptCount val="5"/>
                <c:pt idx="0">
                  <c:v>-3.03</c:v>
                </c:pt>
                <c:pt idx="1">
                  <c:v>-2</c:v>
                </c:pt>
                <c:pt idx="2">
                  <c:v>-3.61</c:v>
                </c:pt>
                <c:pt idx="3">
                  <c:v>-9.e-002</c:v>
                </c:pt>
                <c:pt idx="4">
                  <c:v>-1.81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 xml:space="preserve">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 xml:space="preserve">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データシート!$B$28:$K$28</c:f>
              <c:numCache>
                <c:formatCode>General</c:formatCode>
                <c:ptCount val="10"/>
                <c:pt idx="0">
                  <c:v>0.1</c:v>
                </c:pt>
                <c:pt idx="1">
                  <c:v>0</c:v>
                </c:pt>
                <c:pt idx="2">
                  <c:v>0.1</c:v>
                </c:pt>
                <c:pt idx="3">
                  <c:v>0</c:v>
                </c:pt>
                <c:pt idx="4">
                  <c:v>0.1</c:v>
                </c:pt>
                <c:pt idx="5">
                  <c:v>0</c:v>
                </c:pt>
                <c:pt idx="6">
                  <c:v>0</c:v>
                </c:pt>
                <c:pt idx="7">
                  <c:v>0</c:v>
                </c:pt>
                <c:pt idx="8">
                  <c:v>0</c:v>
                </c:pt>
                <c:pt idx="9">
                  <c:v>0</c:v>
                </c:pt>
              </c:numCache>
            </c:numRef>
          </c:val>
        </c:ser>
        <c:ser>
          <c:idx val="2"/>
          <c:order val="2"/>
          <c:tx>
            <c:strRef>
              <c:f>データシート!$A$29</c:f>
              <c:strCache>
                <c:ptCount val="1"/>
                <c:pt idx="0">
                  <c:v xml:space="preserve">
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 xml:space="preserve">
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データシート!$B$30:$K$30</c:f>
              <c:numCache>
                <c:formatCode>General</c:formatCode>
                <c:ptCount val="10"/>
                <c:pt idx="0">
                  <c:v>0</c:v>
                </c:pt>
                <c:pt idx="1">
                  <c:v>1.e-002</c:v>
                </c:pt>
                <c:pt idx="2">
                  <c:v>0</c:v>
                </c:pt>
                <c:pt idx="3">
                  <c:v>0</c:v>
                </c:pt>
                <c:pt idx="4">
                  <c:v>0</c:v>
                </c:pt>
                <c:pt idx="5">
                  <c:v>2.e-002</c:v>
                </c:pt>
                <c:pt idx="6">
                  <c:v>0</c:v>
                </c:pt>
                <c:pt idx="7">
                  <c:v>0</c:v>
                </c:pt>
                <c:pt idx="8">
                  <c:v>0</c:v>
                </c:pt>
                <c:pt idx="9">
                  <c:v>0</c:v>
                </c:pt>
              </c:numCache>
            </c:numRef>
          </c:val>
        </c:ser>
        <c:ser>
          <c:idx val="4"/>
          <c:order val="4"/>
          <c:tx>
            <c:strRef>
              <c:f>データシート!$A$31</c:f>
              <c:strCache>
                <c:ptCount val="1"/>
                <c:pt idx="0">
                  <c:v xml:space="preserve">
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データシート!$B$31:$K$31</c:f>
              <c:numCache>
                <c:formatCode>General</c:formatCode>
                <c:ptCount val="10"/>
                <c:pt idx="0">
                  <c:v>0</c:v>
                </c:pt>
                <c:pt idx="1">
                  <c:v>1.e-002</c:v>
                </c:pt>
                <c:pt idx="2">
                  <c:v>0</c:v>
                </c:pt>
                <c:pt idx="3">
                  <c:v>1.e-002</c:v>
                </c:pt>
                <c:pt idx="4">
                  <c:v>0</c:v>
                </c:pt>
                <c:pt idx="5">
                  <c:v>3.e-002</c:v>
                </c:pt>
                <c:pt idx="6">
                  <c:v>0</c:v>
                </c:pt>
                <c:pt idx="7">
                  <c:v>3.e-002</c:v>
                </c:pt>
                <c:pt idx="8">
                  <c:v>0</c:v>
                </c:pt>
                <c:pt idx="9">
                  <c:v>2.e-002</c:v>
                </c:pt>
              </c:numCache>
            </c:numRef>
          </c:val>
        </c:ser>
        <c:ser>
          <c:idx val="5"/>
          <c:order val="5"/>
          <c:tx>
            <c:strRef>
              <c:f>データシート!$A$32</c:f>
              <c:strCache>
                <c:ptCount val="1"/>
                <c:pt idx="0">
                  <c:v xml:space="preserve">
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データシート!$B$32:$K$32</c:f>
              <c:numCache>
                <c:formatCode>General</c:formatCode>
                <c:ptCount val="10"/>
                <c:pt idx="0">
                  <c:v>0</c:v>
                </c:pt>
                <c:pt idx="1">
                  <c:v>4.e-002</c:v>
                </c:pt>
                <c:pt idx="2">
                  <c:v>0</c:v>
                </c:pt>
                <c:pt idx="3">
                  <c:v>4.e-002</c:v>
                </c:pt>
                <c:pt idx="4">
                  <c:v>0</c:v>
                </c:pt>
                <c:pt idx="5">
                  <c:v>4.e-002</c:v>
                </c:pt>
                <c:pt idx="6">
                  <c:v>0</c:v>
                </c:pt>
                <c:pt idx="7">
                  <c:v>4.e-002</c:v>
                </c:pt>
                <c:pt idx="8">
                  <c:v>0</c:v>
                </c:pt>
                <c:pt idx="9">
                  <c:v>4.e-002</c:v>
                </c:pt>
              </c:numCache>
            </c:numRef>
          </c:val>
        </c:ser>
        <c:ser>
          <c:idx val="6"/>
          <c:order val="6"/>
          <c:tx>
            <c:strRef>
              <c:f>データシート!$A$33</c:f>
              <c:strCache>
                <c:ptCount val="1"/>
                <c:pt idx="0">
                  <c:v xml:space="preserve">
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データシート!$B$33:$K$33</c:f>
              <c:numCache>
                <c:formatCode>General</c:formatCode>
                <c:ptCount val="10"/>
                <c:pt idx="0">
                  <c:v>0</c:v>
                </c:pt>
                <c:pt idx="1">
                  <c:v>4.e-002</c:v>
                </c:pt>
                <c:pt idx="2">
                  <c:v>0</c:v>
                </c:pt>
                <c:pt idx="3">
                  <c:v>0.38</c:v>
                </c:pt>
                <c:pt idx="4">
                  <c:v>0</c:v>
                </c:pt>
                <c:pt idx="5">
                  <c:v>1.34</c:v>
                </c:pt>
                <c:pt idx="6">
                  <c:v>0</c:v>
                </c:pt>
                <c:pt idx="7">
                  <c:v>1.73</c:v>
                </c:pt>
                <c:pt idx="8">
                  <c:v>0</c:v>
                </c:pt>
                <c:pt idx="9">
                  <c:v>0.34</c:v>
                </c:pt>
              </c:numCache>
            </c:numRef>
          </c:val>
        </c:ser>
        <c:ser>
          <c:idx val="7"/>
          <c:order val="7"/>
          <c:tx>
            <c:strRef>
              <c:f>データシート!$A$34</c:f>
              <c:strCache>
                <c:ptCount val="1"/>
                <c:pt idx="0">
                  <c:v xml:space="preserve">
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データシート!$B$34:$K$34</c:f>
              <c:numCache>
                <c:formatCode>General</c:formatCode>
                <c:ptCount val="10"/>
                <c:pt idx="0">
                  <c:v>0</c:v>
                </c:pt>
                <c:pt idx="1">
                  <c:v>0.34</c:v>
                </c:pt>
                <c:pt idx="2">
                  <c:v>0</c:v>
                </c:pt>
                <c:pt idx="3">
                  <c:v>0.68</c:v>
                </c:pt>
                <c:pt idx="4">
                  <c:v>0</c:v>
                </c:pt>
                <c:pt idx="5">
                  <c:v>0.56999999999999995</c:v>
                </c:pt>
                <c:pt idx="6">
                  <c:v>0</c:v>
                </c:pt>
                <c:pt idx="7">
                  <c:v>0.39</c:v>
                </c:pt>
                <c:pt idx="8">
                  <c:v>0</c:v>
                </c:pt>
                <c:pt idx="9">
                  <c:v>0.45</c:v>
                </c:pt>
              </c:numCache>
            </c:numRef>
          </c:val>
        </c:ser>
        <c:ser>
          <c:idx val="8"/>
          <c:order val="8"/>
          <c:tx>
            <c:strRef>
              <c:f>データシート!$A$35</c:f>
              <c:strCache>
                <c:ptCount val="1"/>
                <c:pt idx="0">
                  <c:v xml:space="preserve">
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データシート!$B$35:$K$35</c:f>
              <c:numCache>
                <c:formatCode>General</c:formatCode>
                <c:ptCount val="10"/>
                <c:pt idx="0">
                  <c:v>0</c:v>
                </c:pt>
                <c:pt idx="1">
                  <c:v>0.91</c:v>
                </c:pt>
                <c:pt idx="2">
                  <c:v>0</c:v>
                </c:pt>
                <c:pt idx="3">
                  <c:v>1.1000000000000001</c:v>
                </c:pt>
                <c:pt idx="4">
                  <c:v>0</c:v>
                </c:pt>
                <c:pt idx="5">
                  <c:v>2.04</c:v>
                </c:pt>
                <c:pt idx="6">
                  <c:v>0</c:v>
                </c:pt>
                <c:pt idx="7">
                  <c:v>2.14</c:v>
                </c:pt>
                <c:pt idx="8">
                  <c:v>0</c:v>
                </c:pt>
                <c:pt idx="9">
                  <c:v>1.42</c:v>
                </c:pt>
              </c:numCache>
            </c:numRef>
          </c:val>
        </c:ser>
        <c:ser>
          <c:idx val="9"/>
          <c:order val="9"/>
          <c:tx>
            <c:strRef>
              <c:f>データシート!$A$36</c:f>
              <c:strCache>
                <c:ptCount val="1"/>
                <c:pt idx="0">
                  <c:v xml:space="preserve">
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H27</c:v>
                  </c:pt>
                  <c:pt idx="2">
                    <c:v xml:space="preserve">
H28</c:v>
                  </c:pt>
                  <c:pt idx="4">
                    <c:v xml:space="preserve">
H29</c:v>
                  </c:pt>
                  <c:pt idx="6">
                    <c:v xml:space="preserve">
H30</c:v>
                  </c:pt>
                  <c:pt idx="8">
                    <c:v xml:space="preserve">
R01</c:v>
                  </c:pt>
                </c:lvl>
              </c:multiLvlStrCache>
            </c:multiLvlStrRef>
          </c:cat>
          <c:val>
            <c:numRef>
              <c:f>データシート!$B$36:$K$36</c:f>
              <c:numCache>
                <c:formatCode>General</c:formatCode>
                <c:ptCount val="10"/>
                <c:pt idx="0">
                  <c:v>0</c:v>
                </c:pt>
                <c:pt idx="1">
                  <c:v>7.24</c:v>
                </c:pt>
                <c:pt idx="2">
                  <c:v>0</c:v>
                </c:pt>
                <c:pt idx="3">
                  <c:v>8.82</c:v>
                </c:pt>
                <c:pt idx="4">
                  <c:v>0</c:v>
                </c:pt>
                <c:pt idx="5">
                  <c:v>9.5500000000000007</c:v>
                </c:pt>
                <c:pt idx="6">
                  <c:v>0</c:v>
                </c:pt>
                <c:pt idx="7">
                  <c:v>10.08</c:v>
                </c:pt>
                <c:pt idx="8">
                  <c:v>0</c:v>
                </c:pt>
                <c:pt idx="9">
                  <c:v>11.4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データシート!$B$42:$P$42</c:f>
              <c:numCache>
                <c:formatCode>General</c:formatCode>
                <c:ptCount val="15"/>
                <c:pt idx="2">
                  <c:v>709</c:v>
                </c:pt>
                <c:pt idx="5">
                  <c:v>662</c:v>
                </c:pt>
                <c:pt idx="8">
                  <c:v>640</c:v>
                </c:pt>
                <c:pt idx="11">
                  <c:v>628</c:v>
                </c:pt>
                <c:pt idx="14">
                  <c:v>621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データシート!$B$43:$P$43</c:f>
              <c:numCache>
                <c:formatCode>General</c:formatCode>
                <c:ptCount val="15"/>
                <c:pt idx="0">
                  <c:v>2</c:v>
                </c:pt>
                <c:pt idx="3">
                  <c:v>1</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データシート!$B$45:$P$45</c:f>
              <c:numCache>
                <c:formatCode>General</c:formatCode>
                <c:ptCount val="15"/>
                <c:pt idx="0">
                  <c:v>116</c:v>
                </c:pt>
                <c:pt idx="3">
                  <c:v>107</c:v>
                </c:pt>
                <c:pt idx="6">
                  <c:v>85</c:v>
                </c:pt>
                <c:pt idx="9">
                  <c:v>67</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データシート!$B$46:$P$46</c:f>
              <c:numCache>
                <c:formatCode>General</c:formatCode>
                <c:ptCount val="15"/>
                <c:pt idx="0">
                  <c:v>226</c:v>
                </c:pt>
                <c:pt idx="3">
                  <c:v>221</c:v>
                </c:pt>
                <c:pt idx="6">
                  <c:v>234</c:v>
                </c:pt>
                <c:pt idx="9">
                  <c:v>227</c:v>
                </c:pt>
                <c:pt idx="12">
                  <c:v>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データシート!$B$49:$P$49</c:f>
              <c:numCache>
                <c:formatCode>General</c:formatCode>
                <c:ptCount val="15"/>
                <c:pt idx="0">
                  <c:v>1098</c:v>
                </c:pt>
                <c:pt idx="3">
                  <c:v>1100</c:v>
                </c:pt>
                <c:pt idx="6">
                  <c:v>1100</c:v>
                </c:pt>
                <c:pt idx="9">
                  <c:v>1111</c:v>
                </c:pt>
                <c:pt idx="12">
                  <c:v>1089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データシート!$B$50:$P$50</c:f>
              <c:numCache>
                <c:formatCode>General</c:formatCode>
                <c:ptCount val="15"/>
                <c:pt idx="0">
                  <c:v>0</c:v>
                </c:pt>
                <c:pt idx="1">
                  <c:v>733</c:v>
                </c:pt>
                <c:pt idx="2">
                  <c:v>0</c:v>
                </c:pt>
                <c:pt idx="3">
                  <c:v>0</c:v>
                </c:pt>
                <c:pt idx="4">
                  <c:v>767</c:v>
                </c:pt>
                <c:pt idx="5">
                  <c:v>0</c:v>
                </c:pt>
                <c:pt idx="6">
                  <c:v>0</c:v>
                </c:pt>
                <c:pt idx="7">
                  <c:v>780</c:v>
                </c:pt>
                <c:pt idx="8">
                  <c:v>0</c:v>
                </c:pt>
                <c:pt idx="9">
                  <c:v>0</c:v>
                </c:pt>
                <c:pt idx="10">
                  <c:v>778</c:v>
                </c:pt>
                <c:pt idx="11">
                  <c:v>0</c:v>
                </c:pt>
                <c:pt idx="12">
                  <c:v>0</c:v>
                </c:pt>
                <c:pt idx="13">
                  <c:v>745</c:v>
                </c:pt>
                <c:pt idx="14">
                  <c:v>0</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データシート!$B$56:$P$56</c:f>
              <c:numCache>
                <c:formatCode>General</c:formatCode>
                <c:ptCount val="15"/>
                <c:pt idx="2">
                  <c:v>7650</c:v>
                </c:pt>
                <c:pt idx="5">
                  <c:v>7452</c:v>
                </c:pt>
                <c:pt idx="8">
                  <c:v>7711</c:v>
                </c:pt>
                <c:pt idx="11">
                  <c:v>8269</c:v>
                </c:pt>
                <c:pt idx="14">
                  <c:v>7955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データシート!$B$57:$P$57</c:f>
              <c:numCache>
                <c:formatCode>General</c:formatCode>
                <c:ptCount val="15"/>
                <c:pt idx="2">
                  <c:v>21</c:v>
                </c:pt>
                <c:pt idx="5">
                  <c:v>14</c:v>
                </c:pt>
                <c:pt idx="8">
                  <c:v>10</c:v>
                </c:pt>
                <c:pt idx="11">
                  <c:v>6</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データシート!$B$58:$P$58</c:f>
              <c:numCache>
                <c:formatCode>General</c:formatCode>
                <c:ptCount val="15"/>
                <c:pt idx="2">
                  <c:v>996</c:v>
                </c:pt>
                <c:pt idx="5">
                  <c:v>867</c:v>
                </c:pt>
                <c:pt idx="8">
                  <c:v>698</c:v>
                </c:pt>
                <c:pt idx="11">
                  <c:v>699</c:v>
                </c:pt>
                <c:pt idx="14">
                  <c:v>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データシート!$B$62:$P$62</c:f>
              <c:numCache>
                <c:formatCode>General</c:formatCode>
                <c:ptCount val="15"/>
                <c:pt idx="0">
                  <c:v>773</c:v>
                </c:pt>
                <c:pt idx="3">
                  <c:v>783</c:v>
                </c:pt>
                <c:pt idx="6">
                  <c:v>810</c:v>
                </c:pt>
                <c:pt idx="9">
                  <c:v>739</c:v>
                </c:pt>
                <c:pt idx="12">
                  <c:v>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データシート!$B$63:$P$63</c:f>
              <c:numCache>
                <c:formatCode>General</c:formatCode>
                <c:ptCount val="15"/>
                <c:pt idx="0">
                  <c:v>546</c:v>
                </c:pt>
                <c:pt idx="3">
                  <c:v>442</c:v>
                </c:pt>
                <c:pt idx="6">
                  <c:v>374</c:v>
                </c:pt>
                <c:pt idx="9">
                  <c:v>305</c:v>
                </c:pt>
                <c:pt idx="12">
                  <c:v>230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データシート!$B$64:$P$64</c:f>
              <c:numCache>
                <c:formatCode>General</c:formatCode>
                <c:ptCount val="15"/>
                <c:pt idx="0">
                  <c:v>3076</c:v>
                </c:pt>
                <c:pt idx="3">
                  <c:v>2976</c:v>
                </c:pt>
                <c:pt idx="6">
                  <c:v>2936</c:v>
                </c:pt>
                <c:pt idx="9">
                  <c:v>2853</c:v>
                </c:pt>
                <c:pt idx="12">
                  <c:v>2621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データシート!$B$65:$P$65</c:f>
              <c:numCache>
                <c:formatCode>General</c:formatCode>
                <c:ptCount val="15"/>
                <c:pt idx="0">
                  <c:v>0</c:v>
                </c:pt>
                <c:pt idx="3">
                  <c:v>0</c:v>
                </c:pt>
                <c:pt idx="6">
                  <c:v>0</c:v>
                </c:pt>
                <c:pt idx="9">
                  <c:v>0</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データシート!$B$66:$P$66</c:f>
              <c:numCache>
                <c:formatCode>General</c:formatCode>
                <c:ptCount val="15"/>
                <c:pt idx="0">
                  <c:v>12792</c:v>
                </c:pt>
                <c:pt idx="3">
                  <c:v>12456</c:v>
                </c:pt>
                <c:pt idx="6">
                  <c:v>12367</c:v>
                </c:pt>
                <c:pt idx="9">
                  <c:v>12758</c:v>
                </c:pt>
                <c:pt idx="12">
                  <c:v>13118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H27</c:v>
                  </c:pt>
                  <c:pt idx="3">
                    <c:v xml:space="preserve">
H28</c:v>
                  </c:pt>
                  <c:pt idx="6">
                    <c:v xml:space="preserve">
H29</c:v>
                  </c:pt>
                  <c:pt idx="9">
                    <c:v xml:space="preserve">
H30</c:v>
                  </c:pt>
                  <c:pt idx="12">
                    <c:v xml:space="preserve">
R01</c:v>
                  </c:pt>
                </c:lvl>
              </c:multiLvlStrCache>
            </c:multiLvlStrRef>
          </c:cat>
          <c:val>
            <c:numRef>
              <c:f>データシート!$B$67:$P$67</c:f>
              <c:numCache>
                <c:formatCode>General</c:formatCode>
                <c:ptCount val="15"/>
                <c:pt idx="0">
                  <c:v>0</c:v>
                </c:pt>
                <c:pt idx="1">
                  <c:v>8520</c:v>
                </c:pt>
                <c:pt idx="2">
                  <c:v>0</c:v>
                </c:pt>
                <c:pt idx="3">
                  <c:v>0</c:v>
                </c:pt>
                <c:pt idx="4">
                  <c:v>8324</c:v>
                </c:pt>
                <c:pt idx="5">
                  <c:v>0</c:v>
                </c:pt>
                <c:pt idx="6">
                  <c:v>0</c:v>
                </c:pt>
                <c:pt idx="7">
                  <c:v>8068</c:v>
                </c:pt>
                <c:pt idx="8">
                  <c:v>0</c:v>
                </c:pt>
                <c:pt idx="9">
                  <c:v>0</c:v>
                </c:pt>
                <c:pt idx="10">
                  <c:v>7681</c:v>
                </c:pt>
                <c:pt idx="11">
                  <c:v>0</c:v>
                </c:pt>
                <c:pt idx="12">
                  <c:v>0</c:v>
                </c:pt>
                <c:pt idx="13">
                  <c:v>8274</c:v>
                </c:pt>
                <c:pt idx="14">
                  <c:v>0</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xml:space="preserve">
H29</c:v>
                </c:pt>
                <c:pt idx="1">
                  <c:v xml:space="preserve">
H30</c:v>
                </c:pt>
                <c:pt idx="2">
                  <c:v xml:space="preserve">
R01</c:v>
                </c:pt>
              </c:strCache>
            </c:strRef>
          </c:cat>
          <c:val>
            <c:numRef>
              <c:f>データシート!$B$72:$D$72</c:f>
              <c:numCache>
                <c:formatCode>#,##0;"▲ "#,##0</c:formatCode>
                <c:ptCount val="3"/>
                <c:pt idx="0">
                  <c:v>121</c:v>
                </c:pt>
                <c:pt idx="1">
                  <c:v>121</c:v>
                </c:pt>
                <c:pt idx="2">
                  <c:v>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xml:space="preserve">
H29</c:v>
                </c:pt>
                <c:pt idx="1">
                  <c:v xml:space="preserve">
H30</c:v>
                </c:pt>
                <c:pt idx="2">
                  <c:v xml:space="preserve">
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xml:space="preserve">
H29</c:v>
                </c:pt>
                <c:pt idx="1">
                  <c:v xml:space="preserve">
H30</c:v>
                </c:pt>
                <c:pt idx="2">
                  <c:v xml:space="preserve">
R01</c:v>
                </c:pt>
              </c:strCache>
            </c:strRef>
          </c:cat>
          <c:val>
            <c:numRef>
              <c:f>データシート!$B$74:$D$74</c:f>
              <c:numCache>
                <c:formatCode>#,##0;"▲ "#,##0</c:formatCode>
                <c:ptCount val="3"/>
                <c:pt idx="0">
                  <c:v>73</c:v>
                </c:pt>
                <c:pt idx="1">
                  <c:v>73</c:v>
                </c:pt>
                <c:pt idx="2">
                  <c:v>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{8078DC0D-E59A-4E57-8193-273A7E1B1373}</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{7466C8BD-474D-4892-BA25-2A18C75F4F90}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{8EE3CEAE-3515-4AAA-AA6A-EC0D90CBF4F2}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{DF94FB63-EA20-4F6C-9586-5B3C8F87D6F2}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{9A715B7B-48F0-4F23-8AD0-C5DB36C6DBC7}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{8E79A3E3-A6FE-4469-9834-C26055E3B957}</c15:txfldGUID>
                      <c15:f>'公会計指標分析・財政指標組合せ分析表'!$BX$50</c15:f>
                      <c15:dlblFieldTableCache>
                        <c:ptCount val="1"/>
                        <c:pt idx="0">
                          <c:v>H28</c:v>
                        </c:pt>
                      </c15:dlblFieldTableCache>
                    </c15:dlblFTEntry>
                  </c15:dlblFieldTable>
                </c:ext>
              </c:extLst>
            </c:dLbl>
            <c:dLbl>
              <c:idx val="16"/>
              <c:layout>
                <c:manualLayout>
                  <c:x val="-2.2781639268639235e-002"/>
                  <c:y val="-5.406506620969773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{E539DCF7-EBE0-4A2F-8502-3105ADBA54F7}</c15:txfldGUID>
                      <c15:f>'公会計指標分析・財政指標組合せ分析表'!$CF$50</c15:f>
                      <c15:dlblFieldTableCache>
                        <c:ptCount val="1"/>
                        <c:pt idx="0">
                          <c:v>H29</c:v>
                        </c:pt>
                      </c15:dlblFieldTableCache>
                    </c15:dlblFTEntry>
                  </c15:dlblFieldTable>
                </c:ext>
              </c:extLst>
            </c:dLbl>
            <c:dLbl>
              <c:idx val="24"/>
              <c:layout>
                <c:manualLayout>
                  <c:x val="-4.1508761670505642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{8DDFACBC-63D1-4CF0-8CC6-2C552B855DEA}</c15:txfldGUID>
                      <c15:f>'公会計指標分析・財政指標組合せ分析表'!$CN$50</c15:f>
                      <c15:dlblFieldTableCache>
                        <c:ptCount val="1"/>
                        <c:pt idx="0">
                          <c:v>H30</c:v>
                        </c:pt>
                      </c15:dlblFieldTableCache>
                    </c15:dlblFTEntry>
                  </c15:dlblFieldTable>
                </c:ext>
              </c:extLst>
            </c:dLbl>
            <c:dLbl>
              <c:idx val="32"/>
              <c:layout>
                <c:manualLayout>
                  <c:x val="-3.2015750650234161e-002"/>
                  <c:y val="-7.541301800203263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{A09B916D-936D-4BAA-88AC-EB39981F311D}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46.2</c:v>
                </c:pt>
                <c:pt idx="16">
                  <c:v>70.900000000000006</c:v>
                </c:pt>
                <c:pt idx="24">
                  <c:v>70.599999999999994</c:v>
                </c:pt>
                <c:pt idx="32">
                  <c:v>71.5</c:v>
                </c:pt>
              </c:numCache>
            </c:numRef>
          </c:xVal>
          <c:yVal>
            <c:numRef>
              <c:f>'公会計指標分析・財政指標組合せ分析表'!$BP$51:$DC$51</c:f>
              <c:numCache>
                <c:formatCode>#,##0.0;"▲ "#,##0.0</c:formatCode>
                <c:ptCount val="40"/>
                <c:pt idx="8">
                  <c:v>228.4</c:v>
                </c:pt>
                <c:pt idx="16">
                  <c:v>219.1</c:v>
                </c:pt>
                <c:pt idx="24">
                  <c:v>209.1</c:v>
                </c:pt>
                <c:pt idx="32">
                  <c:v>225.3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{3CA436A5-1BAC-4ED8-8778-FB343006B1AD}</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{5FB75421-B64D-425F-960A-212924078D05}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{5942F049-E6C8-4360-A2CB-896E7AE4FACA}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{5AAD13A3-363C-4EC3-B94E-BF4743537AB2}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{C3135517-CA29-409B-B605-00C242CB1357}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{F9D6BE10-CD63-4943-ABFE-9F4607C723AA}</c15:txfldGUID>
                      <c15:f>'公会計指標分析・財政指標組合せ分析表'!$BX$50</c15:f>
                      <c15:dlblFieldTableCache>
                        <c:ptCount val="1"/>
                        <c:pt idx="0">
                          <c:v>H28</c:v>
                        </c:pt>
                      </c15:dlblFieldTableCache>
                    </c15:dlblFTEntry>
                  </c15:dlblFieldTable>
                </c:ext>
              </c:extLst>
            </c:dLbl>
            <c:dLbl>
              <c:idx val="16"/>
              <c:layout>
                <c:manualLayout>
                  <c:x val="-4.1508761670505503e-002"/>
                  <c:y val="-7.41137612514924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{0C6FA546-44F6-4E9B-807B-BF400539A5BF}</c15:txfldGUID>
                      <c15:f>'公会計指標分析・財政指標組合せ分析表'!$CF$50</c15:f>
                      <c15:dlblFieldTableCache>
                        <c:ptCount val="1"/>
                        <c:pt idx="0">
                          <c:v>H29</c:v>
                        </c:pt>
                      </c15:dlblFieldTableCache>
                    </c15:dlblFTEntry>
                  </c15:dlblFieldTable>
                </c:ext>
              </c:extLst>
            </c:dLbl>
            <c:dLbl>
              <c:idx val="24"/>
              <c:layout>
                <c:manualLayout>
                  <c:x val="-2.27816392686391e-002"/>
                  <c:y val="-8.097593275622533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{83B4607A-DAB8-4AB1-B318-95AFD8266112}</c15:txfldGUID>
                      <c15:f>'公会計指標分析・財政指標組合せ分析表'!$CN$50</c15:f>
                      <c15:dlblFieldTableCache>
                        <c:ptCount val="1"/>
                        <c:pt idx="0">
                          <c:v>H30</c:v>
                        </c:pt>
                      </c15:dlblFieldTableCache>
                    </c15:dlblFTEntry>
                  </c15:dlblFieldTable>
                </c:ext>
              </c:extLst>
            </c:dLbl>
            <c:dLbl>
              <c:idx val="32"/>
              <c:layout>
                <c:manualLayout>
                  <c:x val="-3.2015750650234161e-002"/>
                  <c:y val="-3.91279651561187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{8827398D-EEE2-4B7B-B774-E4892DC27E1F}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4"/>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877806940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3.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{A96C81E4-6396-44E4-B2BA-CBA5A54A4DD4}</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{A146E00F-AA14-48F9-AEE6-E21E7AF1A995}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{CD79A044-92EF-48D8-8CF5-948346AA5322}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{0360776E-FB9A-4DC7-B24E-8C5962C7FC9C}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{1C2B22A5-DCEB-4B72-AC7D-948072C0DCE8}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{A832EFAB-CFAA-440F-86CA-BAA436C8617C}</c15:txfldGUID>
                      <c15:f>'公会計指標分析・財政指標組合せ分析表'!$BX$72</c15:f>
                      <c15:dlblFieldTableCache>
                        <c:ptCount val="1"/>
                        <c:pt idx="0">
                          <c:v>H28</c:v>
                        </c:pt>
                      </c15:dlblFieldTableCache>
                    </c15:dlblFTEntry>
                  </c15:dlblFieldTable>
                </c:ext>
              </c:extLst>
            </c:dLbl>
            <c:dLbl>
              <c:idx val="16"/>
              <c:layout>
                <c:manualLayout>
                  <c:x val="-3.2696639603378083e-002"/>
                  <c:y val="-5.24415253848361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{0674A564-6876-415D-84F7-DF388846FA5C}</c15:txfldGUID>
                      <c15:f>'公会計指標分析・財政指標組合せ分析表'!$CF$72</c15:f>
                      <c15:dlblFieldTableCache>
                        <c:ptCount val="1"/>
                        <c:pt idx="0">
                          <c:v>H29</c:v>
                        </c:pt>
                      </c15:dlblFieldTableCache>
                    </c15:dlblFTEntry>
                  </c15:dlblFieldTable>
                </c:ext>
              </c:extLst>
            </c:dLbl>
            <c:dLbl>
              <c:idx val="24"/>
              <c:layout>
                <c:manualLayout>
                  <c:x val="-3.069934363484317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{6A05402E-C767-4E6E-84B9-ED1466EA7045}</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7.23917687907517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{D4159319-99FF-4F99-AD08-C9F46A37AEFD}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17</c:v>
                </c:pt>
                <c:pt idx="8">
                  <c:v>19</c:v>
                </c:pt>
                <c:pt idx="16">
                  <c:v>20.6</c:v>
                </c:pt>
                <c:pt idx="24">
                  <c:v>21.1</c:v>
                </c:pt>
                <c:pt idx="32">
                  <c:v>20.8</c:v>
                </c:pt>
              </c:numCache>
            </c:numRef>
          </c:xVal>
          <c:yVal>
            <c:numRef>
              <c:f>'公会計指標分析・財政指標組合せ分析表'!$BP$73:$DC$73</c:f>
              <c:numCache>
                <c:formatCode>#,##0.0;"▲ "#,##0.0</c:formatCode>
                <c:ptCount val="40"/>
                <c:pt idx="0">
                  <c:v>228.5</c:v>
                </c:pt>
                <c:pt idx="8">
                  <c:v>228.4</c:v>
                </c:pt>
                <c:pt idx="16">
                  <c:v>219.1</c:v>
                </c:pt>
                <c:pt idx="24">
                  <c:v>209.1</c:v>
                </c:pt>
                <c:pt idx="32">
                  <c:v>225.3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{4A8C72F3-A4FB-4F7F-B24F-84DC291620F6}</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{8B5CC195-5E59-4EF9-8E13-A8F891A669DC}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{32A11A6D-3CD0-406D-B2B3-7E2E8C8F0334}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{D9CB7EC9-5B1B-4A10-A409-4D3B471B93F2}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{84FBBF5C-698E-47A4-A42D-A482D32C3497}</c15:txfldGUID>
                      <c15:f>#REF!</c15:f>
                      <c15:dlblFieldTableCache>
                        <c:ptCount val="1"/>
                        <c:pt idx="0">
                          <c:v>#REF!</c:v>
                        </c:pt>
                      </c15:dlblFieldTableCache>
                    </c15:dlblFTEntry>
                  </c15:dlblFieldTable>
                </c:ext>
              </c:extLst>
            </c:dLbl>
            <c:dLbl>
              <c:idx val="8"/>
              <c:layout>
                <c:manualLayout>
                  <c:x val="-2.3221114304487266e-002"/>
                  <c:y val="-8.97769515455436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{F0AFF622-3665-4874-A534-9D7E85012AE0}</c15:txfldGUID>
                      <c15:f>'公会計指標分析・財政指標組合せ分析表'!$BX$72</c15:f>
                      <c15:dlblFieldTableCache>
                        <c:ptCount val="1"/>
                        <c:pt idx="0">
                          <c:v>H28</c:v>
                        </c:pt>
                      </c15:dlblFieldTableCache>
                    </c15:dlblFTEntry>
                  </c15:dlblFieldTable>
                </c:ext>
              </c:extLst>
            </c:dLbl>
            <c:dLbl>
              <c:idx val="16"/>
              <c:layout>
                <c:manualLayout>
                  <c:x val="-4.0174868933733995e-002"/>
                  <c:y val="-7.586442150082162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{B91F0C63-453B-47E8-B9DA-A0DD278BFB70}</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2.439042349957916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{C5FC0112-4C1B-4DF2-8F09-E04A819245A0}</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5.9634791805231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{17443C83-4560-4B3C-BE3B-AFFE19B8CFDC}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23"/>
          <c:min val="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3.7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7175"/>
    <xdr:sp macro="" textlink="">
      <xdr:nvSpPr>
        <xdr:cNvPr id="51" name="テキスト ボックス 50"/>
        <xdr:cNvSpPr txBox="1"/>
      </xdr:nvSpPr>
      <xdr:spPr>
        <a:xfrm>
          <a:off x="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7" name="テキスト ボックス 56"/>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7175"/>
    <xdr:sp macro="" textlink="">
      <xdr:nvSpPr>
        <xdr:cNvPr id="63" name="テキスト ボックス 62"/>
        <xdr:cNvSpPr txBox="1"/>
      </xdr:nvSpPr>
      <xdr:spPr>
        <a:xfrm>
          <a:off x="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7175"/>
    <xdr:sp macro="" textlink="">
      <xdr:nvSpPr>
        <xdr:cNvPr id="70" name="財政力最大値テキスト"/>
        <xdr:cNvSpPr txBox="1"/>
      </xdr:nvSpPr>
      <xdr:spPr>
        <a:xfrm>
          <a:off x="5041900" y="5964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135890</xdr:rowOff>
    </xdr:from>
    <xdr:to xmlns:xdr="http://schemas.openxmlformats.org/drawingml/2006/spreadsheetDrawing">
      <xdr:col>23</xdr:col>
      <xdr:colOff>133350</xdr:colOff>
      <xdr:row>42</xdr:row>
      <xdr:rowOff>135890</xdr:rowOff>
    </xdr:to>
    <xdr:cxnSp macro="">
      <xdr:nvCxnSpPr>
        <xdr:cNvPr id="72" name="直線コネクタ 71"/>
        <xdr:cNvCxnSpPr/>
      </xdr:nvCxnSpPr>
      <xdr:spPr>
        <a:xfrm>
          <a:off x="4114800" y="7336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73"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135890</xdr:rowOff>
    </xdr:from>
    <xdr:to xmlns:xdr="http://schemas.openxmlformats.org/drawingml/2006/spreadsheetDrawing">
      <xdr:col>19</xdr:col>
      <xdr:colOff>133350</xdr:colOff>
      <xdr:row>42</xdr:row>
      <xdr:rowOff>146050</xdr:rowOff>
    </xdr:to>
    <xdr:cxnSp macro="">
      <xdr:nvCxnSpPr>
        <xdr:cNvPr id="75" name="直線コネクタ 74"/>
        <xdr:cNvCxnSpPr/>
      </xdr:nvCxnSpPr>
      <xdr:spPr>
        <a:xfrm flipV="1">
          <a:off x="3225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0</xdr:rowOff>
    </xdr:from>
    <xdr:ext cx="736600" cy="259080"/>
    <xdr:sp macro="" textlink="">
      <xdr:nvSpPr>
        <xdr:cNvPr id="77" name="テキスト ボックス 76"/>
        <xdr:cNvSpPr txBox="1"/>
      </xdr:nvSpPr>
      <xdr:spPr>
        <a:xfrm>
          <a:off x="3733800" y="737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146050</xdr:rowOff>
    </xdr:from>
    <xdr:to xmlns:xdr="http://schemas.openxmlformats.org/drawingml/2006/spreadsheetDrawing">
      <xdr:col>15</xdr:col>
      <xdr:colOff>82550</xdr:colOff>
      <xdr:row>42</xdr:row>
      <xdr:rowOff>156210</xdr:rowOff>
    </xdr:to>
    <xdr:cxnSp macro="">
      <xdr:nvCxnSpPr>
        <xdr:cNvPr id="78" name="直線コネクタ 77"/>
        <xdr:cNvCxnSpPr/>
      </xdr:nvCxnSpPr>
      <xdr:spPr>
        <a:xfrm flipV="1">
          <a:off x="2336800" y="7346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80" name="テキスト ボックス 79"/>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156210</xdr:rowOff>
    </xdr:from>
    <xdr:to xmlns:xdr="http://schemas.openxmlformats.org/drawingml/2006/spreadsheetDrawing">
      <xdr:col>11</xdr:col>
      <xdr:colOff>31750</xdr:colOff>
      <xdr:row>42</xdr:row>
      <xdr:rowOff>166370</xdr:rowOff>
    </xdr:to>
    <xdr:cxnSp macro="">
      <xdr:nvCxnSpPr>
        <xdr:cNvPr id="81" name="直線コネクタ 80"/>
        <xdr:cNvCxnSpPr/>
      </xdr:nvCxnSpPr>
      <xdr:spPr>
        <a:xfrm flipV="1">
          <a:off x="1447800" y="7357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20320</xdr:rowOff>
    </xdr:from>
    <xdr:ext cx="762000" cy="257175"/>
    <xdr:sp macro="" textlink="">
      <xdr:nvSpPr>
        <xdr:cNvPr id="83" name="テキスト ボックス 82"/>
        <xdr:cNvSpPr txBox="1"/>
      </xdr:nvSpPr>
      <xdr:spPr>
        <a:xfrm>
          <a:off x="1955800" y="7392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84" name="フローチャート: 判断 83"/>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15240</xdr:rowOff>
    </xdr:from>
    <xdr:ext cx="762000" cy="259080"/>
    <xdr:sp macro="" textlink="">
      <xdr:nvSpPr>
        <xdr:cNvPr id="85" name="テキスト ボックス 84"/>
        <xdr:cNvSpPr txBox="1"/>
      </xdr:nvSpPr>
      <xdr:spPr>
        <a:xfrm>
          <a:off x="1066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85090</xdr:rowOff>
    </xdr:from>
    <xdr:to xmlns:xdr="http://schemas.openxmlformats.org/drawingml/2006/spreadsheetDrawing">
      <xdr:col>23</xdr:col>
      <xdr:colOff>184150</xdr:colOff>
      <xdr:row>43</xdr:row>
      <xdr:rowOff>15240</xdr:rowOff>
    </xdr:to>
    <xdr:sp macro="" textlink="">
      <xdr:nvSpPr>
        <xdr:cNvPr id="91" name="楕円 90"/>
        <xdr:cNvSpPr/>
      </xdr:nvSpPr>
      <xdr:spPr>
        <a:xfrm>
          <a:off x="49022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101600</xdr:rowOff>
    </xdr:from>
    <xdr:ext cx="762000" cy="259080"/>
    <xdr:sp macro="" textlink="">
      <xdr:nvSpPr>
        <xdr:cNvPr id="92" name="財政力該当値テキスト"/>
        <xdr:cNvSpPr txBox="1"/>
      </xdr:nvSpPr>
      <xdr:spPr>
        <a:xfrm>
          <a:off x="5041900" y="713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93" name="楕円 92"/>
        <xdr:cNvSpPr/>
      </xdr:nvSpPr>
      <xdr:spPr>
        <a:xfrm>
          <a:off x="4064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94" name="テキスト ボックス 93"/>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5" name="楕円 94"/>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96" name="テキスト ボックス 95"/>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97" name="楕円 96"/>
        <xdr:cNvSpPr/>
      </xdr:nvSpPr>
      <xdr:spPr>
        <a:xfrm>
          <a:off x="2286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45720</xdr:rowOff>
    </xdr:from>
    <xdr:ext cx="762000" cy="259080"/>
    <xdr:sp macro="" textlink="">
      <xdr:nvSpPr>
        <xdr:cNvPr id="98" name="テキスト ボックス 97"/>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9" name="楕円 98"/>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7175"/>
    <xdr:sp macro="" textlink="">
      <xdr:nvSpPr>
        <xdr:cNvPr id="100" name="テキスト ボックス 99"/>
        <xdr:cNvSpPr txBox="1"/>
      </xdr:nvSpPr>
      <xdr:spPr>
        <a:xfrm>
          <a:off x="1066800" y="7402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2" name="テキスト ボックス 101"/>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3" name="テキスト ボックス 102"/>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令和元年度は、経常経費充当一般財源で、個人住民税は依然として減少傾向にある一方で、町税収入は主要法人の業績回復により法人住民税がやや増加したこと等により前年度に比べ1.2％改善、類似団体平均と比較すると11.5％高くなっている。</a:t>
          </a:r>
        </a:p>
        <a:p>
          <a:r>
            <a:rPr lang="ja-JP" altLang="en-US" sz="1100">
              <a:latin typeface="+mn-ea"/>
              <a:ea typeface="+mn-ea"/>
            </a:rPr>
            <a:t>　今後も事務事業の見直しを進めるとともに経常経費の削減に努めるなど、財政構造の弾力化を図る。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6" name="テキスト ボックス 115"/>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6" name="テキスト ボックス 125"/>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8" name="テキスト ボックス 127"/>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20320</xdr:rowOff>
    </xdr:from>
    <xdr:to xmlns:xdr="http://schemas.openxmlformats.org/drawingml/2006/spreadsheetDrawing">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86360</xdr:rowOff>
    </xdr:from>
    <xdr:ext cx="762000" cy="257175"/>
    <xdr:sp macro="" textlink="">
      <xdr:nvSpPr>
        <xdr:cNvPr id="133" name="財政構造の弾力性最小値テキスト"/>
        <xdr:cNvSpPr txBox="1"/>
      </xdr:nvSpPr>
      <xdr:spPr>
        <a:xfrm>
          <a:off x="5041900" y="11573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114300</xdr:rowOff>
    </xdr:from>
    <xdr:to xmlns:xdr="http://schemas.openxmlformats.org/drawingml/2006/spreadsheetDrawing">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20320</xdr:rowOff>
    </xdr:from>
    <xdr:to xmlns:xdr="http://schemas.openxmlformats.org/drawingml/2006/spreadsheetDrawing">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72390</xdr:rowOff>
    </xdr:from>
    <xdr:to xmlns:xdr="http://schemas.openxmlformats.org/drawingml/2006/spreadsheetDrawing">
      <xdr:col>23</xdr:col>
      <xdr:colOff>133350</xdr:colOff>
      <xdr:row>66</xdr:row>
      <xdr:rowOff>113665</xdr:rowOff>
    </xdr:to>
    <xdr:cxnSp macro="">
      <xdr:nvCxnSpPr>
        <xdr:cNvPr id="137" name="直線コネクタ 136"/>
        <xdr:cNvCxnSpPr/>
      </xdr:nvCxnSpPr>
      <xdr:spPr>
        <a:xfrm flipV="1">
          <a:off x="4114800" y="113880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155575</xdr:rowOff>
    </xdr:from>
    <xdr:ext cx="762000" cy="257175"/>
    <xdr:sp macro="" textlink="">
      <xdr:nvSpPr>
        <xdr:cNvPr id="138" name="財政構造の弾力性平均値テキスト"/>
        <xdr:cNvSpPr txBox="1"/>
      </xdr:nvSpPr>
      <xdr:spPr>
        <a:xfrm>
          <a:off x="5041900" y="107854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139065</xdr:rowOff>
    </xdr:from>
    <xdr:to xmlns:xdr="http://schemas.openxmlformats.org/drawingml/2006/spreadsheetDrawing">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106680</xdr:rowOff>
    </xdr:from>
    <xdr:to xmlns:xdr="http://schemas.openxmlformats.org/drawingml/2006/spreadsheetDrawing">
      <xdr:col>19</xdr:col>
      <xdr:colOff>133350</xdr:colOff>
      <xdr:row>66</xdr:row>
      <xdr:rowOff>113665</xdr:rowOff>
    </xdr:to>
    <xdr:cxnSp macro="">
      <xdr:nvCxnSpPr>
        <xdr:cNvPr id="140" name="直線コネクタ 139"/>
        <xdr:cNvCxnSpPr/>
      </xdr:nvCxnSpPr>
      <xdr:spPr>
        <a:xfrm>
          <a:off x="3225800" y="11422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118745</xdr:rowOff>
    </xdr:from>
    <xdr:to xmlns:xdr="http://schemas.openxmlformats.org/drawingml/2006/spreadsheetDrawing">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59055</xdr:rowOff>
    </xdr:from>
    <xdr:ext cx="736600" cy="259080"/>
    <xdr:sp macro="" textlink="">
      <xdr:nvSpPr>
        <xdr:cNvPr id="142" name="テキスト ボックス 141"/>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96520</xdr:rowOff>
    </xdr:from>
    <xdr:to xmlns:xdr="http://schemas.openxmlformats.org/drawingml/2006/spreadsheetDrawing">
      <xdr:col>15</xdr:col>
      <xdr:colOff>82550</xdr:colOff>
      <xdr:row>66</xdr:row>
      <xdr:rowOff>106680</xdr:rowOff>
    </xdr:to>
    <xdr:cxnSp macro="">
      <xdr:nvCxnSpPr>
        <xdr:cNvPr id="143" name="直線コネクタ 142"/>
        <xdr:cNvCxnSpPr/>
      </xdr:nvCxnSpPr>
      <xdr:spPr>
        <a:xfrm>
          <a:off x="2336800" y="11412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101600</xdr:rowOff>
    </xdr:from>
    <xdr:to xmlns:xdr="http://schemas.openxmlformats.org/drawingml/2006/spreadsheetDrawing">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41910</xdr:rowOff>
    </xdr:from>
    <xdr:ext cx="762000" cy="257175"/>
    <xdr:sp macro="" textlink="">
      <xdr:nvSpPr>
        <xdr:cNvPr id="145" name="テキスト ボックス 144"/>
        <xdr:cNvSpPr txBox="1"/>
      </xdr:nvSpPr>
      <xdr:spPr>
        <a:xfrm>
          <a:off x="2844800" y="10671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154940</xdr:rowOff>
    </xdr:from>
    <xdr:to xmlns:xdr="http://schemas.openxmlformats.org/drawingml/2006/spreadsheetDrawing">
      <xdr:col>11</xdr:col>
      <xdr:colOff>31750</xdr:colOff>
      <xdr:row>66</xdr:row>
      <xdr:rowOff>96520</xdr:rowOff>
    </xdr:to>
    <xdr:cxnSp macro="">
      <xdr:nvCxnSpPr>
        <xdr:cNvPr id="146" name="直線コネクタ 145"/>
        <xdr:cNvCxnSpPr/>
      </xdr:nvCxnSpPr>
      <xdr:spPr>
        <a:xfrm>
          <a:off x="1447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84455</xdr:rowOff>
    </xdr:from>
    <xdr:to xmlns:xdr="http://schemas.openxmlformats.org/drawingml/2006/spreadsheetDrawing">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24765</xdr:rowOff>
    </xdr:from>
    <xdr:ext cx="762000" cy="259080"/>
    <xdr:sp macro="" textlink="">
      <xdr:nvSpPr>
        <xdr:cNvPr id="148" name="テキスト ボックス 147"/>
        <xdr:cNvSpPr txBox="1"/>
      </xdr:nvSpPr>
      <xdr:spPr>
        <a:xfrm>
          <a:off x="1955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5080</xdr:rowOff>
    </xdr:from>
    <xdr:to xmlns:xdr="http://schemas.openxmlformats.org/drawingml/2006/spreadsheetDrawing">
      <xdr:col>7</xdr:col>
      <xdr:colOff>31750</xdr:colOff>
      <xdr:row>63</xdr:row>
      <xdr:rowOff>106680</xdr:rowOff>
    </xdr:to>
    <xdr:sp macro="" textlink="">
      <xdr:nvSpPr>
        <xdr:cNvPr id="149" name="フローチャート: 判断 148"/>
        <xdr:cNvSpPr/>
      </xdr:nvSpPr>
      <xdr:spPr>
        <a:xfrm>
          <a:off x="1397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116840</xdr:rowOff>
    </xdr:from>
    <xdr:ext cx="762000" cy="259080"/>
    <xdr:sp macro="" textlink="">
      <xdr:nvSpPr>
        <xdr:cNvPr id="150" name="テキスト ボックス 149"/>
        <xdr:cNvSpPr txBox="1"/>
      </xdr:nvSpPr>
      <xdr:spPr>
        <a:xfrm>
          <a:off x="1066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51" name="テキスト ボックス 150"/>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52" name="テキスト ボックス 151"/>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53" name="テキスト ボックス 152"/>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4" name="テキスト ボックス 153"/>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5" name="テキスト ボックス 154"/>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21590</xdr:rowOff>
    </xdr:from>
    <xdr:to xmlns:xdr="http://schemas.openxmlformats.org/drawingml/2006/spreadsheetDrawing">
      <xdr:col>23</xdr:col>
      <xdr:colOff>184150</xdr:colOff>
      <xdr:row>66</xdr:row>
      <xdr:rowOff>123190</xdr:rowOff>
    </xdr:to>
    <xdr:sp macro="" textlink="">
      <xdr:nvSpPr>
        <xdr:cNvPr id="156" name="楕円 155"/>
        <xdr:cNvSpPr/>
      </xdr:nvSpPr>
      <xdr:spPr>
        <a:xfrm>
          <a:off x="49022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165100</xdr:rowOff>
    </xdr:from>
    <xdr:ext cx="762000" cy="259080"/>
    <xdr:sp macro="" textlink="">
      <xdr:nvSpPr>
        <xdr:cNvPr id="157" name="財政構造の弾力性該当値テキスト"/>
        <xdr:cNvSpPr txBox="1"/>
      </xdr:nvSpPr>
      <xdr:spPr>
        <a:xfrm>
          <a:off x="5041900" y="1130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63500</xdr:rowOff>
    </xdr:from>
    <xdr:to xmlns:xdr="http://schemas.openxmlformats.org/drawingml/2006/spreadsheetDrawing">
      <xdr:col>19</xdr:col>
      <xdr:colOff>184150</xdr:colOff>
      <xdr:row>66</xdr:row>
      <xdr:rowOff>164465</xdr:rowOff>
    </xdr:to>
    <xdr:sp macro="" textlink="">
      <xdr:nvSpPr>
        <xdr:cNvPr id="158" name="楕円 157"/>
        <xdr:cNvSpPr/>
      </xdr:nvSpPr>
      <xdr:spPr>
        <a:xfrm>
          <a:off x="40640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149225</xdr:rowOff>
    </xdr:from>
    <xdr:ext cx="736600" cy="259080"/>
    <xdr:sp macro="" textlink="">
      <xdr:nvSpPr>
        <xdr:cNvPr id="159" name="テキスト ボックス 158"/>
        <xdr:cNvSpPr txBox="1"/>
      </xdr:nvSpPr>
      <xdr:spPr>
        <a:xfrm>
          <a:off x="3733800" y="11464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55880</xdr:rowOff>
    </xdr:from>
    <xdr:to xmlns:xdr="http://schemas.openxmlformats.org/drawingml/2006/spreadsheetDrawing">
      <xdr:col>15</xdr:col>
      <xdr:colOff>133350</xdr:colOff>
      <xdr:row>66</xdr:row>
      <xdr:rowOff>157480</xdr:rowOff>
    </xdr:to>
    <xdr:sp macro="" textlink="">
      <xdr:nvSpPr>
        <xdr:cNvPr id="160" name="楕円 159"/>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142240</xdr:rowOff>
    </xdr:from>
    <xdr:ext cx="762000" cy="259080"/>
    <xdr:sp macro="" textlink="">
      <xdr:nvSpPr>
        <xdr:cNvPr id="161" name="テキスト ボックス 160"/>
        <xdr:cNvSpPr txBox="1"/>
      </xdr:nvSpPr>
      <xdr:spPr>
        <a:xfrm>
          <a:off x="2844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45720</xdr:rowOff>
    </xdr:from>
    <xdr:to xmlns:xdr="http://schemas.openxmlformats.org/drawingml/2006/spreadsheetDrawing">
      <xdr:col>11</xdr:col>
      <xdr:colOff>82550</xdr:colOff>
      <xdr:row>66</xdr:row>
      <xdr:rowOff>147320</xdr:rowOff>
    </xdr:to>
    <xdr:sp macro="" textlink="">
      <xdr:nvSpPr>
        <xdr:cNvPr id="162" name="楕円 161"/>
        <xdr:cNvSpPr/>
      </xdr:nvSpPr>
      <xdr:spPr>
        <a:xfrm>
          <a:off x="2286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132080</xdr:rowOff>
    </xdr:from>
    <xdr:ext cx="762000" cy="257175"/>
    <xdr:sp macro="" textlink="">
      <xdr:nvSpPr>
        <xdr:cNvPr id="163" name="テキスト ボックス 162"/>
        <xdr:cNvSpPr txBox="1"/>
      </xdr:nvSpPr>
      <xdr:spPr>
        <a:xfrm>
          <a:off x="1955800" y="1144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103505</xdr:rowOff>
    </xdr:from>
    <xdr:to xmlns:xdr="http://schemas.openxmlformats.org/drawingml/2006/spreadsheetDrawing">
      <xdr:col>7</xdr:col>
      <xdr:colOff>31750</xdr:colOff>
      <xdr:row>66</xdr:row>
      <xdr:rowOff>33655</xdr:rowOff>
    </xdr:to>
    <xdr:sp macro="" textlink="">
      <xdr:nvSpPr>
        <xdr:cNvPr id="164" name="楕円 163"/>
        <xdr:cNvSpPr/>
      </xdr:nvSpPr>
      <xdr:spPr>
        <a:xfrm>
          <a:off x="1397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18415</xdr:rowOff>
    </xdr:from>
    <xdr:ext cx="762000" cy="257175"/>
    <xdr:sp macro="" textlink="">
      <xdr:nvSpPr>
        <xdr:cNvPr id="165" name="テキスト ボックス 164"/>
        <xdr:cNvSpPr txBox="1"/>
      </xdr:nvSpPr>
      <xdr:spPr>
        <a:xfrm>
          <a:off x="1066800" y="113341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8" name="テキスト ボックス 167"/>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[123,049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9" name="テキスト ボックス 178"/>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83" name="テキスト ボックス 182"/>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5" name="テキスト ボックス 184"/>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3" name="テキスト ボックス 192"/>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107315</xdr:rowOff>
    </xdr:from>
    <xdr:to xmlns:xdr="http://schemas.openxmlformats.org/drawingml/2006/spreadsheetDrawing">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31115</xdr:rowOff>
    </xdr:from>
    <xdr:to xmlns:xdr="http://schemas.openxmlformats.org/drawingml/2006/spreadsheetDrawing">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107315</xdr:rowOff>
    </xdr:from>
    <xdr:to xmlns:xdr="http://schemas.openxmlformats.org/drawingml/2006/spreadsheetDrawing">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93345</xdr:rowOff>
    </xdr:from>
    <xdr:to xmlns:xdr="http://schemas.openxmlformats.org/drawingml/2006/spreadsheetDrawing">
      <xdr:col>23</xdr:col>
      <xdr:colOff>133350</xdr:colOff>
      <xdr:row>81</xdr:row>
      <xdr:rowOff>98425</xdr:rowOff>
    </xdr:to>
    <xdr:cxnSp macro="">
      <xdr:nvCxnSpPr>
        <xdr:cNvPr id="200" name="直線コネクタ 199"/>
        <xdr:cNvCxnSpPr/>
      </xdr:nvCxnSpPr>
      <xdr:spPr>
        <a:xfrm>
          <a:off x="4114800" y="139807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3810</xdr:rowOff>
    </xdr:from>
    <xdr:ext cx="762000" cy="259080"/>
    <xdr:sp macro="" textlink="">
      <xdr:nvSpPr>
        <xdr:cNvPr id="201" name="人件費・物件費等の状況平均値テキスト"/>
        <xdr:cNvSpPr txBox="1"/>
      </xdr:nvSpPr>
      <xdr:spPr>
        <a:xfrm>
          <a:off x="5041900" y="1423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31750</xdr:rowOff>
    </xdr:from>
    <xdr:to xmlns:xdr="http://schemas.openxmlformats.org/drawingml/2006/spreadsheetDrawing">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93345</xdr:rowOff>
    </xdr:from>
    <xdr:to xmlns:xdr="http://schemas.openxmlformats.org/drawingml/2006/spreadsheetDrawing">
      <xdr:col>19</xdr:col>
      <xdr:colOff>133350</xdr:colOff>
      <xdr:row>81</xdr:row>
      <xdr:rowOff>103505</xdr:rowOff>
    </xdr:to>
    <xdr:cxnSp macro="">
      <xdr:nvCxnSpPr>
        <xdr:cNvPr id="203" name="直線コネクタ 202"/>
        <xdr:cNvCxnSpPr/>
      </xdr:nvCxnSpPr>
      <xdr:spPr>
        <a:xfrm flipV="1">
          <a:off x="3225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101600</xdr:rowOff>
    </xdr:from>
    <xdr:to xmlns:xdr="http://schemas.openxmlformats.org/drawingml/2006/spreadsheetDrawing">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103505</xdr:rowOff>
    </xdr:from>
    <xdr:to xmlns:xdr="http://schemas.openxmlformats.org/drawingml/2006/spreadsheetDrawing">
      <xdr:col>15</xdr:col>
      <xdr:colOff>82550</xdr:colOff>
      <xdr:row>81</xdr:row>
      <xdr:rowOff>123825</xdr:rowOff>
    </xdr:to>
    <xdr:cxnSp macro="">
      <xdr:nvCxnSpPr>
        <xdr:cNvPr id="206" name="直線コネクタ 205"/>
        <xdr:cNvCxnSpPr/>
      </xdr:nvCxnSpPr>
      <xdr:spPr>
        <a:xfrm flipV="1">
          <a:off x="2336800" y="13990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137160</xdr:rowOff>
    </xdr:from>
    <xdr:to xmlns:xdr="http://schemas.openxmlformats.org/drawingml/2006/spreadsheetDrawing">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52070</xdr:rowOff>
    </xdr:from>
    <xdr:ext cx="762000" cy="257175"/>
    <xdr:sp macro="" textlink="">
      <xdr:nvSpPr>
        <xdr:cNvPr id="208" name="テキスト ボックス 207"/>
        <xdr:cNvSpPr txBox="1"/>
      </xdr:nvSpPr>
      <xdr:spPr>
        <a:xfrm>
          <a:off x="2844800" y="14282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123825</xdr:rowOff>
    </xdr:from>
    <xdr:to xmlns:xdr="http://schemas.openxmlformats.org/drawingml/2006/spreadsheetDrawing">
      <xdr:col>11</xdr:col>
      <xdr:colOff>31750</xdr:colOff>
      <xdr:row>81</xdr:row>
      <xdr:rowOff>137795</xdr:rowOff>
    </xdr:to>
    <xdr:cxnSp macro="">
      <xdr:nvCxnSpPr>
        <xdr:cNvPr id="209" name="直線コネクタ 208"/>
        <xdr:cNvCxnSpPr/>
      </xdr:nvCxnSpPr>
      <xdr:spPr>
        <a:xfrm flipV="1">
          <a:off x="1447800" y="140112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138430</xdr:rowOff>
    </xdr:from>
    <xdr:to xmlns:xdr="http://schemas.openxmlformats.org/drawingml/2006/spreadsheetDrawing">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53340</xdr:rowOff>
    </xdr:from>
    <xdr:ext cx="762000" cy="257175"/>
    <xdr:sp macro="" textlink="">
      <xdr:nvSpPr>
        <xdr:cNvPr id="211" name="テキスト ボックス 210"/>
        <xdr:cNvSpPr txBox="1"/>
      </xdr:nvSpPr>
      <xdr:spPr>
        <a:xfrm>
          <a:off x="1955800" y="14283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86995</xdr:rowOff>
    </xdr:from>
    <xdr:to xmlns:xdr="http://schemas.openxmlformats.org/drawingml/2006/spreadsheetDrawing">
      <xdr:col>7</xdr:col>
      <xdr:colOff>31750</xdr:colOff>
      <xdr:row>83</xdr:row>
      <xdr:rowOff>17780</xdr:rowOff>
    </xdr:to>
    <xdr:sp macro="" textlink="">
      <xdr:nvSpPr>
        <xdr:cNvPr id="212" name="フローチャート: 判断 211"/>
        <xdr:cNvSpPr/>
      </xdr:nvSpPr>
      <xdr:spPr>
        <a:xfrm>
          <a:off x="1397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1905</xdr:rowOff>
    </xdr:from>
    <xdr:ext cx="762000" cy="259080"/>
    <xdr:sp macro="" textlink="">
      <xdr:nvSpPr>
        <xdr:cNvPr id="213" name="テキスト ボックス 212"/>
        <xdr:cNvSpPr txBox="1"/>
      </xdr:nvSpPr>
      <xdr:spPr>
        <a:xfrm>
          <a:off x="1066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47625</xdr:rowOff>
    </xdr:from>
    <xdr:to xmlns:xdr="http://schemas.openxmlformats.org/drawingml/2006/spreadsheetDrawing">
      <xdr:col>23</xdr:col>
      <xdr:colOff>184150</xdr:colOff>
      <xdr:row>81</xdr:row>
      <xdr:rowOff>149225</xdr:rowOff>
    </xdr:to>
    <xdr:sp macro="" textlink="">
      <xdr:nvSpPr>
        <xdr:cNvPr id="219" name="楕円 218"/>
        <xdr:cNvSpPr/>
      </xdr:nvSpPr>
      <xdr:spPr>
        <a:xfrm>
          <a:off x="49022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64135</xdr:rowOff>
    </xdr:from>
    <xdr:ext cx="762000" cy="257175"/>
    <xdr:sp macro="" textlink="">
      <xdr:nvSpPr>
        <xdr:cNvPr id="220" name="人件費・物件費等の状況該当値テキスト"/>
        <xdr:cNvSpPr txBox="1"/>
      </xdr:nvSpPr>
      <xdr:spPr>
        <a:xfrm>
          <a:off x="5041900" y="13780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42545</xdr:rowOff>
    </xdr:from>
    <xdr:to xmlns:xdr="http://schemas.openxmlformats.org/drawingml/2006/spreadsheetDrawing">
      <xdr:col>19</xdr:col>
      <xdr:colOff>184150</xdr:colOff>
      <xdr:row>81</xdr:row>
      <xdr:rowOff>144145</xdr:rowOff>
    </xdr:to>
    <xdr:sp macro="" textlink="">
      <xdr:nvSpPr>
        <xdr:cNvPr id="221" name="楕円 220"/>
        <xdr:cNvSpPr/>
      </xdr:nvSpPr>
      <xdr:spPr>
        <a:xfrm>
          <a:off x="4064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154940</xdr:rowOff>
    </xdr:from>
    <xdr:ext cx="736600" cy="257175"/>
    <xdr:sp macro="" textlink="">
      <xdr:nvSpPr>
        <xdr:cNvPr id="222" name="テキスト ボックス 221"/>
        <xdr:cNvSpPr txBox="1"/>
      </xdr:nvSpPr>
      <xdr:spPr>
        <a:xfrm>
          <a:off x="3733800" y="136994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52705</xdr:rowOff>
    </xdr:from>
    <xdr:to xmlns:xdr="http://schemas.openxmlformats.org/drawingml/2006/spreadsheetDrawing">
      <xdr:col>15</xdr:col>
      <xdr:colOff>133350</xdr:colOff>
      <xdr:row>81</xdr:row>
      <xdr:rowOff>154940</xdr:rowOff>
    </xdr:to>
    <xdr:sp macro="" textlink="">
      <xdr:nvSpPr>
        <xdr:cNvPr id="223" name="楕円 222"/>
        <xdr:cNvSpPr/>
      </xdr:nvSpPr>
      <xdr:spPr>
        <a:xfrm>
          <a:off x="3175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164465</xdr:rowOff>
    </xdr:from>
    <xdr:ext cx="762000" cy="259080"/>
    <xdr:sp macro="" textlink="">
      <xdr:nvSpPr>
        <xdr:cNvPr id="224" name="テキスト ボックス 223"/>
        <xdr:cNvSpPr txBox="1"/>
      </xdr:nvSpPr>
      <xdr:spPr>
        <a:xfrm>
          <a:off x="2844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73025</xdr:rowOff>
    </xdr:from>
    <xdr:to xmlns:xdr="http://schemas.openxmlformats.org/drawingml/2006/spreadsheetDrawing">
      <xdr:col>11</xdr:col>
      <xdr:colOff>82550</xdr:colOff>
      <xdr:row>82</xdr:row>
      <xdr:rowOff>3175</xdr:rowOff>
    </xdr:to>
    <xdr:sp macro="" textlink="">
      <xdr:nvSpPr>
        <xdr:cNvPr id="225" name="楕円 224"/>
        <xdr:cNvSpPr/>
      </xdr:nvSpPr>
      <xdr:spPr>
        <a:xfrm>
          <a:off x="2286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13335</xdr:rowOff>
    </xdr:from>
    <xdr:ext cx="762000" cy="259080"/>
    <xdr:sp macro="" textlink="">
      <xdr:nvSpPr>
        <xdr:cNvPr id="226" name="テキスト ボックス 225"/>
        <xdr:cNvSpPr txBox="1"/>
      </xdr:nvSpPr>
      <xdr:spPr>
        <a:xfrm>
          <a:off x="1955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86995</xdr:rowOff>
    </xdr:from>
    <xdr:to xmlns:xdr="http://schemas.openxmlformats.org/drawingml/2006/spreadsheetDrawing">
      <xdr:col>7</xdr:col>
      <xdr:colOff>31750</xdr:colOff>
      <xdr:row>82</xdr:row>
      <xdr:rowOff>17780</xdr:rowOff>
    </xdr:to>
    <xdr:sp macro="" textlink="">
      <xdr:nvSpPr>
        <xdr:cNvPr id="227" name="楕円 226"/>
        <xdr:cNvSpPr/>
      </xdr:nvSpPr>
      <xdr:spPr>
        <a:xfrm>
          <a:off x="1397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27305</xdr:rowOff>
    </xdr:from>
    <xdr:ext cx="762000" cy="259080"/>
    <xdr:sp macro="" textlink="">
      <xdr:nvSpPr>
        <xdr:cNvPr id="228" name="テキスト ボックス 227"/>
        <xdr:cNvSpPr txBox="1"/>
      </xdr:nvSpPr>
      <xdr:spPr>
        <a:xfrm>
          <a:off x="1066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31" name="テキスト ボックス 230"/>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令和元年度では類似団体平均と比較して8.3％低く、類似団体平均をかなり下回っている。</a:t>
          </a:r>
        </a:p>
        <a:p>
          <a:r>
            <a:rPr lang="ja-JP" altLang="en-US"/>
            <a:t>　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4" name="直線コネクタ 24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45" name="テキスト ボックス 244"/>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6" name="直線コネクタ 24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7" name="テキスト ボックス 246"/>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8" name="直線コネクタ 24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9" name="テキスト ボックス 24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50" name="直線コネクタ 24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1" name="テキスト ボックス 25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2" name="直線コネクタ 25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3" name="テキスト ボックス 25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5" name="テキスト ボックス 254"/>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31115</xdr:rowOff>
    </xdr:from>
    <xdr:to xmlns:xdr="http://schemas.openxmlformats.org/drawingml/2006/spreadsheetDrawing">
      <xdr:col>81</xdr:col>
      <xdr:colOff>44450</xdr:colOff>
      <xdr:row>89</xdr:row>
      <xdr:rowOff>29845</xdr:rowOff>
    </xdr:to>
    <xdr:cxnSp macro="">
      <xdr:nvCxnSpPr>
        <xdr:cNvPr id="257" name="直線コネクタ 256"/>
        <xdr:cNvCxnSpPr/>
      </xdr:nvCxnSpPr>
      <xdr:spPr>
        <a:xfrm flipV="1">
          <a:off x="17018000" y="1409001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8"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9" name="直線コネクタ 258"/>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117475</xdr:rowOff>
    </xdr:from>
    <xdr:ext cx="762000" cy="259080"/>
    <xdr:sp macro="" textlink="">
      <xdr:nvSpPr>
        <xdr:cNvPr id="260" name="給与水準   （国との比較）最大値テキスト"/>
        <xdr:cNvSpPr txBox="1"/>
      </xdr:nvSpPr>
      <xdr:spPr>
        <a:xfrm>
          <a:off x="17106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31115</xdr:rowOff>
    </xdr:from>
    <xdr:to xmlns:xdr="http://schemas.openxmlformats.org/drawingml/2006/spreadsheetDrawing">
      <xdr:col>81</xdr:col>
      <xdr:colOff>133350</xdr:colOff>
      <xdr:row>82</xdr:row>
      <xdr:rowOff>31115</xdr:rowOff>
    </xdr:to>
    <xdr:cxnSp macro="">
      <xdr:nvCxnSpPr>
        <xdr:cNvPr id="261" name="直線コネクタ 260"/>
        <xdr:cNvCxnSpPr/>
      </xdr:nvCxnSpPr>
      <xdr:spPr>
        <a:xfrm>
          <a:off x="16929100" y="1409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154940</xdr:rowOff>
    </xdr:from>
    <xdr:to xmlns:xdr="http://schemas.openxmlformats.org/drawingml/2006/spreadsheetDrawing">
      <xdr:col>81</xdr:col>
      <xdr:colOff>44450</xdr:colOff>
      <xdr:row>82</xdr:row>
      <xdr:rowOff>31115</xdr:rowOff>
    </xdr:to>
    <xdr:cxnSp macro="">
      <xdr:nvCxnSpPr>
        <xdr:cNvPr id="262" name="直線コネクタ 261"/>
        <xdr:cNvCxnSpPr/>
      </xdr:nvCxnSpPr>
      <xdr:spPr>
        <a:xfrm>
          <a:off x="16179800" y="140423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106045</xdr:rowOff>
    </xdr:from>
    <xdr:ext cx="762000" cy="259080"/>
    <xdr:sp macro="" textlink="">
      <xdr:nvSpPr>
        <xdr:cNvPr id="263" name="給与水準   （国との比較）平均値テキスト"/>
        <xdr:cNvSpPr txBox="1"/>
      </xdr:nvSpPr>
      <xdr:spPr>
        <a:xfrm>
          <a:off x="17106900" y="14679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133985</xdr:rowOff>
    </xdr:from>
    <xdr:to xmlns:xdr="http://schemas.openxmlformats.org/drawingml/2006/spreadsheetDrawing">
      <xdr:col>81</xdr:col>
      <xdr:colOff>95250</xdr:colOff>
      <xdr:row>86</xdr:row>
      <xdr:rowOff>64135</xdr:rowOff>
    </xdr:to>
    <xdr:sp macro="" textlink="">
      <xdr:nvSpPr>
        <xdr:cNvPr id="264" name="フローチャート: 判断 263"/>
        <xdr:cNvSpPr/>
      </xdr:nvSpPr>
      <xdr:spPr>
        <a:xfrm>
          <a:off x="169672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138430</xdr:rowOff>
    </xdr:from>
    <xdr:to xmlns:xdr="http://schemas.openxmlformats.org/drawingml/2006/spreadsheetDrawing">
      <xdr:col>77</xdr:col>
      <xdr:colOff>44450</xdr:colOff>
      <xdr:row>81</xdr:row>
      <xdr:rowOff>154940</xdr:rowOff>
    </xdr:to>
    <xdr:cxnSp macro="">
      <xdr:nvCxnSpPr>
        <xdr:cNvPr id="265" name="直線コネクタ 264"/>
        <xdr:cNvCxnSpPr/>
      </xdr:nvCxnSpPr>
      <xdr:spPr>
        <a:xfrm>
          <a:off x="15290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158115</xdr:rowOff>
    </xdr:from>
    <xdr:to xmlns:xdr="http://schemas.openxmlformats.org/drawingml/2006/spreadsheetDrawing">
      <xdr:col>77</xdr:col>
      <xdr:colOff>95250</xdr:colOff>
      <xdr:row>86</xdr:row>
      <xdr:rowOff>88265</xdr:rowOff>
    </xdr:to>
    <xdr:sp macro="" textlink="">
      <xdr:nvSpPr>
        <xdr:cNvPr id="266" name="フローチャート: 判断 265"/>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6600" cy="259080"/>
    <xdr:sp macro="" textlink="">
      <xdr:nvSpPr>
        <xdr:cNvPr id="267" name="テキスト ボックス 266"/>
        <xdr:cNvSpPr txBox="1"/>
      </xdr:nvSpPr>
      <xdr:spPr>
        <a:xfrm>
          <a:off x="15798800" y="148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130175</xdr:rowOff>
    </xdr:from>
    <xdr:to xmlns:xdr="http://schemas.openxmlformats.org/drawingml/2006/spreadsheetDrawing">
      <xdr:col>72</xdr:col>
      <xdr:colOff>203200</xdr:colOff>
      <xdr:row>81</xdr:row>
      <xdr:rowOff>138430</xdr:rowOff>
    </xdr:to>
    <xdr:cxnSp macro="">
      <xdr:nvCxnSpPr>
        <xdr:cNvPr id="268" name="直線コネクタ 267"/>
        <xdr:cNvCxnSpPr/>
      </xdr:nvCxnSpPr>
      <xdr:spPr>
        <a:xfrm>
          <a:off x="14401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9" name="フローチャート: 判断 268"/>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2000" cy="259080"/>
    <xdr:sp macro="" textlink="">
      <xdr:nvSpPr>
        <xdr:cNvPr id="270" name="テキスト ボックス 269"/>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130175</xdr:rowOff>
    </xdr:from>
    <xdr:to xmlns:xdr="http://schemas.openxmlformats.org/drawingml/2006/spreadsheetDrawing">
      <xdr:col>68</xdr:col>
      <xdr:colOff>152400</xdr:colOff>
      <xdr:row>83</xdr:row>
      <xdr:rowOff>60960</xdr:rowOff>
    </xdr:to>
    <xdr:cxnSp macro="">
      <xdr:nvCxnSpPr>
        <xdr:cNvPr id="271" name="直線コネクタ 270"/>
        <xdr:cNvCxnSpPr/>
      </xdr:nvCxnSpPr>
      <xdr:spPr>
        <a:xfrm flipV="1">
          <a:off x="13512800" y="1401762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158115</xdr:rowOff>
    </xdr:from>
    <xdr:to xmlns:xdr="http://schemas.openxmlformats.org/drawingml/2006/spreadsheetDrawing">
      <xdr:col>68</xdr:col>
      <xdr:colOff>203200</xdr:colOff>
      <xdr:row>86</xdr:row>
      <xdr:rowOff>88265</xdr:rowOff>
    </xdr:to>
    <xdr:sp macro="" textlink="">
      <xdr:nvSpPr>
        <xdr:cNvPr id="272" name="フローチャート: 判断 271"/>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73025</xdr:rowOff>
    </xdr:from>
    <xdr:ext cx="762000" cy="259080"/>
    <xdr:sp macro="" textlink="">
      <xdr:nvSpPr>
        <xdr:cNvPr id="273" name="テキスト ボックス 272"/>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2540</xdr:rowOff>
    </xdr:from>
    <xdr:to xmlns:xdr="http://schemas.openxmlformats.org/drawingml/2006/spreadsheetDrawing">
      <xdr:col>64</xdr:col>
      <xdr:colOff>152400</xdr:colOff>
      <xdr:row>86</xdr:row>
      <xdr:rowOff>104140</xdr:rowOff>
    </xdr:to>
    <xdr:sp macro="" textlink="">
      <xdr:nvSpPr>
        <xdr:cNvPr id="274" name="フローチャート: 判断 273"/>
        <xdr:cNvSpPr/>
      </xdr:nvSpPr>
      <xdr:spPr>
        <a:xfrm>
          <a:off x="13462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88900</xdr:rowOff>
    </xdr:from>
    <xdr:ext cx="762000" cy="257175"/>
    <xdr:sp macro="" textlink="">
      <xdr:nvSpPr>
        <xdr:cNvPr id="275" name="テキスト ボックス 274"/>
        <xdr:cNvSpPr txBox="1"/>
      </xdr:nvSpPr>
      <xdr:spPr>
        <a:xfrm>
          <a:off x="13131800" y="14833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151765</xdr:rowOff>
    </xdr:from>
    <xdr:to xmlns:xdr="http://schemas.openxmlformats.org/drawingml/2006/spreadsheetDrawing">
      <xdr:col>81</xdr:col>
      <xdr:colOff>95250</xdr:colOff>
      <xdr:row>82</xdr:row>
      <xdr:rowOff>81915</xdr:rowOff>
    </xdr:to>
    <xdr:sp macro="" textlink="">
      <xdr:nvSpPr>
        <xdr:cNvPr id="281" name="楕円 280"/>
        <xdr:cNvSpPr/>
      </xdr:nvSpPr>
      <xdr:spPr>
        <a:xfrm>
          <a:off x="169672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73025</xdr:rowOff>
    </xdr:from>
    <xdr:ext cx="762000" cy="259080"/>
    <xdr:sp macro="" textlink="">
      <xdr:nvSpPr>
        <xdr:cNvPr id="282" name="給与水準   （国との比較）該当値テキスト"/>
        <xdr:cNvSpPr txBox="1"/>
      </xdr:nvSpPr>
      <xdr:spPr>
        <a:xfrm>
          <a:off x="17106900" y="1396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103505</xdr:rowOff>
    </xdr:from>
    <xdr:to xmlns:xdr="http://schemas.openxmlformats.org/drawingml/2006/spreadsheetDrawing">
      <xdr:col>77</xdr:col>
      <xdr:colOff>95250</xdr:colOff>
      <xdr:row>82</xdr:row>
      <xdr:rowOff>33655</xdr:rowOff>
    </xdr:to>
    <xdr:sp macro="" textlink="">
      <xdr:nvSpPr>
        <xdr:cNvPr id="283" name="楕円 282"/>
        <xdr:cNvSpPr/>
      </xdr:nvSpPr>
      <xdr:spPr>
        <a:xfrm>
          <a:off x="16129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43815</xdr:rowOff>
    </xdr:from>
    <xdr:ext cx="736600" cy="257175"/>
    <xdr:sp macro="" textlink="">
      <xdr:nvSpPr>
        <xdr:cNvPr id="284" name="テキスト ボックス 283"/>
        <xdr:cNvSpPr txBox="1"/>
      </xdr:nvSpPr>
      <xdr:spPr>
        <a:xfrm>
          <a:off x="15798800" y="137598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87630</xdr:rowOff>
    </xdr:from>
    <xdr:to xmlns:xdr="http://schemas.openxmlformats.org/drawingml/2006/spreadsheetDrawing">
      <xdr:col>73</xdr:col>
      <xdr:colOff>44450</xdr:colOff>
      <xdr:row>82</xdr:row>
      <xdr:rowOff>17780</xdr:rowOff>
    </xdr:to>
    <xdr:sp macro="" textlink="">
      <xdr:nvSpPr>
        <xdr:cNvPr id="285" name="楕円 284"/>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27940</xdr:rowOff>
    </xdr:from>
    <xdr:ext cx="762000" cy="259080"/>
    <xdr:sp macro="" textlink="">
      <xdr:nvSpPr>
        <xdr:cNvPr id="286" name="テキスト ボックス 285"/>
        <xdr:cNvSpPr txBox="1"/>
      </xdr:nvSpPr>
      <xdr:spPr>
        <a:xfrm>
          <a:off x="14909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79375</xdr:rowOff>
    </xdr:from>
    <xdr:to xmlns:xdr="http://schemas.openxmlformats.org/drawingml/2006/spreadsheetDrawing">
      <xdr:col>68</xdr:col>
      <xdr:colOff>203200</xdr:colOff>
      <xdr:row>82</xdr:row>
      <xdr:rowOff>9525</xdr:rowOff>
    </xdr:to>
    <xdr:sp macro="" textlink="">
      <xdr:nvSpPr>
        <xdr:cNvPr id="287" name="楕円 286"/>
        <xdr:cNvSpPr/>
      </xdr:nvSpPr>
      <xdr:spPr>
        <a:xfrm>
          <a:off x="14351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19685</xdr:rowOff>
    </xdr:from>
    <xdr:ext cx="762000" cy="257175"/>
    <xdr:sp macro="" textlink="">
      <xdr:nvSpPr>
        <xdr:cNvPr id="288" name="テキスト ボックス 287"/>
        <xdr:cNvSpPr txBox="1"/>
      </xdr:nvSpPr>
      <xdr:spPr>
        <a:xfrm>
          <a:off x="14020800" y="13735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10160</xdr:rowOff>
    </xdr:from>
    <xdr:to xmlns:xdr="http://schemas.openxmlformats.org/drawingml/2006/spreadsheetDrawing">
      <xdr:col>64</xdr:col>
      <xdr:colOff>152400</xdr:colOff>
      <xdr:row>83</xdr:row>
      <xdr:rowOff>111760</xdr:rowOff>
    </xdr:to>
    <xdr:sp macro="" textlink="">
      <xdr:nvSpPr>
        <xdr:cNvPr id="289" name="楕円 288"/>
        <xdr:cNvSpPr/>
      </xdr:nvSpPr>
      <xdr:spPr>
        <a:xfrm>
          <a:off x="13462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121920</xdr:rowOff>
    </xdr:from>
    <xdr:ext cx="762000" cy="257175"/>
    <xdr:sp macro="" textlink="">
      <xdr:nvSpPr>
        <xdr:cNvPr id="290" name="テキスト ボックス 289"/>
        <xdr:cNvSpPr txBox="1"/>
      </xdr:nvSpPr>
      <xdr:spPr>
        <a:xfrm>
          <a:off x="13131800" y="14009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92" name="テキスト ボックス 291"/>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3" name="テキスト ボックス 292"/>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6" name="テキスト ボックス 305"/>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7" name="直線コネクタ 306"/>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8" name="テキスト ボックス 307"/>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9" name="直線コネクタ 308"/>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0" name="テキスト ボックス 309"/>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1" name="直線コネクタ 310"/>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2" name="テキスト ボックス 311"/>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3" name="直線コネクタ 312"/>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4" name="テキスト ボックス 313"/>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5" name="直線コネクタ 314"/>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6" name="テキスト ボックス 315"/>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7" name="直線コネクタ 316"/>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8" name="テキスト ボックス 317"/>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9" name="直線コネクタ 31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0" name="テキスト ボックス 31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40640</xdr:rowOff>
    </xdr:to>
    <xdr:cxnSp macro="">
      <xdr:nvCxnSpPr>
        <xdr:cNvPr id="322" name="直線コネクタ 321"/>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13335</xdr:rowOff>
    </xdr:from>
    <xdr:ext cx="762000" cy="259080"/>
    <xdr:sp macro="" textlink="">
      <xdr:nvSpPr>
        <xdr:cNvPr id="323"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40640</xdr:rowOff>
    </xdr:from>
    <xdr:to xmlns:xdr="http://schemas.openxmlformats.org/drawingml/2006/spreadsheetDrawing">
      <xdr:col>81</xdr:col>
      <xdr:colOff>133350</xdr:colOff>
      <xdr:row>67</xdr:row>
      <xdr:rowOff>40640</xdr:rowOff>
    </xdr:to>
    <xdr:cxnSp macro="">
      <xdr:nvCxnSpPr>
        <xdr:cNvPr id="324" name="直線コネクタ 323"/>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5"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6" name="直線コネクタ 325"/>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92710</xdr:rowOff>
    </xdr:from>
    <xdr:to xmlns:xdr="http://schemas.openxmlformats.org/drawingml/2006/spreadsheetDrawing">
      <xdr:col>81</xdr:col>
      <xdr:colOff>44450</xdr:colOff>
      <xdr:row>62</xdr:row>
      <xdr:rowOff>21590</xdr:rowOff>
    </xdr:to>
    <xdr:cxnSp macro="">
      <xdr:nvCxnSpPr>
        <xdr:cNvPr id="327" name="直線コネクタ 326"/>
        <xdr:cNvCxnSpPr/>
      </xdr:nvCxnSpPr>
      <xdr:spPr>
        <a:xfrm>
          <a:off x="16179800" y="105511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134620</xdr:rowOff>
    </xdr:from>
    <xdr:ext cx="762000" cy="257175"/>
    <xdr:sp macro="" textlink="">
      <xdr:nvSpPr>
        <xdr:cNvPr id="328" name="定員管理の状況平均値テキスト"/>
        <xdr:cNvSpPr txBox="1"/>
      </xdr:nvSpPr>
      <xdr:spPr>
        <a:xfrm>
          <a:off x="17106900" y="105930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29" name="フローチャート: 判断 328"/>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69850</xdr:rowOff>
    </xdr:from>
    <xdr:to xmlns:xdr="http://schemas.openxmlformats.org/drawingml/2006/spreadsheetDrawing">
      <xdr:col>77</xdr:col>
      <xdr:colOff>44450</xdr:colOff>
      <xdr:row>61</xdr:row>
      <xdr:rowOff>92710</xdr:rowOff>
    </xdr:to>
    <xdr:cxnSp macro="">
      <xdr:nvCxnSpPr>
        <xdr:cNvPr id="330" name="直線コネクタ 329"/>
        <xdr:cNvCxnSpPr/>
      </xdr:nvCxnSpPr>
      <xdr:spPr>
        <a:xfrm>
          <a:off x="15290800" y="1052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138430</xdr:rowOff>
    </xdr:from>
    <xdr:to xmlns:xdr="http://schemas.openxmlformats.org/drawingml/2006/spreadsheetDrawing">
      <xdr:col>77</xdr:col>
      <xdr:colOff>95250</xdr:colOff>
      <xdr:row>62</xdr:row>
      <xdr:rowOff>68580</xdr:rowOff>
    </xdr:to>
    <xdr:sp macro="" textlink="">
      <xdr:nvSpPr>
        <xdr:cNvPr id="331" name="フローチャート: 判断 330"/>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53340</xdr:rowOff>
    </xdr:from>
    <xdr:ext cx="736600" cy="257175"/>
    <xdr:sp macro="" textlink="">
      <xdr:nvSpPr>
        <xdr:cNvPr id="332" name="テキスト ボックス 331"/>
        <xdr:cNvSpPr txBox="1"/>
      </xdr:nvSpPr>
      <xdr:spPr>
        <a:xfrm>
          <a:off x="15798800" y="106832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69850</xdr:rowOff>
    </xdr:from>
    <xdr:to xmlns:xdr="http://schemas.openxmlformats.org/drawingml/2006/spreadsheetDrawing">
      <xdr:col>72</xdr:col>
      <xdr:colOff>203200</xdr:colOff>
      <xdr:row>61</xdr:row>
      <xdr:rowOff>98425</xdr:rowOff>
    </xdr:to>
    <xdr:cxnSp macro="">
      <xdr:nvCxnSpPr>
        <xdr:cNvPr id="333" name="直線コネクタ 332"/>
        <xdr:cNvCxnSpPr/>
      </xdr:nvCxnSpPr>
      <xdr:spPr>
        <a:xfrm flipV="1">
          <a:off x="14401800" y="10528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34" name="フローチャート: 判断 333"/>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41910</xdr:rowOff>
    </xdr:from>
    <xdr:ext cx="762000" cy="257175"/>
    <xdr:sp macro="" textlink="">
      <xdr:nvSpPr>
        <xdr:cNvPr id="335" name="テキスト ボックス 334"/>
        <xdr:cNvSpPr txBox="1"/>
      </xdr:nvSpPr>
      <xdr:spPr>
        <a:xfrm>
          <a:off x="14909800" y="10671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98425</xdr:rowOff>
    </xdr:from>
    <xdr:to xmlns:xdr="http://schemas.openxmlformats.org/drawingml/2006/spreadsheetDrawing">
      <xdr:col>68</xdr:col>
      <xdr:colOff>152400</xdr:colOff>
      <xdr:row>61</xdr:row>
      <xdr:rowOff>106680</xdr:rowOff>
    </xdr:to>
    <xdr:cxnSp macro="">
      <xdr:nvCxnSpPr>
        <xdr:cNvPr id="336" name="直線コネクタ 335"/>
        <xdr:cNvCxnSpPr/>
      </xdr:nvCxnSpPr>
      <xdr:spPr>
        <a:xfrm flipV="1">
          <a:off x="13512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37" name="フローチャート: 判断 336"/>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36195</xdr:rowOff>
    </xdr:from>
    <xdr:ext cx="762000" cy="259080"/>
    <xdr:sp macro="" textlink="">
      <xdr:nvSpPr>
        <xdr:cNvPr id="338" name="テキスト ボックス 337"/>
        <xdr:cNvSpPr txBox="1"/>
      </xdr:nvSpPr>
      <xdr:spPr>
        <a:xfrm>
          <a:off x="14020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101600</xdr:rowOff>
    </xdr:from>
    <xdr:to xmlns:xdr="http://schemas.openxmlformats.org/drawingml/2006/spreadsheetDrawing">
      <xdr:col>64</xdr:col>
      <xdr:colOff>152400</xdr:colOff>
      <xdr:row>62</xdr:row>
      <xdr:rowOff>31750</xdr:rowOff>
    </xdr:to>
    <xdr:sp macro="" textlink="">
      <xdr:nvSpPr>
        <xdr:cNvPr id="339" name="フローチャート: 判断 338"/>
        <xdr:cNvSpPr/>
      </xdr:nvSpPr>
      <xdr:spPr>
        <a:xfrm>
          <a:off x="13462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17780</xdr:rowOff>
    </xdr:from>
    <xdr:ext cx="762000" cy="257175"/>
    <xdr:sp macro="" textlink="">
      <xdr:nvSpPr>
        <xdr:cNvPr id="340" name="テキスト ボックス 339"/>
        <xdr:cNvSpPr txBox="1"/>
      </xdr:nvSpPr>
      <xdr:spPr>
        <a:xfrm>
          <a:off x="13131800" y="106476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41" name="テキスト ボックス 340"/>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42" name="テキスト ボックス 341"/>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3" name="テキスト ボックス 342"/>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4" name="テキスト ボックス 343"/>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5" name="テキスト ボックス 344"/>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142240</xdr:rowOff>
    </xdr:from>
    <xdr:to xmlns:xdr="http://schemas.openxmlformats.org/drawingml/2006/spreadsheetDrawing">
      <xdr:col>81</xdr:col>
      <xdr:colOff>95250</xdr:colOff>
      <xdr:row>62</xdr:row>
      <xdr:rowOff>72390</xdr:rowOff>
    </xdr:to>
    <xdr:sp macro="" textlink="">
      <xdr:nvSpPr>
        <xdr:cNvPr id="346" name="楕円 345"/>
        <xdr:cNvSpPr/>
      </xdr:nvSpPr>
      <xdr:spPr>
        <a:xfrm>
          <a:off x="169672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158750</xdr:rowOff>
    </xdr:from>
    <xdr:ext cx="762000" cy="259080"/>
    <xdr:sp macro="" textlink="">
      <xdr:nvSpPr>
        <xdr:cNvPr id="347" name="定員管理の状況該当値テキスト"/>
        <xdr:cNvSpPr txBox="1"/>
      </xdr:nvSpPr>
      <xdr:spPr>
        <a:xfrm>
          <a:off x="17106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41910</xdr:rowOff>
    </xdr:from>
    <xdr:to xmlns:xdr="http://schemas.openxmlformats.org/drawingml/2006/spreadsheetDrawing">
      <xdr:col>77</xdr:col>
      <xdr:colOff>95250</xdr:colOff>
      <xdr:row>61</xdr:row>
      <xdr:rowOff>143510</xdr:rowOff>
    </xdr:to>
    <xdr:sp macro="" textlink="">
      <xdr:nvSpPr>
        <xdr:cNvPr id="348" name="楕円 347"/>
        <xdr:cNvSpPr/>
      </xdr:nvSpPr>
      <xdr:spPr>
        <a:xfrm>
          <a:off x="1612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153670</xdr:rowOff>
    </xdr:from>
    <xdr:ext cx="736600" cy="259080"/>
    <xdr:sp macro="" textlink="">
      <xdr:nvSpPr>
        <xdr:cNvPr id="349" name="テキスト ボックス 348"/>
        <xdr:cNvSpPr txBox="1"/>
      </xdr:nvSpPr>
      <xdr:spPr>
        <a:xfrm>
          <a:off x="15798800" y="10269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19050</xdr:rowOff>
    </xdr:from>
    <xdr:to xmlns:xdr="http://schemas.openxmlformats.org/drawingml/2006/spreadsheetDrawing">
      <xdr:col>73</xdr:col>
      <xdr:colOff>44450</xdr:colOff>
      <xdr:row>61</xdr:row>
      <xdr:rowOff>120650</xdr:rowOff>
    </xdr:to>
    <xdr:sp macro="" textlink="">
      <xdr:nvSpPr>
        <xdr:cNvPr id="350" name="楕円 349"/>
        <xdr:cNvSpPr/>
      </xdr:nvSpPr>
      <xdr:spPr>
        <a:xfrm>
          <a:off x="1524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130810</xdr:rowOff>
    </xdr:from>
    <xdr:ext cx="762000" cy="259080"/>
    <xdr:sp macro="" textlink="">
      <xdr:nvSpPr>
        <xdr:cNvPr id="351" name="テキスト ボックス 350"/>
        <xdr:cNvSpPr txBox="1"/>
      </xdr:nvSpPr>
      <xdr:spPr>
        <a:xfrm>
          <a:off x="14909800" y="1024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47625</xdr:rowOff>
    </xdr:from>
    <xdr:to xmlns:xdr="http://schemas.openxmlformats.org/drawingml/2006/spreadsheetDrawing">
      <xdr:col>68</xdr:col>
      <xdr:colOff>203200</xdr:colOff>
      <xdr:row>61</xdr:row>
      <xdr:rowOff>149225</xdr:rowOff>
    </xdr:to>
    <xdr:sp macro="" textlink="">
      <xdr:nvSpPr>
        <xdr:cNvPr id="352" name="楕円 351"/>
        <xdr:cNvSpPr/>
      </xdr:nvSpPr>
      <xdr:spPr>
        <a:xfrm>
          <a:off x="14351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159385</xdr:rowOff>
    </xdr:from>
    <xdr:ext cx="762000" cy="258445"/>
    <xdr:sp macro="" textlink="">
      <xdr:nvSpPr>
        <xdr:cNvPr id="353" name="テキスト ボックス 352"/>
        <xdr:cNvSpPr txBox="1"/>
      </xdr:nvSpPr>
      <xdr:spPr>
        <a:xfrm>
          <a:off x="14020800" y="10274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55880</xdr:rowOff>
    </xdr:from>
    <xdr:to xmlns:xdr="http://schemas.openxmlformats.org/drawingml/2006/spreadsheetDrawing">
      <xdr:col>64</xdr:col>
      <xdr:colOff>152400</xdr:colOff>
      <xdr:row>61</xdr:row>
      <xdr:rowOff>157480</xdr:rowOff>
    </xdr:to>
    <xdr:sp macro="" textlink="">
      <xdr:nvSpPr>
        <xdr:cNvPr id="354" name="楕円 353"/>
        <xdr:cNvSpPr/>
      </xdr:nvSpPr>
      <xdr:spPr>
        <a:xfrm>
          <a:off x="13462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167640</xdr:rowOff>
    </xdr:from>
    <xdr:ext cx="762000" cy="257175"/>
    <xdr:sp macro="" textlink="">
      <xdr:nvSpPr>
        <xdr:cNvPr id="355" name="テキスト ボックス 354"/>
        <xdr:cNvSpPr txBox="1"/>
      </xdr:nvSpPr>
      <xdr:spPr>
        <a:xfrm>
          <a:off x="13131800" y="10283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7" name="テキスト ボックス 35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8" name="テキスト ボックス 357"/>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本町の地方債償還額は、平成25年度発行の第三セクター等改革推進債及びそれ以降の臨時財政対策債に係る元利償還額の増加等により、平成29年度以降20％台を推移している。</a:t>
          </a:r>
        </a:p>
        <a:p>
          <a:r>
            <a:rPr lang="ja-JP" altLang="en-US" sz="1100">
              <a:latin typeface="+mn-ea"/>
              <a:ea typeface="+mn-ea"/>
            </a:rPr>
            <a:t>　また、平成18年度に世代間負担の公平性等を図るため、銀行等引受債を一部借換し、償還期間を延伸したことで類似団体平均よりも高くなっている。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なお、今後は特に老朽化した施設の集約化・複合化、または廃止等に着手し毎年度の新規地方債発行額の抑制を図り、償還額の縮減及び比率の減少に努める。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9" name="テキスト ボックス 36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0" name="直線コネクタ 36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1" name="テキスト ボックス 37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2" name="直線コネクタ 37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3" name="テキスト ボックス 37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4" name="直線コネクタ 37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75" name="テキスト ボックス 374"/>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6" name="直線コネクタ 37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7" name="テキスト ボックス 376"/>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8" name="直線コネクタ 37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45085</xdr:rowOff>
    </xdr:from>
    <xdr:to xmlns:xdr="http://schemas.openxmlformats.org/drawingml/2006/spreadsheetDrawing">
      <xdr:col>81</xdr:col>
      <xdr:colOff>44450</xdr:colOff>
      <xdr:row>45</xdr:row>
      <xdr:rowOff>32385</xdr:rowOff>
    </xdr:to>
    <xdr:cxnSp macro="">
      <xdr:nvCxnSpPr>
        <xdr:cNvPr id="381" name="直線コネクタ 380"/>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4445</xdr:rowOff>
    </xdr:from>
    <xdr:ext cx="762000" cy="259080"/>
    <xdr:sp macro="" textlink="">
      <xdr:nvSpPr>
        <xdr:cNvPr id="382"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32385</xdr:rowOff>
    </xdr:from>
    <xdr:to xmlns:xdr="http://schemas.openxmlformats.org/drawingml/2006/spreadsheetDrawing">
      <xdr:col>81</xdr:col>
      <xdr:colOff>133350</xdr:colOff>
      <xdr:row>45</xdr:row>
      <xdr:rowOff>32385</xdr:rowOff>
    </xdr:to>
    <xdr:cxnSp macro="">
      <xdr:nvCxnSpPr>
        <xdr:cNvPr id="383" name="直線コネクタ 382"/>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132080</xdr:rowOff>
    </xdr:from>
    <xdr:ext cx="762000" cy="257175"/>
    <xdr:sp macro="" textlink="">
      <xdr:nvSpPr>
        <xdr:cNvPr id="384" name="公債費負担の状況最大値テキスト"/>
        <xdr:cNvSpPr txBox="1"/>
      </xdr:nvSpPr>
      <xdr:spPr>
        <a:xfrm>
          <a:off x="17106900" y="6304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45085</xdr:rowOff>
    </xdr:from>
    <xdr:to xmlns:xdr="http://schemas.openxmlformats.org/drawingml/2006/spreadsheetDrawing">
      <xdr:col>81</xdr:col>
      <xdr:colOff>133350</xdr:colOff>
      <xdr:row>38</xdr:row>
      <xdr:rowOff>45085</xdr:rowOff>
    </xdr:to>
    <xdr:cxnSp macro="">
      <xdr:nvCxnSpPr>
        <xdr:cNvPr id="385" name="直線コネクタ 384"/>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32385</xdr:rowOff>
    </xdr:from>
    <xdr:to xmlns:xdr="http://schemas.openxmlformats.org/drawingml/2006/spreadsheetDrawing">
      <xdr:col>81</xdr:col>
      <xdr:colOff>44450</xdr:colOff>
      <xdr:row>45</xdr:row>
      <xdr:rowOff>46990</xdr:rowOff>
    </xdr:to>
    <xdr:cxnSp macro="">
      <xdr:nvCxnSpPr>
        <xdr:cNvPr id="386" name="直線コネクタ 385"/>
        <xdr:cNvCxnSpPr/>
      </xdr:nvCxnSpPr>
      <xdr:spPr>
        <a:xfrm flipV="1">
          <a:off x="16179800" y="77476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52070</xdr:rowOff>
    </xdr:from>
    <xdr:ext cx="762000" cy="257175"/>
    <xdr:sp macro="" textlink="">
      <xdr:nvSpPr>
        <xdr:cNvPr id="387" name="公債費負担の状況平均値テキスト"/>
        <xdr:cNvSpPr txBox="1"/>
      </xdr:nvSpPr>
      <xdr:spPr>
        <a:xfrm>
          <a:off x="17106900" y="69100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34925</xdr:rowOff>
    </xdr:from>
    <xdr:to xmlns:xdr="http://schemas.openxmlformats.org/drawingml/2006/spreadsheetDrawing">
      <xdr:col>81</xdr:col>
      <xdr:colOff>95250</xdr:colOff>
      <xdr:row>41</xdr:row>
      <xdr:rowOff>136525</xdr:rowOff>
    </xdr:to>
    <xdr:sp macro="" textlink="">
      <xdr:nvSpPr>
        <xdr:cNvPr id="388" name="フローチャート: 判断 387"/>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45</xdr:row>
      <xdr:rowOff>22860</xdr:rowOff>
    </xdr:from>
    <xdr:to xmlns:xdr="http://schemas.openxmlformats.org/drawingml/2006/spreadsheetDrawing">
      <xdr:col>77</xdr:col>
      <xdr:colOff>44450</xdr:colOff>
      <xdr:row>45</xdr:row>
      <xdr:rowOff>46990</xdr:rowOff>
    </xdr:to>
    <xdr:cxnSp macro="">
      <xdr:nvCxnSpPr>
        <xdr:cNvPr id="389" name="直線コネクタ 388"/>
        <xdr:cNvCxnSpPr/>
      </xdr:nvCxnSpPr>
      <xdr:spPr>
        <a:xfrm>
          <a:off x="15290800" y="773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90" name="フローチャート: 判断 389"/>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156210</xdr:rowOff>
    </xdr:from>
    <xdr:ext cx="736600" cy="257175"/>
    <xdr:sp macro="" textlink="">
      <xdr:nvSpPr>
        <xdr:cNvPr id="391" name="テキスト ボックス 390"/>
        <xdr:cNvSpPr txBox="1"/>
      </xdr:nvSpPr>
      <xdr:spPr>
        <a:xfrm>
          <a:off x="15798800" y="68427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116840</xdr:rowOff>
    </xdr:from>
    <xdr:to xmlns:xdr="http://schemas.openxmlformats.org/drawingml/2006/spreadsheetDrawing">
      <xdr:col>72</xdr:col>
      <xdr:colOff>203200</xdr:colOff>
      <xdr:row>45</xdr:row>
      <xdr:rowOff>22860</xdr:rowOff>
    </xdr:to>
    <xdr:cxnSp macro="">
      <xdr:nvCxnSpPr>
        <xdr:cNvPr id="392" name="直線コネクタ 391"/>
        <xdr:cNvCxnSpPr/>
      </xdr:nvCxnSpPr>
      <xdr:spPr>
        <a:xfrm>
          <a:off x="14401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93" name="フローチャート: 判断 392"/>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94" name="テキスト ボックス 393"/>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20320</xdr:rowOff>
    </xdr:from>
    <xdr:to xmlns:xdr="http://schemas.openxmlformats.org/drawingml/2006/spreadsheetDrawing">
      <xdr:col>68</xdr:col>
      <xdr:colOff>152400</xdr:colOff>
      <xdr:row>44</xdr:row>
      <xdr:rowOff>116840</xdr:rowOff>
    </xdr:to>
    <xdr:cxnSp macro="">
      <xdr:nvCxnSpPr>
        <xdr:cNvPr id="395" name="直線コネクタ 394"/>
        <xdr:cNvCxnSpPr/>
      </xdr:nvCxnSpPr>
      <xdr:spPr>
        <a:xfrm>
          <a:off x="13512800" y="75641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396" name="フローチャート: 判断 395"/>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170815</xdr:rowOff>
    </xdr:from>
    <xdr:ext cx="762000" cy="258445"/>
    <xdr:sp macro="" textlink="">
      <xdr:nvSpPr>
        <xdr:cNvPr id="397" name="テキスト ボックス 396"/>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8" name="フローチャート: 判断 397"/>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38100</xdr:rowOff>
    </xdr:from>
    <xdr:ext cx="762000" cy="259080"/>
    <xdr:sp macro="" textlink="">
      <xdr:nvSpPr>
        <xdr:cNvPr id="399" name="テキスト ボックス 398"/>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153035</xdr:rowOff>
    </xdr:from>
    <xdr:to xmlns:xdr="http://schemas.openxmlformats.org/drawingml/2006/spreadsheetDrawing">
      <xdr:col>81</xdr:col>
      <xdr:colOff>95250</xdr:colOff>
      <xdr:row>45</xdr:row>
      <xdr:rowOff>83185</xdr:rowOff>
    </xdr:to>
    <xdr:sp macro="" textlink="">
      <xdr:nvSpPr>
        <xdr:cNvPr id="405" name="楕円 404"/>
        <xdr:cNvSpPr/>
      </xdr:nvSpPr>
      <xdr:spPr>
        <a:xfrm>
          <a:off x="16967200" y="7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48895</xdr:rowOff>
    </xdr:from>
    <xdr:ext cx="762000" cy="259080"/>
    <xdr:sp macro="" textlink="">
      <xdr:nvSpPr>
        <xdr:cNvPr id="406" name="公債費負担の状況該当値テキスト"/>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167640</xdr:rowOff>
    </xdr:from>
    <xdr:to xmlns:xdr="http://schemas.openxmlformats.org/drawingml/2006/spreadsheetDrawing">
      <xdr:col>77</xdr:col>
      <xdr:colOff>95250</xdr:colOff>
      <xdr:row>45</xdr:row>
      <xdr:rowOff>97790</xdr:rowOff>
    </xdr:to>
    <xdr:sp macro="" textlink="">
      <xdr:nvSpPr>
        <xdr:cNvPr id="407" name="楕円 406"/>
        <xdr:cNvSpPr/>
      </xdr:nvSpPr>
      <xdr:spPr>
        <a:xfrm>
          <a:off x="16129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82550</xdr:rowOff>
    </xdr:from>
    <xdr:ext cx="736600" cy="259080"/>
    <xdr:sp macro="" textlink="">
      <xdr:nvSpPr>
        <xdr:cNvPr id="408" name="テキスト ボックス 407"/>
        <xdr:cNvSpPr txBox="1"/>
      </xdr:nvSpPr>
      <xdr:spPr>
        <a:xfrm>
          <a:off x="15798800" y="7797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143510</xdr:rowOff>
    </xdr:from>
    <xdr:to xmlns:xdr="http://schemas.openxmlformats.org/drawingml/2006/spreadsheetDrawing">
      <xdr:col>73</xdr:col>
      <xdr:colOff>44450</xdr:colOff>
      <xdr:row>45</xdr:row>
      <xdr:rowOff>73660</xdr:rowOff>
    </xdr:to>
    <xdr:sp macro="" textlink="">
      <xdr:nvSpPr>
        <xdr:cNvPr id="409" name="楕円 408"/>
        <xdr:cNvSpPr/>
      </xdr:nvSpPr>
      <xdr:spPr>
        <a:xfrm>
          <a:off x="15240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58420</xdr:rowOff>
    </xdr:from>
    <xdr:ext cx="762000" cy="259080"/>
    <xdr:sp macro="" textlink="">
      <xdr:nvSpPr>
        <xdr:cNvPr id="410" name="テキスト ボックス 409"/>
        <xdr:cNvSpPr txBox="1"/>
      </xdr:nvSpPr>
      <xdr:spPr>
        <a:xfrm>
          <a:off x="14909800" y="777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66040</xdr:rowOff>
    </xdr:from>
    <xdr:to xmlns:xdr="http://schemas.openxmlformats.org/drawingml/2006/spreadsheetDrawing">
      <xdr:col>68</xdr:col>
      <xdr:colOff>203200</xdr:colOff>
      <xdr:row>44</xdr:row>
      <xdr:rowOff>167640</xdr:rowOff>
    </xdr:to>
    <xdr:sp macro="" textlink="">
      <xdr:nvSpPr>
        <xdr:cNvPr id="411" name="楕円 410"/>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152400</xdr:rowOff>
    </xdr:from>
    <xdr:ext cx="762000" cy="259080"/>
    <xdr:sp macro="" textlink="">
      <xdr:nvSpPr>
        <xdr:cNvPr id="412" name="テキスト ボックス 411"/>
        <xdr:cNvSpPr txBox="1"/>
      </xdr:nvSpPr>
      <xdr:spPr>
        <a:xfrm>
          <a:off x="14020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140970</xdr:rowOff>
    </xdr:from>
    <xdr:to xmlns:xdr="http://schemas.openxmlformats.org/drawingml/2006/spreadsheetDrawing">
      <xdr:col>64</xdr:col>
      <xdr:colOff>152400</xdr:colOff>
      <xdr:row>44</xdr:row>
      <xdr:rowOff>71120</xdr:rowOff>
    </xdr:to>
    <xdr:sp macro="" textlink="">
      <xdr:nvSpPr>
        <xdr:cNvPr id="413" name="楕円 412"/>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55880</xdr:rowOff>
    </xdr:from>
    <xdr:ext cx="762000" cy="259080"/>
    <xdr:sp macro="" textlink="">
      <xdr:nvSpPr>
        <xdr:cNvPr id="414" name="テキスト ボックス 413"/>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7" name="テキスト ボックス 416"/>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令和元年度では、認定こども園整備や小学校再編事業等、町の将来を見越した社会資本整備を実施したことにより対前年度16.2%増加し225.3％となっている。</a:t>
          </a:r>
        </a:p>
        <a:p>
          <a:r>
            <a:rPr kumimoji="1" lang="ja-JP" altLang="en-US" sz="1100">
              <a:latin typeface="+mn-ea"/>
              <a:ea typeface="+mn-ea"/>
            </a:rPr>
            <a:t>　通年を比較しても類似団体を大きく上回っているが、これは平成25年度に河合町土地開発公社を解散し、将来の財政負担の軽減を図るため借入れた三セク債が主な要因であり、今後、毎年度の地方債発行を抑制し、地方債残高の縮小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8" name="テキスト ボックス 427"/>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175"/>
    <xdr:sp macro="" textlink="">
      <xdr:nvSpPr>
        <xdr:cNvPr id="432" name="テキスト ボックス 431"/>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15240</xdr:rowOff>
    </xdr:to>
    <xdr:cxnSp macro="">
      <xdr:nvCxnSpPr>
        <xdr:cNvPr id="441" name="直線コネクタ 440"/>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158750</xdr:rowOff>
    </xdr:from>
    <xdr:ext cx="762000" cy="259080"/>
    <xdr:sp macro="" textlink="">
      <xdr:nvSpPr>
        <xdr:cNvPr id="442"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15240</xdr:rowOff>
    </xdr:from>
    <xdr:to xmlns:xdr="http://schemas.openxmlformats.org/drawingml/2006/spreadsheetDrawing">
      <xdr:col>81</xdr:col>
      <xdr:colOff>133350</xdr:colOff>
      <xdr:row>21</xdr:row>
      <xdr:rowOff>15240</xdr:rowOff>
    </xdr:to>
    <xdr:cxnSp macro="">
      <xdr:nvCxnSpPr>
        <xdr:cNvPr id="443" name="直線コネクタ 442"/>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31115</xdr:rowOff>
    </xdr:from>
    <xdr:to xmlns:xdr="http://schemas.openxmlformats.org/drawingml/2006/spreadsheetDrawing">
      <xdr:col>81</xdr:col>
      <xdr:colOff>44450</xdr:colOff>
      <xdr:row>20</xdr:row>
      <xdr:rowOff>109220</xdr:rowOff>
    </xdr:to>
    <xdr:cxnSp macro="">
      <xdr:nvCxnSpPr>
        <xdr:cNvPr id="446" name="直線コネクタ 445"/>
        <xdr:cNvCxnSpPr/>
      </xdr:nvCxnSpPr>
      <xdr:spPr>
        <a:xfrm>
          <a:off x="16179800" y="34601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7175"/>
    <xdr:sp macro="" textlink="">
      <xdr:nvSpPr>
        <xdr:cNvPr id="447" name="将来負担の状況平均値テキスト"/>
        <xdr:cNvSpPr txBox="1"/>
      </xdr:nvSpPr>
      <xdr:spPr>
        <a:xfrm>
          <a:off x="17106900" y="2349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48" name="フローチャート: 判断 447"/>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31115</xdr:rowOff>
    </xdr:from>
    <xdr:to xmlns:xdr="http://schemas.openxmlformats.org/drawingml/2006/spreadsheetDrawing">
      <xdr:col>77</xdr:col>
      <xdr:colOff>44450</xdr:colOff>
      <xdr:row>20</xdr:row>
      <xdr:rowOff>79375</xdr:rowOff>
    </xdr:to>
    <xdr:cxnSp macro="">
      <xdr:nvCxnSpPr>
        <xdr:cNvPr id="449" name="直線コネクタ 448"/>
        <xdr:cNvCxnSpPr/>
      </xdr:nvCxnSpPr>
      <xdr:spPr>
        <a:xfrm flipV="1">
          <a:off x="15290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99060</xdr:rowOff>
    </xdr:from>
    <xdr:to xmlns:xdr="http://schemas.openxmlformats.org/drawingml/2006/spreadsheetDrawing">
      <xdr:col>77</xdr:col>
      <xdr:colOff>95250</xdr:colOff>
      <xdr:row>15</xdr:row>
      <xdr:rowOff>29210</xdr:rowOff>
    </xdr:to>
    <xdr:sp macro="" textlink="">
      <xdr:nvSpPr>
        <xdr:cNvPr id="450" name="フローチャート: 判断 449"/>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39370</xdr:rowOff>
    </xdr:from>
    <xdr:ext cx="736600" cy="259080"/>
    <xdr:sp macro="" textlink="">
      <xdr:nvSpPr>
        <xdr:cNvPr id="451" name="テキスト ボックス 450"/>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79375</xdr:rowOff>
    </xdr:from>
    <xdr:to xmlns:xdr="http://schemas.openxmlformats.org/drawingml/2006/spreadsheetDrawing">
      <xdr:col>72</xdr:col>
      <xdr:colOff>203200</xdr:colOff>
      <xdr:row>20</xdr:row>
      <xdr:rowOff>124460</xdr:rowOff>
    </xdr:to>
    <xdr:cxnSp macro="">
      <xdr:nvCxnSpPr>
        <xdr:cNvPr id="452" name="直線コネクタ 451"/>
        <xdr:cNvCxnSpPr/>
      </xdr:nvCxnSpPr>
      <xdr:spPr>
        <a:xfrm flipV="1">
          <a:off x="14401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137795</xdr:rowOff>
    </xdr:from>
    <xdr:to xmlns:xdr="http://schemas.openxmlformats.org/drawingml/2006/spreadsheetDrawing">
      <xdr:col>73</xdr:col>
      <xdr:colOff>44450</xdr:colOff>
      <xdr:row>15</xdr:row>
      <xdr:rowOff>67945</xdr:rowOff>
    </xdr:to>
    <xdr:sp macro="" textlink="">
      <xdr:nvSpPr>
        <xdr:cNvPr id="453" name="フローチャート: 判断 452"/>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78105</xdr:rowOff>
    </xdr:from>
    <xdr:ext cx="762000" cy="257175"/>
    <xdr:sp macro="" textlink="">
      <xdr:nvSpPr>
        <xdr:cNvPr id="454" name="テキスト ボックス 453"/>
        <xdr:cNvSpPr txBox="1"/>
      </xdr:nvSpPr>
      <xdr:spPr>
        <a:xfrm>
          <a:off x="14909800" y="2306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124460</xdr:rowOff>
    </xdr:from>
    <xdr:to xmlns:xdr="http://schemas.openxmlformats.org/drawingml/2006/spreadsheetDrawing">
      <xdr:col>68</xdr:col>
      <xdr:colOff>152400</xdr:colOff>
      <xdr:row>20</xdr:row>
      <xdr:rowOff>125095</xdr:rowOff>
    </xdr:to>
    <xdr:cxnSp macro="">
      <xdr:nvCxnSpPr>
        <xdr:cNvPr id="455" name="直線コネクタ 454"/>
        <xdr:cNvCxnSpPr/>
      </xdr:nvCxnSpPr>
      <xdr:spPr>
        <a:xfrm flipV="1">
          <a:off x="13512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158750</xdr:rowOff>
    </xdr:from>
    <xdr:to xmlns:xdr="http://schemas.openxmlformats.org/drawingml/2006/spreadsheetDrawing">
      <xdr:col>68</xdr:col>
      <xdr:colOff>203200</xdr:colOff>
      <xdr:row>15</xdr:row>
      <xdr:rowOff>88900</xdr:rowOff>
    </xdr:to>
    <xdr:sp macro="" textlink="">
      <xdr:nvSpPr>
        <xdr:cNvPr id="456" name="フローチャート: 判断 455"/>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99060</xdr:rowOff>
    </xdr:from>
    <xdr:ext cx="762000" cy="257175"/>
    <xdr:sp macro="" textlink="">
      <xdr:nvSpPr>
        <xdr:cNvPr id="457" name="テキスト ボックス 456"/>
        <xdr:cNvSpPr txBox="1"/>
      </xdr:nvSpPr>
      <xdr:spPr>
        <a:xfrm>
          <a:off x="14020800" y="2327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4445</xdr:rowOff>
    </xdr:from>
    <xdr:to xmlns:xdr="http://schemas.openxmlformats.org/drawingml/2006/spreadsheetDrawing">
      <xdr:col>64</xdr:col>
      <xdr:colOff>152400</xdr:colOff>
      <xdr:row>15</xdr:row>
      <xdr:rowOff>106045</xdr:rowOff>
    </xdr:to>
    <xdr:sp macro="" textlink="">
      <xdr:nvSpPr>
        <xdr:cNvPr id="458" name="フローチャート: 判断 457"/>
        <xdr:cNvSpPr/>
      </xdr:nvSpPr>
      <xdr:spPr>
        <a:xfrm>
          <a:off x="13462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116205</xdr:rowOff>
    </xdr:from>
    <xdr:ext cx="762000" cy="259080"/>
    <xdr:sp macro="" textlink="">
      <xdr:nvSpPr>
        <xdr:cNvPr id="459" name="テキスト ボックス 458"/>
        <xdr:cNvSpPr txBox="1"/>
      </xdr:nvSpPr>
      <xdr:spPr>
        <a:xfrm>
          <a:off x="13131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58420</xdr:rowOff>
    </xdr:from>
    <xdr:to xmlns:xdr="http://schemas.openxmlformats.org/drawingml/2006/spreadsheetDrawing">
      <xdr:col>81</xdr:col>
      <xdr:colOff>95250</xdr:colOff>
      <xdr:row>20</xdr:row>
      <xdr:rowOff>160020</xdr:rowOff>
    </xdr:to>
    <xdr:sp macro="" textlink="">
      <xdr:nvSpPr>
        <xdr:cNvPr id="465" name="楕円 464"/>
        <xdr:cNvSpPr/>
      </xdr:nvSpPr>
      <xdr:spPr>
        <a:xfrm>
          <a:off x="169672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125730</xdr:rowOff>
    </xdr:from>
    <xdr:ext cx="762000" cy="259080"/>
    <xdr:sp macro="" textlink="">
      <xdr:nvSpPr>
        <xdr:cNvPr id="466" name="将来負担の状況該当値テキスト"/>
        <xdr:cNvSpPr txBox="1"/>
      </xdr:nvSpPr>
      <xdr:spPr>
        <a:xfrm>
          <a:off x="17106900" y="338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151765</xdr:rowOff>
    </xdr:from>
    <xdr:to xmlns:xdr="http://schemas.openxmlformats.org/drawingml/2006/spreadsheetDrawing">
      <xdr:col>77</xdr:col>
      <xdr:colOff>95250</xdr:colOff>
      <xdr:row>20</xdr:row>
      <xdr:rowOff>81915</xdr:rowOff>
    </xdr:to>
    <xdr:sp macro="" textlink="">
      <xdr:nvSpPr>
        <xdr:cNvPr id="467" name="楕円 466"/>
        <xdr:cNvSpPr/>
      </xdr:nvSpPr>
      <xdr:spPr>
        <a:xfrm>
          <a:off x="16129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66675</xdr:rowOff>
    </xdr:from>
    <xdr:ext cx="736600" cy="257175"/>
    <xdr:sp macro="" textlink="">
      <xdr:nvSpPr>
        <xdr:cNvPr id="468" name="テキスト ボックス 467"/>
        <xdr:cNvSpPr txBox="1"/>
      </xdr:nvSpPr>
      <xdr:spPr>
        <a:xfrm>
          <a:off x="15798800" y="3495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29210</xdr:rowOff>
    </xdr:from>
    <xdr:to xmlns:xdr="http://schemas.openxmlformats.org/drawingml/2006/spreadsheetDrawing">
      <xdr:col>73</xdr:col>
      <xdr:colOff>44450</xdr:colOff>
      <xdr:row>20</xdr:row>
      <xdr:rowOff>130175</xdr:rowOff>
    </xdr:to>
    <xdr:sp macro="" textlink="">
      <xdr:nvSpPr>
        <xdr:cNvPr id="469" name="楕円 468"/>
        <xdr:cNvSpPr/>
      </xdr:nvSpPr>
      <xdr:spPr>
        <a:xfrm>
          <a:off x="15240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114935</xdr:rowOff>
    </xdr:from>
    <xdr:ext cx="762000" cy="259080"/>
    <xdr:sp macro="" textlink="">
      <xdr:nvSpPr>
        <xdr:cNvPr id="470" name="テキスト ボックス 469"/>
        <xdr:cNvSpPr txBox="1"/>
      </xdr:nvSpPr>
      <xdr:spPr>
        <a:xfrm>
          <a:off x="14909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73660</xdr:rowOff>
    </xdr:from>
    <xdr:to xmlns:xdr="http://schemas.openxmlformats.org/drawingml/2006/spreadsheetDrawing">
      <xdr:col>68</xdr:col>
      <xdr:colOff>203200</xdr:colOff>
      <xdr:row>21</xdr:row>
      <xdr:rowOff>3810</xdr:rowOff>
    </xdr:to>
    <xdr:sp macro="" textlink="">
      <xdr:nvSpPr>
        <xdr:cNvPr id="471" name="楕円 470"/>
        <xdr:cNvSpPr/>
      </xdr:nvSpPr>
      <xdr:spPr>
        <a:xfrm>
          <a:off x="14351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160020</xdr:rowOff>
    </xdr:from>
    <xdr:ext cx="762000" cy="259080"/>
    <xdr:sp macro="" textlink="">
      <xdr:nvSpPr>
        <xdr:cNvPr id="472" name="テキスト ボックス 471"/>
        <xdr:cNvSpPr txBox="1"/>
      </xdr:nvSpPr>
      <xdr:spPr>
        <a:xfrm>
          <a:off x="14020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74930</xdr:rowOff>
    </xdr:from>
    <xdr:to xmlns:xdr="http://schemas.openxmlformats.org/drawingml/2006/spreadsheetDrawing">
      <xdr:col>64</xdr:col>
      <xdr:colOff>152400</xdr:colOff>
      <xdr:row>21</xdr:row>
      <xdr:rowOff>4445</xdr:rowOff>
    </xdr:to>
    <xdr:sp macro="" textlink="">
      <xdr:nvSpPr>
        <xdr:cNvPr id="473" name="楕円 472"/>
        <xdr:cNvSpPr/>
      </xdr:nvSpPr>
      <xdr:spPr>
        <a:xfrm>
          <a:off x="13462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160655</xdr:rowOff>
    </xdr:from>
    <xdr:ext cx="762000" cy="259080"/>
    <xdr:sp macro="" textlink="">
      <xdr:nvSpPr>
        <xdr:cNvPr id="474" name="テキスト ボックス 473"/>
        <xdr:cNvSpPr txBox="1"/>
      </xdr:nvSpPr>
      <xdr:spPr>
        <a:xfrm>
          <a:off x="13131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積極的に早期退職者を募り、財政健全化による職員等の給与削減を実施するなど人件費の削減に努めてきた結果、令和元</a:t>
          </a:r>
          <a:r>
            <a:rPr kumimoji="1" lang="ja-JP" altLang="en-US" sz="1100">
              <a:latin typeface="+mn-ea"/>
              <a:ea typeface="+mn-ea"/>
            </a:rPr>
            <a:t>年度では対前年度0.8%減少し28.3%となっている。</a:t>
          </a:r>
        </a:p>
        <a:p>
          <a:r>
            <a:rPr lang="ja-JP" altLang="en-US">
              <a:latin typeface="+mn-ea"/>
              <a:ea typeface="+mn-ea"/>
            </a:rPr>
            <a:t>　今後も削減目標を定め定員の適正化を図る。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49530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49530</xdr:rowOff>
    </xdr:from>
    <xdr:to xmlns:xdr="http://schemas.openxmlformats.org/drawingml/2006/spreadsheetDrawing">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49530</xdr:rowOff>
    </xdr:from>
    <xdr:to xmlns:xdr="http://schemas.openxmlformats.org/drawingml/2006/spreadsheetDrawing">
      <xdr:col>24</xdr:col>
      <xdr:colOff>25400</xdr:colOff>
      <xdr:row>38</xdr:row>
      <xdr:rowOff>86360</xdr:rowOff>
    </xdr:to>
    <xdr:cxnSp macro="">
      <xdr:nvCxnSpPr>
        <xdr:cNvPr id="64" name="直線コネクタ 63"/>
        <xdr:cNvCxnSpPr/>
      </xdr:nvCxnSpPr>
      <xdr:spPr>
        <a:xfrm flipV="1">
          <a:off x="3987800" y="65646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7175"/>
    <xdr:sp macro="" textlink="">
      <xdr:nvSpPr>
        <xdr:cNvPr id="65" name="人件費平均値テキスト"/>
        <xdr:cNvSpPr txBox="1"/>
      </xdr:nvSpPr>
      <xdr:spPr>
        <a:xfrm>
          <a:off x="4914900" y="6157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86360</xdr:rowOff>
    </xdr:from>
    <xdr:to xmlns:xdr="http://schemas.openxmlformats.org/drawingml/2006/spreadsheetDrawing">
      <xdr:col>19</xdr:col>
      <xdr:colOff>187325</xdr:colOff>
      <xdr:row>38</xdr:row>
      <xdr:rowOff>95250</xdr:rowOff>
    </xdr:to>
    <xdr:cxnSp macro="">
      <xdr:nvCxnSpPr>
        <xdr:cNvPr id="67" name="直線コネクタ 66"/>
        <xdr:cNvCxnSpPr/>
      </xdr:nvCxnSpPr>
      <xdr:spPr>
        <a:xfrm flipV="1">
          <a:off x="3098800" y="6601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4695" cy="259080"/>
    <xdr:sp macro="" textlink="">
      <xdr:nvSpPr>
        <xdr:cNvPr id="69" name="テキスト ボックス 68"/>
        <xdr:cNvSpPr txBox="1"/>
      </xdr:nvSpPr>
      <xdr:spPr>
        <a:xfrm>
          <a:off x="3606800" y="60858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95250</xdr:rowOff>
    </xdr:from>
    <xdr:to xmlns:xdr="http://schemas.openxmlformats.org/drawingml/2006/spreadsheetDrawing">
      <xdr:col>15</xdr:col>
      <xdr:colOff>98425</xdr:colOff>
      <xdr:row>38</xdr:row>
      <xdr:rowOff>163830</xdr:rowOff>
    </xdr:to>
    <xdr:cxnSp macro="">
      <xdr:nvCxnSpPr>
        <xdr:cNvPr id="70" name="直線コネクタ 69"/>
        <xdr:cNvCxnSpPr/>
      </xdr:nvCxnSpPr>
      <xdr:spPr>
        <a:xfrm flipV="1">
          <a:off x="2209800" y="6610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7175"/>
    <xdr:sp macro="" textlink="">
      <xdr:nvSpPr>
        <xdr:cNvPr id="72" name="テキスト ボックス 71"/>
        <xdr:cNvSpPr txBox="1"/>
      </xdr:nvSpPr>
      <xdr:spPr>
        <a:xfrm>
          <a:off x="2717800" y="6090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149860</xdr:rowOff>
    </xdr:from>
    <xdr:to xmlns:xdr="http://schemas.openxmlformats.org/drawingml/2006/spreadsheetDrawing">
      <xdr:col>11</xdr:col>
      <xdr:colOff>9525</xdr:colOff>
      <xdr:row>38</xdr:row>
      <xdr:rowOff>163830</xdr:rowOff>
    </xdr:to>
    <xdr:cxnSp macro="">
      <xdr:nvCxnSpPr>
        <xdr:cNvPr id="73" name="直線コネクタ 72"/>
        <xdr:cNvCxnSpPr/>
      </xdr:nvCxnSpPr>
      <xdr:spPr>
        <a:xfrm>
          <a:off x="1320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095" cy="259080"/>
    <xdr:sp macro="" textlink="">
      <xdr:nvSpPr>
        <xdr:cNvPr id="75" name="テキスト ボックス 74"/>
        <xdr:cNvSpPr txBox="1"/>
      </xdr:nvSpPr>
      <xdr:spPr>
        <a:xfrm>
          <a:off x="1828800" y="6094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60095" cy="259080"/>
    <xdr:sp macro="" textlink="">
      <xdr:nvSpPr>
        <xdr:cNvPr id="77" name="テキスト ボックス 76"/>
        <xdr:cNvSpPr txBox="1"/>
      </xdr:nvSpPr>
      <xdr:spPr>
        <a:xfrm>
          <a:off x="939800" y="6094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170180</xdr:rowOff>
    </xdr:from>
    <xdr:to xmlns:xdr="http://schemas.openxmlformats.org/drawingml/2006/spreadsheetDrawing">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34925</xdr:rowOff>
    </xdr:from>
    <xdr:to xmlns:xdr="http://schemas.openxmlformats.org/drawingml/2006/spreadsheetDrawing">
      <xdr:col>20</xdr:col>
      <xdr:colOff>38100</xdr:colOff>
      <xdr:row>38</xdr:row>
      <xdr:rowOff>136525</xdr:rowOff>
    </xdr:to>
    <xdr:sp macro="" textlink="">
      <xdr:nvSpPr>
        <xdr:cNvPr id="85" name="楕円 84"/>
        <xdr:cNvSpPr/>
      </xdr:nvSpPr>
      <xdr:spPr>
        <a:xfrm>
          <a:off x="3937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121285</xdr:rowOff>
    </xdr:from>
    <xdr:ext cx="734695" cy="257175"/>
    <xdr:sp macro="" textlink="">
      <xdr:nvSpPr>
        <xdr:cNvPr id="86" name="テキスト ボックス 85"/>
        <xdr:cNvSpPr txBox="1"/>
      </xdr:nvSpPr>
      <xdr:spPr>
        <a:xfrm>
          <a:off x="3606800" y="663638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44450</xdr:rowOff>
    </xdr:from>
    <xdr:to xmlns:xdr="http://schemas.openxmlformats.org/drawingml/2006/spreadsheetDrawing">
      <xdr:col>15</xdr:col>
      <xdr:colOff>149225</xdr:colOff>
      <xdr:row>38</xdr:row>
      <xdr:rowOff>146050</xdr:rowOff>
    </xdr:to>
    <xdr:sp macro="" textlink="">
      <xdr:nvSpPr>
        <xdr:cNvPr id="87" name="楕円 86"/>
        <xdr:cNvSpPr/>
      </xdr:nvSpPr>
      <xdr:spPr>
        <a:xfrm>
          <a:off x="3048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130810</xdr:rowOff>
    </xdr:from>
    <xdr:ext cx="762000" cy="259080"/>
    <xdr:sp macro="" textlink="">
      <xdr:nvSpPr>
        <xdr:cNvPr id="88" name="テキスト ボックス 87"/>
        <xdr:cNvSpPr txBox="1"/>
      </xdr:nvSpPr>
      <xdr:spPr>
        <a:xfrm>
          <a:off x="2717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113030</xdr:rowOff>
    </xdr:from>
    <xdr:to xmlns:xdr="http://schemas.openxmlformats.org/drawingml/2006/spreadsheetDrawing">
      <xdr:col>11</xdr:col>
      <xdr:colOff>60325</xdr:colOff>
      <xdr:row>39</xdr:row>
      <xdr:rowOff>43180</xdr:rowOff>
    </xdr:to>
    <xdr:sp macro="" textlink="">
      <xdr:nvSpPr>
        <xdr:cNvPr id="89" name="楕円 88"/>
        <xdr:cNvSpPr/>
      </xdr:nvSpPr>
      <xdr:spPr>
        <a:xfrm>
          <a:off x="2159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27940</xdr:rowOff>
    </xdr:from>
    <xdr:ext cx="760095" cy="259080"/>
    <xdr:sp macro="" textlink="">
      <xdr:nvSpPr>
        <xdr:cNvPr id="90" name="テキスト ボックス 89"/>
        <xdr:cNvSpPr txBox="1"/>
      </xdr:nvSpPr>
      <xdr:spPr>
        <a:xfrm>
          <a:off x="1828800" y="67144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99060</xdr:rowOff>
    </xdr:from>
    <xdr:to xmlns:xdr="http://schemas.openxmlformats.org/drawingml/2006/spreadsheetDrawing">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13970</xdr:rowOff>
    </xdr:from>
    <xdr:ext cx="760095" cy="259080"/>
    <xdr:sp macro="" textlink="">
      <xdr:nvSpPr>
        <xdr:cNvPr id="92" name="テキスト ボックス 91"/>
        <xdr:cNvSpPr txBox="1"/>
      </xdr:nvSpPr>
      <xdr:spPr>
        <a:xfrm>
          <a:off x="939800" y="6700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類似団体と比較し、ほぼ同程度で推移している。平成29年度に財政健全化計画の見直しを実施しており、施設の適正配置、効率的な管理運営により歳出抑制に努めていく。</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08" name="テキスト ボックス 107"/>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0" name="テキスト ボックス 109"/>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2" name="テキスト ボックス 111"/>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4" name="テキスト ボックス 113"/>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6" name="テキスト ボックス 115"/>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18" name="テキスト ボックス 117"/>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77470</xdr:rowOff>
    </xdr:from>
    <xdr:to xmlns:xdr="http://schemas.openxmlformats.org/drawingml/2006/spreadsheetDrawing">
      <xdr:col>82</xdr:col>
      <xdr:colOff>107950</xdr:colOff>
      <xdr:row>17</xdr:row>
      <xdr:rowOff>85090</xdr:rowOff>
    </xdr:to>
    <xdr:cxnSp macro="">
      <xdr:nvCxnSpPr>
        <xdr:cNvPr id="125" name="直線コネクタ 124"/>
        <xdr:cNvCxnSpPr/>
      </xdr:nvCxnSpPr>
      <xdr:spPr>
        <a:xfrm flipV="1">
          <a:off x="15671800" y="2992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6350</xdr:rowOff>
    </xdr:from>
    <xdr:ext cx="762000" cy="257175"/>
    <xdr:sp macro="" textlink="">
      <xdr:nvSpPr>
        <xdr:cNvPr id="126" name="物件費平均値テキスト"/>
        <xdr:cNvSpPr txBox="1"/>
      </xdr:nvSpPr>
      <xdr:spPr>
        <a:xfrm>
          <a:off x="16598900" y="2921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85090</xdr:rowOff>
    </xdr:to>
    <xdr:cxnSp macro="">
      <xdr:nvCxnSpPr>
        <xdr:cNvPr id="128" name="直線コネクタ 127"/>
        <xdr:cNvCxnSpPr/>
      </xdr:nvCxnSpPr>
      <xdr:spPr>
        <a:xfrm>
          <a:off x="14782800" y="29159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130810</xdr:rowOff>
    </xdr:from>
    <xdr:ext cx="736600" cy="259080"/>
    <xdr:sp macro="" textlink="">
      <xdr:nvSpPr>
        <xdr:cNvPr id="130" name="テキスト ボックス 129"/>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xdr:rowOff>
    </xdr:from>
    <xdr:to xmlns:xdr="http://schemas.openxmlformats.org/drawingml/2006/spreadsheetDrawing">
      <xdr:col>73</xdr:col>
      <xdr:colOff>180975</xdr:colOff>
      <xdr:row>17</xdr:row>
      <xdr:rowOff>16510</xdr:rowOff>
    </xdr:to>
    <xdr:cxnSp macro="">
      <xdr:nvCxnSpPr>
        <xdr:cNvPr id="131" name="直線コネクタ 130"/>
        <xdr:cNvCxnSpPr/>
      </xdr:nvCxnSpPr>
      <xdr:spPr>
        <a:xfrm flipV="1">
          <a:off x="13893800" y="2915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3810</xdr:rowOff>
    </xdr:from>
    <xdr:to xmlns:xdr="http://schemas.openxmlformats.org/drawingml/2006/spreadsheetDrawing">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165100</xdr:rowOff>
    </xdr:from>
    <xdr:to xmlns:xdr="http://schemas.openxmlformats.org/drawingml/2006/spreadsheetDrawing">
      <xdr:col>69</xdr:col>
      <xdr:colOff>92075</xdr:colOff>
      <xdr:row>17</xdr:row>
      <xdr:rowOff>16510</xdr:rowOff>
    </xdr:to>
    <xdr:cxnSp macro="">
      <xdr:nvCxnSpPr>
        <xdr:cNvPr id="134" name="直線コネクタ 133"/>
        <xdr:cNvCxnSpPr/>
      </xdr:nvCxnSpPr>
      <xdr:spPr>
        <a:xfrm>
          <a:off x="13004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0095" cy="257175"/>
    <xdr:sp macro="" textlink="">
      <xdr:nvSpPr>
        <xdr:cNvPr id="136" name="テキスト ボックス 135"/>
        <xdr:cNvSpPr txBox="1"/>
      </xdr:nvSpPr>
      <xdr:spPr>
        <a:xfrm>
          <a:off x="13512800" y="29895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2000" cy="257175"/>
    <xdr:sp macro="" textlink="">
      <xdr:nvSpPr>
        <xdr:cNvPr id="138" name="テキスト ボックス 137"/>
        <xdr:cNvSpPr txBox="1"/>
      </xdr:nvSpPr>
      <xdr:spPr>
        <a:xfrm>
          <a:off x="12623800" y="2989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0" name="テキスト ボックス 139"/>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1" name="テキスト ボックス 140"/>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3" name="テキスト ボックス 142"/>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26670</xdr:rowOff>
    </xdr:from>
    <xdr:to xmlns:xdr="http://schemas.openxmlformats.org/drawingml/2006/spreadsheetDrawing">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43180</xdr:rowOff>
    </xdr:from>
    <xdr:ext cx="762000" cy="257175"/>
    <xdr:sp macro="" textlink="">
      <xdr:nvSpPr>
        <xdr:cNvPr id="145" name="物件費該当値テキスト"/>
        <xdr:cNvSpPr txBox="1"/>
      </xdr:nvSpPr>
      <xdr:spPr>
        <a:xfrm>
          <a:off x="16598900" y="2786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34290</xdr:rowOff>
    </xdr:from>
    <xdr:to xmlns:xdr="http://schemas.openxmlformats.org/drawingml/2006/spreadsheetDrawing">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120650</xdr:rowOff>
    </xdr:from>
    <xdr:ext cx="736600" cy="257175"/>
    <xdr:sp macro="" textlink="">
      <xdr:nvSpPr>
        <xdr:cNvPr id="147" name="テキスト ボックス 146"/>
        <xdr:cNvSpPr txBox="1"/>
      </xdr:nvSpPr>
      <xdr:spPr>
        <a:xfrm>
          <a:off x="15290800" y="30353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9" name="テキスト ボックス 148"/>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60095" cy="257175"/>
    <xdr:sp macro="" textlink="">
      <xdr:nvSpPr>
        <xdr:cNvPr id="151" name="テキスト ボックス 150"/>
        <xdr:cNvSpPr txBox="1"/>
      </xdr:nvSpPr>
      <xdr:spPr>
        <a:xfrm>
          <a:off x="13512800" y="26492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2" name="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54610</xdr:rowOff>
    </xdr:from>
    <xdr:ext cx="762000" cy="257175"/>
    <xdr:sp macro="" textlink="">
      <xdr:nvSpPr>
        <xdr:cNvPr id="153" name="テキスト ボックス 152"/>
        <xdr:cNvSpPr txBox="1"/>
      </xdr:nvSpPr>
      <xdr:spPr>
        <a:xfrm>
          <a:off x="1262380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5" name="テキスト ボックス 164"/>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7" name="テキスト ボックス 166"/>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69" name="テキスト ボックス 168"/>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71" name="テキスト ボックス 170"/>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3" name="テキスト ボックス 172"/>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5" name="テキスト ボックス 174"/>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77" name="テキスト ボックス 176"/>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79" name="テキスト ボックス 178"/>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xdr:rowOff>
    </xdr:from>
    <xdr:to xmlns:xdr="http://schemas.openxmlformats.org/drawingml/2006/spreadsheetDrawing">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50800</xdr:rowOff>
    </xdr:from>
    <xdr:to xmlns:xdr="http://schemas.openxmlformats.org/drawingml/2006/spreadsheetDrawing">
      <xdr:col>24</xdr:col>
      <xdr:colOff>25400</xdr:colOff>
      <xdr:row>54</xdr:row>
      <xdr:rowOff>61595</xdr:rowOff>
    </xdr:to>
    <xdr:cxnSp macro="">
      <xdr:nvCxnSpPr>
        <xdr:cNvPr id="188" name="直線コネクタ 187"/>
        <xdr:cNvCxnSpPr/>
      </xdr:nvCxnSpPr>
      <xdr:spPr>
        <a:xfrm>
          <a:off x="3987800" y="9309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137795</xdr:rowOff>
    </xdr:to>
    <xdr:cxnSp macro="">
      <xdr:nvCxnSpPr>
        <xdr:cNvPr id="191" name="直線コネクタ 190"/>
        <xdr:cNvCxnSpPr/>
      </xdr:nvCxnSpPr>
      <xdr:spPr>
        <a:xfrm flipV="1">
          <a:off x="3098800" y="9309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4695" cy="258445"/>
    <xdr:sp macro="" textlink="">
      <xdr:nvSpPr>
        <xdr:cNvPr id="193" name="テキスト ボックス 192"/>
        <xdr:cNvSpPr txBox="1"/>
      </xdr:nvSpPr>
      <xdr:spPr>
        <a:xfrm>
          <a:off x="3606800" y="9486265"/>
          <a:ext cx="7346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94615</xdr:rowOff>
    </xdr:from>
    <xdr:to xmlns:xdr="http://schemas.openxmlformats.org/drawingml/2006/spreadsheetDrawing">
      <xdr:col>15</xdr:col>
      <xdr:colOff>98425</xdr:colOff>
      <xdr:row>54</xdr:row>
      <xdr:rowOff>137795</xdr:rowOff>
    </xdr:to>
    <xdr:cxnSp macro="">
      <xdr:nvCxnSpPr>
        <xdr:cNvPr id="194" name="直線コネクタ 193"/>
        <xdr:cNvCxnSpPr/>
      </xdr:nvCxnSpPr>
      <xdr:spPr>
        <a:xfrm>
          <a:off x="2209800" y="9352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34925</xdr:rowOff>
    </xdr:from>
    <xdr:ext cx="762000" cy="259080"/>
    <xdr:sp macro="" textlink="">
      <xdr:nvSpPr>
        <xdr:cNvPr id="196" name="テキスト ボックス 195"/>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94615</xdr:rowOff>
    </xdr:to>
    <xdr:cxnSp macro="">
      <xdr:nvCxnSpPr>
        <xdr:cNvPr id="197" name="直線コネクタ 196"/>
        <xdr:cNvCxnSpPr/>
      </xdr:nvCxnSpPr>
      <xdr:spPr>
        <a:xfrm>
          <a:off x="1320800" y="9309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86995</xdr:rowOff>
    </xdr:from>
    <xdr:to xmlns:xdr="http://schemas.openxmlformats.org/drawingml/2006/spreadsheetDrawing">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1905</xdr:rowOff>
    </xdr:from>
    <xdr:ext cx="760095" cy="259080"/>
    <xdr:sp macro="" textlink="">
      <xdr:nvSpPr>
        <xdr:cNvPr id="199" name="テキスト ボックス 198"/>
        <xdr:cNvSpPr txBox="1"/>
      </xdr:nvSpPr>
      <xdr:spPr>
        <a:xfrm>
          <a:off x="1828800" y="94316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21590</xdr:rowOff>
    </xdr:from>
    <xdr:to xmlns:xdr="http://schemas.openxmlformats.org/drawingml/2006/spreadsheetDrawing">
      <xdr:col>6</xdr:col>
      <xdr:colOff>171450</xdr:colOff>
      <xdr:row>54</xdr:row>
      <xdr:rowOff>123190</xdr:rowOff>
    </xdr:to>
    <xdr:sp macro="" textlink="">
      <xdr:nvSpPr>
        <xdr:cNvPr id="200" name="フローチャート: 判断 199"/>
        <xdr:cNvSpPr/>
      </xdr:nvSpPr>
      <xdr:spPr>
        <a:xfrm>
          <a:off x="12700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107950</xdr:rowOff>
    </xdr:from>
    <xdr:ext cx="760095" cy="259080"/>
    <xdr:sp macro="" textlink="">
      <xdr:nvSpPr>
        <xdr:cNvPr id="201" name="テキスト ボックス 200"/>
        <xdr:cNvSpPr txBox="1"/>
      </xdr:nvSpPr>
      <xdr:spPr>
        <a:xfrm>
          <a:off x="939800" y="9366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07" name="楕円 206"/>
        <xdr:cNvSpPr/>
      </xdr:nvSpPr>
      <xdr:spPr>
        <a:xfrm>
          <a:off x="4775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9080"/>
    <xdr:sp macro="" textlink="">
      <xdr:nvSpPr>
        <xdr:cNvPr id="208" name="扶助費該当値テキスト"/>
        <xdr:cNvSpPr txBox="1"/>
      </xdr:nvSpPr>
      <xdr:spPr>
        <a:xfrm>
          <a:off x="4914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0</xdr:rowOff>
    </xdr:from>
    <xdr:to xmlns:xdr="http://schemas.openxmlformats.org/drawingml/2006/spreadsheetDrawing">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111760</xdr:rowOff>
    </xdr:from>
    <xdr:ext cx="734695" cy="257175"/>
    <xdr:sp macro="" textlink="">
      <xdr:nvSpPr>
        <xdr:cNvPr id="210" name="テキスト ボックス 209"/>
        <xdr:cNvSpPr txBox="1"/>
      </xdr:nvSpPr>
      <xdr:spPr>
        <a:xfrm>
          <a:off x="3606800" y="90271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86995</xdr:rowOff>
    </xdr:from>
    <xdr:to xmlns:xdr="http://schemas.openxmlformats.org/drawingml/2006/spreadsheetDrawing">
      <xdr:col>15</xdr:col>
      <xdr:colOff>149225</xdr:colOff>
      <xdr:row>55</xdr:row>
      <xdr:rowOff>17780</xdr:rowOff>
    </xdr:to>
    <xdr:sp macro="" textlink="">
      <xdr:nvSpPr>
        <xdr:cNvPr id="211" name="楕円 210"/>
        <xdr:cNvSpPr/>
      </xdr:nvSpPr>
      <xdr:spPr>
        <a:xfrm>
          <a:off x="3048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27305</xdr:rowOff>
    </xdr:from>
    <xdr:ext cx="762000" cy="259080"/>
    <xdr:sp macro="" textlink="">
      <xdr:nvSpPr>
        <xdr:cNvPr id="212" name="テキスト ボックス 211"/>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13" name="楕円 212"/>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60095" cy="257175"/>
    <xdr:sp macro="" textlink="">
      <xdr:nvSpPr>
        <xdr:cNvPr id="214" name="テキスト ボックス 213"/>
        <xdr:cNvSpPr txBox="1"/>
      </xdr:nvSpPr>
      <xdr:spPr>
        <a:xfrm>
          <a:off x="1828800" y="90709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60095" cy="257175"/>
    <xdr:sp macro="" textlink="">
      <xdr:nvSpPr>
        <xdr:cNvPr id="216" name="テキスト ボックス 215"/>
        <xdr:cNvSpPr txBox="1"/>
      </xdr:nvSpPr>
      <xdr:spPr>
        <a:xfrm>
          <a:off x="939800" y="9027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平成29年度以降は、介護特会と下水道特会の経常的な繰出金が大幅に増加し、類似団体平均を上回ることとなった。</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2" name="テキスト ボックス 231"/>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4" name="テキスト ボックス 233"/>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6" name="テキスト ボックス 235"/>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8" name="テキスト ボックス 237"/>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0" name="テキスト ボックス 239"/>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2" name="テキスト ボックス 241"/>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7175"/>
    <xdr:sp macro="" textlink="">
      <xdr:nvSpPr>
        <xdr:cNvPr id="247" name="その他最大値テキスト"/>
        <xdr:cNvSpPr txBox="1"/>
      </xdr:nvSpPr>
      <xdr:spPr>
        <a:xfrm>
          <a:off x="16598900" y="894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88900</xdr:rowOff>
    </xdr:from>
    <xdr:to xmlns:xdr="http://schemas.openxmlformats.org/drawingml/2006/spreadsheetDrawing">
      <xdr:col>82</xdr:col>
      <xdr:colOff>107950</xdr:colOff>
      <xdr:row>58</xdr:row>
      <xdr:rowOff>119380</xdr:rowOff>
    </xdr:to>
    <xdr:cxnSp macro="">
      <xdr:nvCxnSpPr>
        <xdr:cNvPr id="249" name="直線コネクタ 248"/>
        <xdr:cNvCxnSpPr/>
      </xdr:nvCxnSpPr>
      <xdr:spPr>
        <a:xfrm>
          <a:off x="15671800" y="10033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34290</xdr:rowOff>
    </xdr:from>
    <xdr:to xmlns:xdr="http://schemas.openxmlformats.org/drawingml/2006/spreadsheetDrawing">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88900</xdr:rowOff>
    </xdr:from>
    <xdr:to xmlns:xdr="http://schemas.openxmlformats.org/drawingml/2006/spreadsheetDrawing">
      <xdr:col>78</xdr:col>
      <xdr:colOff>69850</xdr:colOff>
      <xdr:row>58</xdr:row>
      <xdr:rowOff>88900</xdr:rowOff>
    </xdr:to>
    <xdr:cxnSp macro="">
      <xdr:nvCxnSpPr>
        <xdr:cNvPr id="252" name="直線コネクタ 251"/>
        <xdr:cNvCxnSpPr/>
      </xdr:nvCxnSpPr>
      <xdr:spPr>
        <a:xfrm>
          <a:off x="14782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77470</xdr:rowOff>
    </xdr:from>
    <xdr:to xmlns:xdr="http://schemas.openxmlformats.org/drawingml/2006/spreadsheetDrawing">
      <xdr:col>73</xdr:col>
      <xdr:colOff>180975</xdr:colOff>
      <xdr:row>58</xdr:row>
      <xdr:rowOff>88900</xdr:rowOff>
    </xdr:to>
    <xdr:cxnSp macro="">
      <xdr:nvCxnSpPr>
        <xdr:cNvPr id="255" name="直線コネクタ 254"/>
        <xdr:cNvCxnSpPr/>
      </xdr:nvCxnSpPr>
      <xdr:spPr>
        <a:xfrm>
          <a:off x="13893800" y="98501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123190</xdr:rowOff>
    </xdr:from>
    <xdr:ext cx="762000" cy="257175"/>
    <xdr:sp macro="" textlink="">
      <xdr:nvSpPr>
        <xdr:cNvPr id="257" name="テキスト ボックス 256"/>
        <xdr:cNvSpPr txBox="1"/>
      </xdr:nvSpPr>
      <xdr:spPr>
        <a:xfrm>
          <a:off x="14401800" y="9552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77470</xdr:rowOff>
    </xdr:to>
    <xdr:cxnSp macro="">
      <xdr:nvCxnSpPr>
        <xdr:cNvPr id="258" name="直線コネクタ 257"/>
        <xdr:cNvCxnSpPr/>
      </xdr:nvCxnSpPr>
      <xdr:spPr>
        <a:xfrm>
          <a:off x="13004800" y="9781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115570</xdr:rowOff>
    </xdr:from>
    <xdr:ext cx="760095" cy="259080"/>
    <xdr:sp macro="" textlink="">
      <xdr:nvSpPr>
        <xdr:cNvPr id="260" name="テキスト ボックス 259"/>
        <xdr:cNvSpPr txBox="1"/>
      </xdr:nvSpPr>
      <xdr:spPr>
        <a:xfrm>
          <a:off x="13512800" y="9545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137160</xdr:rowOff>
    </xdr:from>
    <xdr:to xmlns:xdr="http://schemas.openxmlformats.org/drawingml/2006/spreadsheetDrawing">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52070</xdr:rowOff>
    </xdr:from>
    <xdr:ext cx="762000" cy="257175"/>
    <xdr:sp macro="" textlink="">
      <xdr:nvSpPr>
        <xdr:cNvPr id="262" name="テキスト ボックス 261"/>
        <xdr:cNvSpPr txBox="1"/>
      </xdr:nvSpPr>
      <xdr:spPr>
        <a:xfrm>
          <a:off x="12623800" y="982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4" name="テキスト ボックス 263"/>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5" name="テキスト ボックス 264"/>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7" name="テキスト ボックス 266"/>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68580</xdr:rowOff>
    </xdr:from>
    <xdr:to xmlns:xdr="http://schemas.openxmlformats.org/drawingml/2006/spreadsheetDrawing">
      <xdr:col>82</xdr:col>
      <xdr:colOff>158750</xdr:colOff>
      <xdr:row>58</xdr:row>
      <xdr:rowOff>170180</xdr:rowOff>
    </xdr:to>
    <xdr:sp macro="" textlink="">
      <xdr:nvSpPr>
        <xdr:cNvPr id="268" name="楕円 267"/>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40640</xdr:rowOff>
    </xdr:from>
    <xdr:ext cx="762000" cy="257175"/>
    <xdr:sp macro="" textlink="">
      <xdr:nvSpPr>
        <xdr:cNvPr id="269" name="その他該当値テキスト"/>
        <xdr:cNvSpPr txBox="1"/>
      </xdr:nvSpPr>
      <xdr:spPr>
        <a:xfrm>
          <a:off x="16598900" y="9984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38100</xdr:rowOff>
    </xdr:from>
    <xdr:to xmlns:xdr="http://schemas.openxmlformats.org/drawingml/2006/spreadsheetDrawing">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124460</xdr:rowOff>
    </xdr:from>
    <xdr:ext cx="736600" cy="259080"/>
    <xdr:sp macro="" textlink="">
      <xdr:nvSpPr>
        <xdr:cNvPr id="271" name="テキスト ボックス 270"/>
        <xdr:cNvSpPr txBox="1"/>
      </xdr:nvSpPr>
      <xdr:spPr>
        <a:xfrm>
          <a:off x="15290800" y="1006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124460</xdr:rowOff>
    </xdr:from>
    <xdr:ext cx="762000" cy="259080"/>
    <xdr:sp macro="" textlink="">
      <xdr:nvSpPr>
        <xdr:cNvPr id="273" name="テキスト ボックス 272"/>
        <xdr:cNvSpPr txBox="1"/>
      </xdr:nvSpPr>
      <xdr:spPr>
        <a:xfrm>
          <a:off x="1440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113030</xdr:rowOff>
    </xdr:from>
    <xdr:ext cx="760095" cy="259080"/>
    <xdr:sp macro="" textlink="">
      <xdr:nvSpPr>
        <xdr:cNvPr id="275" name="テキスト ボックス 274"/>
        <xdr:cNvSpPr txBox="1"/>
      </xdr:nvSpPr>
      <xdr:spPr>
        <a:xfrm>
          <a:off x="13512800" y="9885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77" name="テキスト ボックス 276"/>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令和元年度においては4.1%低い10.3%となった。</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9" name="テキスト ボックス 288"/>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1" name="テキスト ボックス 290"/>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3" name="テキスト ボックス 292"/>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5" name="テキスト ボックス 294"/>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7" name="テキスト ボックス 296"/>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9" name="テキスト ボックス 298"/>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26670</xdr:rowOff>
    </xdr:to>
    <xdr:cxnSp macro="">
      <xdr:nvCxnSpPr>
        <xdr:cNvPr id="307" name="直線コネクタ 306"/>
        <xdr:cNvCxnSpPr/>
      </xdr:nvCxnSpPr>
      <xdr:spPr>
        <a:xfrm>
          <a:off x="15671800" y="6198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7175"/>
    <xdr:sp macro="" textlink="">
      <xdr:nvSpPr>
        <xdr:cNvPr id="308" name="補助費等平均値テキスト"/>
        <xdr:cNvSpPr txBox="1"/>
      </xdr:nvSpPr>
      <xdr:spPr>
        <a:xfrm>
          <a:off x="16598900" y="6307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35560</xdr:rowOff>
    </xdr:to>
    <xdr:cxnSp macro="">
      <xdr:nvCxnSpPr>
        <xdr:cNvPr id="310" name="直線コネクタ 309"/>
        <xdr:cNvCxnSpPr/>
      </xdr:nvCxnSpPr>
      <xdr:spPr>
        <a:xfrm flipV="1">
          <a:off x="14782800" y="619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12" name="テキスト ボックス 311"/>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35560</xdr:rowOff>
    </xdr:from>
    <xdr:to xmlns:xdr="http://schemas.openxmlformats.org/drawingml/2006/spreadsheetDrawing">
      <xdr:col>73</xdr:col>
      <xdr:colOff>180975</xdr:colOff>
      <xdr:row>36</xdr:row>
      <xdr:rowOff>76835</xdr:rowOff>
    </xdr:to>
    <xdr:cxnSp macro="">
      <xdr:nvCxnSpPr>
        <xdr:cNvPr id="313" name="直線コネクタ 312"/>
        <xdr:cNvCxnSpPr/>
      </xdr:nvCxnSpPr>
      <xdr:spPr>
        <a:xfrm flipV="1">
          <a:off x="13893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50800</xdr:rowOff>
    </xdr:from>
    <xdr:ext cx="762000" cy="259080"/>
    <xdr:sp macro="" textlink="">
      <xdr:nvSpPr>
        <xdr:cNvPr id="315" name="テキスト ボックス 314"/>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76835</xdr:rowOff>
    </xdr:to>
    <xdr:cxnSp macro="">
      <xdr:nvCxnSpPr>
        <xdr:cNvPr id="316" name="直線コネクタ 315"/>
        <xdr:cNvCxnSpPr/>
      </xdr:nvCxnSpPr>
      <xdr:spPr>
        <a:xfrm>
          <a:off x="13004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45720</xdr:rowOff>
    </xdr:from>
    <xdr:ext cx="760095" cy="259080"/>
    <xdr:sp macro="" textlink="">
      <xdr:nvSpPr>
        <xdr:cNvPr id="318" name="テキスト ボックス 317"/>
        <xdr:cNvSpPr txBox="1"/>
      </xdr:nvSpPr>
      <xdr:spPr>
        <a:xfrm>
          <a:off x="13512800" y="6389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9" name="フローチャート: 判断 318"/>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20" name="テキスト ボックス 319"/>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2" name="テキスト ボックス 321"/>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3" name="テキスト ボックス 322"/>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5" name="テキスト ボックス 324"/>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6" name="楕円 325"/>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7"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28" name="楕円 327"/>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7175"/>
    <xdr:sp macro="" textlink="">
      <xdr:nvSpPr>
        <xdr:cNvPr id="329" name="テキスト ボックス 328"/>
        <xdr:cNvSpPr txBox="1"/>
      </xdr:nvSpPr>
      <xdr:spPr>
        <a:xfrm>
          <a:off x="15290800" y="5916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156210</xdr:rowOff>
    </xdr:from>
    <xdr:to xmlns:xdr="http://schemas.openxmlformats.org/drawingml/2006/spreadsheetDrawing">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96520</xdr:rowOff>
    </xdr:from>
    <xdr:ext cx="762000" cy="259080"/>
    <xdr:sp macro="" textlink="">
      <xdr:nvSpPr>
        <xdr:cNvPr id="331" name="テキスト ボックス 330"/>
        <xdr:cNvSpPr txBox="1"/>
      </xdr:nvSpPr>
      <xdr:spPr>
        <a:xfrm>
          <a:off x="14401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32" name="楕円 331"/>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0095" cy="259080"/>
    <xdr:sp macro="" textlink="">
      <xdr:nvSpPr>
        <xdr:cNvPr id="333" name="テキスト ボックス 332"/>
        <xdr:cNvSpPr txBox="1"/>
      </xdr:nvSpPr>
      <xdr:spPr>
        <a:xfrm>
          <a:off x="13512800" y="59670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12065</xdr:rowOff>
    </xdr:from>
    <xdr:to xmlns:xdr="http://schemas.openxmlformats.org/drawingml/2006/spreadsheetDrawing">
      <xdr:col>65</xdr:col>
      <xdr:colOff>53975</xdr:colOff>
      <xdr:row>36</xdr:row>
      <xdr:rowOff>113665</xdr:rowOff>
    </xdr:to>
    <xdr:sp macro="" textlink="">
      <xdr:nvSpPr>
        <xdr:cNvPr id="334" name="楕円 333"/>
        <xdr:cNvSpPr/>
      </xdr:nvSpPr>
      <xdr:spPr>
        <a:xfrm>
          <a:off x="12954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123825</xdr:rowOff>
    </xdr:from>
    <xdr:ext cx="762000" cy="257175"/>
    <xdr:sp macro="" textlink="">
      <xdr:nvSpPr>
        <xdr:cNvPr id="335" name="テキスト ボックス 334"/>
        <xdr:cNvSpPr txBox="1"/>
      </xdr:nvSpPr>
      <xdr:spPr>
        <a:xfrm>
          <a:off x="12623800" y="5953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25年度に発行した第三セクター等改革推進債等により、令和元年度の公債費に係る経常収支比率は、類似団体平均に比べ9.8％高い24.9％と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7" name="テキスト ボックス 346"/>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9" name="テキスト ボックス 348"/>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7175"/>
    <xdr:sp macro="" textlink="">
      <xdr:nvSpPr>
        <xdr:cNvPr id="351" name="テキスト ボックス 350"/>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7175"/>
    <xdr:sp macro="" textlink="">
      <xdr:nvSpPr>
        <xdr:cNvPr id="353" name="テキスト ボックス 352"/>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7175"/>
    <xdr:sp macro="" textlink="">
      <xdr:nvSpPr>
        <xdr:cNvPr id="355" name="テキスト ボックス 354"/>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7175"/>
    <xdr:sp macro="" textlink="">
      <xdr:nvSpPr>
        <xdr:cNvPr id="357" name="テキスト ボックス 356"/>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88265</xdr:rowOff>
    </xdr:from>
    <xdr:to xmlns:xdr="http://schemas.openxmlformats.org/drawingml/2006/spreadsheetDrawing">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8255</xdr:rowOff>
    </xdr:from>
    <xdr:to xmlns:xdr="http://schemas.openxmlformats.org/drawingml/2006/spreadsheetDrawing">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88265</xdr:rowOff>
    </xdr:from>
    <xdr:to xmlns:xdr="http://schemas.openxmlformats.org/drawingml/2006/spreadsheetDrawing">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8255</xdr:rowOff>
    </xdr:from>
    <xdr:to xmlns:xdr="http://schemas.openxmlformats.org/drawingml/2006/spreadsheetDrawing">
      <xdr:col>24</xdr:col>
      <xdr:colOff>25400</xdr:colOff>
      <xdr:row>80</xdr:row>
      <xdr:rowOff>44450</xdr:rowOff>
    </xdr:to>
    <xdr:cxnSp macro="">
      <xdr:nvCxnSpPr>
        <xdr:cNvPr id="365" name="直線コネクタ 364"/>
        <xdr:cNvCxnSpPr/>
      </xdr:nvCxnSpPr>
      <xdr:spPr>
        <a:xfrm flipV="1">
          <a:off x="3987800" y="137242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7175"/>
    <xdr:sp macro="" textlink="">
      <xdr:nvSpPr>
        <xdr:cNvPr id="366" name="公債費平均値テキスト"/>
        <xdr:cNvSpPr txBox="1"/>
      </xdr:nvSpPr>
      <xdr:spPr>
        <a:xfrm>
          <a:off x="4914900" y="130708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31115</xdr:rowOff>
    </xdr:from>
    <xdr:to xmlns:xdr="http://schemas.openxmlformats.org/drawingml/2006/spreadsheetDrawing">
      <xdr:col>19</xdr:col>
      <xdr:colOff>187325</xdr:colOff>
      <xdr:row>80</xdr:row>
      <xdr:rowOff>44450</xdr:rowOff>
    </xdr:to>
    <xdr:cxnSp macro="">
      <xdr:nvCxnSpPr>
        <xdr:cNvPr id="368" name="直線コネクタ 367"/>
        <xdr:cNvCxnSpPr/>
      </xdr:nvCxnSpPr>
      <xdr:spPr>
        <a:xfrm>
          <a:off x="3098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4695" cy="259080"/>
    <xdr:sp macro="" textlink="">
      <xdr:nvSpPr>
        <xdr:cNvPr id="370" name="テキスト ボックス 369"/>
        <xdr:cNvSpPr txBox="1"/>
      </xdr:nvSpPr>
      <xdr:spPr>
        <a:xfrm>
          <a:off x="3606800" y="130079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26670</xdr:rowOff>
    </xdr:from>
    <xdr:to xmlns:xdr="http://schemas.openxmlformats.org/drawingml/2006/spreadsheetDrawing">
      <xdr:col>15</xdr:col>
      <xdr:colOff>98425</xdr:colOff>
      <xdr:row>80</xdr:row>
      <xdr:rowOff>31115</xdr:rowOff>
    </xdr:to>
    <xdr:cxnSp macro="">
      <xdr:nvCxnSpPr>
        <xdr:cNvPr id="371" name="直線コネクタ 370"/>
        <xdr:cNvCxnSpPr/>
      </xdr:nvCxnSpPr>
      <xdr:spPr>
        <a:xfrm>
          <a:off x="2209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7175"/>
    <xdr:sp macro="" textlink="">
      <xdr:nvSpPr>
        <xdr:cNvPr id="373" name="テキスト ボックス 372"/>
        <xdr:cNvSpPr txBox="1"/>
      </xdr:nvSpPr>
      <xdr:spPr>
        <a:xfrm>
          <a:off x="2717800" y="13003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147320</xdr:rowOff>
    </xdr:from>
    <xdr:to xmlns:xdr="http://schemas.openxmlformats.org/drawingml/2006/spreadsheetDrawing">
      <xdr:col>11</xdr:col>
      <xdr:colOff>9525</xdr:colOff>
      <xdr:row>80</xdr:row>
      <xdr:rowOff>26670</xdr:rowOff>
    </xdr:to>
    <xdr:cxnSp macro="">
      <xdr:nvCxnSpPr>
        <xdr:cNvPr id="374" name="直線コネクタ 373"/>
        <xdr:cNvCxnSpPr/>
      </xdr:nvCxnSpPr>
      <xdr:spPr>
        <a:xfrm>
          <a:off x="1320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60095" cy="259080"/>
    <xdr:sp macro="" textlink="">
      <xdr:nvSpPr>
        <xdr:cNvPr id="376" name="テキスト ボックス 375"/>
        <xdr:cNvSpPr txBox="1"/>
      </xdr:nvSpPr>
      <xdr:spPr>
        <a:xfrm>
          <a:off x="1828800" y="13007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23495</xdr:rowOff>
    </xdr:from>
    <xdr:to xmlns:xdr="http://schemas.openxmlformats.org/drawingml/2006/spreadsheetDrawing">
      <xdr:col>6</xdr:col>
      <xdr:colOff>171450</xdr:colOff>
      <xdr:row>77</xdr:row>
      <xdr:rowOff>125095</xdr:rowOff>
    </xdr:to>
    <xdr:sp macro="" textlink="">
      <xdr:nvSpPr>
        <xdr:cNvPr id="377" name="フローチャート: 判断 376"/>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135255</xdr:rowOff>
    </xdr:from>
    <xdr:ext cx="760095" cy="257175"/>
    <xdr:sp macro="" textlink="">
      <xdr:nvSpPr>
        <xdr:cNvPr id="378" name="テキスト ボックス 377"/>
        <xdr:cNvSpPr txBox="1"/>
      </xdr:nvSpPr>
      <xdr:spPr>
        <a:xfrm>
          <a:off x="939800" y="129940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1" name="テキスト ボックス 380"/>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128905</xdr:rowOff>
    </xdr:from>
    <xdr:to xmlns:xdr="http://schemas.openxmlformats.org/drawingml/2006/spreadsheetDrawing">
      <xdr:col>24</xdr:col>
      <xdr:colOff>76200</xdr:colOff>
      <xdr:row>80</xdr:row>
      <xdr:rowOff>59055</xdr:rowOff>
    </xdr:to>
    <xdr:sp macro="" textlink="">
      <xdr:nvSpPr>
        <xdr:cNvPr id="384" name="楕円 383"/>
        <xdr:cNvSpPr/>
      </xdr:nvSpPr>
      <xdr:spPr>
        <a:xfrm>
          <a:off x="47752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37465</xdr:rowOff>
    </xdr:from>
    <xdr:ext cx="762000" cy="259080"/>
    <xdr:sp macro="" textlink="">
      <xdr:nvSpPr>
        <xdr:cNvPr id="385" name="公債費該当値テキスト"/>
        <xdr:cNvSpPr txBox="1"/>
      </xdr:nvSpPr>
      <xdr:spPr>
        <a:xfrm>
          <a:off x="49149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165100</xdr:rowOff>
    </xdr:from>
    <xdr:to xmlns:xdr="http://schemas.openxmlformats.org/drawingml/2006/spreadsheetDrawing">
      <xdr:col>20</xdr:col>
      <xdr:colOff>38100</xdr:colOff>
      <xdr:row>80</xdr:row>
      <xdr:rowOff>95250</xdr:rowOff>
    </xdr:to>
    <xdr:sp macro="" textlink="">
      <xdr:nvSpPr>
        <xdr:cNvPr id="386" name="楕円 385"/>
        <xdr:cNvSpPr/>
      </xdr:nvSpPr>
      <xdr:spPr>
        <a:xfrm>
          <a:off x="3937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80010</xdr:rowOff>
    </xdr:from>
    <xdr:ext cx="734695" cy="259080"/>
    <xdr:sp macro="" textlink="">
      <xdr:nvSpPr>
        <xdr:cNvPr id="387" name="テキスト ボックス 386"/>
        <xdr:cNvSpPr txBox="1"/>
      </xdr:nvSpPr>
      <xdr:spPr>
        <a:xfrm>
          <a:off x="3606800" y="13796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151765</xdr:rowOff>
    </xdr:from>
    <xdr:to xmlns:xdr="http://schemas.openxmlformats.org/drawingml/2006/spreadsheetDrawing">
      <xdr:col>15</xdr:col>
      <xdr:colOff>149225</xdr:colOff>
      <xdr:row>80</xdr:row>
      <xdr:rowOff>81915</xdr:rowOff>
    </xdr:to>
    <xdr:sp macro="" textlink="">
      <xdr:nvSpPr>
        <xdr:cNvPr id="388" name="楕円 387"/>
        <xdr:cNvSpPr/>
      </xdr:nvSpPr>
      <xdr:spPr>
        <a:xfrm>
          <a:off x="3048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66675</xdr:rowOff>
    </xdr:from>
    <xdr:ext cx="762000" cy="257175"/>
    <xdr:sp macro="" textlink="">
      <xdr:nvSpPr>
        <xdr:cNvPr id="389" name="テキスト ボックス 388"/>
        <xdr:cNvSpPr txBox="1"/>
      </xdr:nvSpPr>
      <xdr:spPr>
        <a:xfrm>
          <a:off x="2717800" y="1378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147320</xdr:rowOff>
    </xdr:from>
    <xdr:to xmlns:xdr="http://schemas.openxmlformats.org/drawingml/2006/spreadsheetDrawing">
      <xdr:col>11</xdr:col>
      <xdr:colOff>60325</xdr:colOff>
      <xdr:row>80</xdr:row>
      <xdr:rowOff>77470</xdr:rowOff>
    </xdr:to>
    <xdr:sp macro="" textlink="">
      <xdr:nvSpPr>
        <xdr:cNvPr id="390" name="楕円 389"/>
        <xdr:cNvSpPr/>
      </xdr:nvSpPr>
      <xdr:spPr>
        <a:xfrm>
          <a:off x="2159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62230</xdr:rowOff>
    </xdr:from>
    <xdr:ext cx="760095" cy="259080"/>
    <xdr:sp macro="" textlink="">
      <xdr:nvSpPr>
        <xdr:cNvPr id="391" name="テキスト ボックス 390"/>
        <xdr:cNvSpPr txBox="1"/>
      </xdr:nvSpPr>
      <xdr:spPr>
        <a:xfrm>
          <a:off x="1828800" y="13778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96520</xdr:rowOff>
    </xdr:from>
    <xdr:to xmlns:xdr="http://schemas.openxmlformats.org/drawingml/2006/spreadsheetDrawing">
      <xdr:col>6</xdr:col>
      <xdr:colOff>171450</xdr:colOff>
      <xdr:row>80</xdr:row>
      <xdr:rowOff>26670</xdr:rowOff>
    </xdr:to>
    <xdr:sp macro="" textlink="">
      <xdr:nvSpPr>
        <xdr:cNvPr id="392" name="楕円 391"/>
        <xdr:cNvSpPr/>
      </xdr:nvSpPr>
      <xdr:spPr>
        <a:xfrm>
          <a:off x="1270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11430</xdr:rowOff>
    </xdr:from>
    <xdr:ext cx="760095" cy="259080"/>
    <xdr:sp macro="" textlink="">
      <xdr:nvSpPr>
        <xdr:cNvPr id="393" name="テキスト ボックス 392"/>
        <xdr:cNvSpPr txBox="1"/>
      </xdr:nvSpPr>
      <xdr:spPr>
        <a:xfrm>
          <a:off x="939800" y="13727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公債費以外の経常収支比率は、類似団体平均を上回っており、今後も比率の減少を目指すために、適正な財政運営を維持し、健全化計画以上の成果をあげることに努める。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5" name="テキスト ボックス 404"/>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7" name="テキスト ボックス 406"/>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9" name="テキスト ボックス 408"/>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11" name="テキスト ボックス 410"/>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3" name="テキスト ボックス 412"/>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5" name="テキスト ボックス 414"/>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7" name="テキスト ボックス 416"/>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9" name="テキスト ボックス 418"/>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1" name="テキスト ボックス 420"/>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141605</xdr:rowOff>
    </xdr:from>
    <xdr:to xmlns:xdr="http://schemas.openxmlformats.org/drawingml/2006/spreadsheetDrawing">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130175</xdr:rowOff>
    </xdr:from>
    <xdr:to xmlns:xdr="http://schemas.openxmlformats.org/drawingml/2006/spreadsheetDrawing">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141605</xdr:rowOff>
    </xdr:from>
    <xdr:to xmlns:xdr="http://schemas.openxmlformats.org/drawingml/2006/spreadsheetDrawing">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144780</xdr:rowOff>
    </xdr:from>
    <xdr:to xmlns:xdr="http://schemas.openxmlformats.org/drawingml/2006/spreadsheetDrawing">
      <xdr:col>82</xdr:col>
      <xdr:colOff>107950</xdr:colOff>
      <xdr:row>77</xdr:row>
      <xdr:rowOff>158115</xdr:rowOff>
    </xdr:to>
    <xdr:cxnSp macro="">
      <xdr:nvCxnSpPr>
        <xdr:cNvPr id="428" name="直線コネクタ 427"/>
        <xdr:cNvCxnSpPr/>
      </xdr:nvCxnSpPr>
      <xdr:spPr>
        <a:xfrm flipV="1">
          <a:off x="15671800" y="133464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55245</xdr:rowOff>
    </xdr:from>
    <xdr:ext cx="762000" cy="257175"/>
    <xdr:sp macro="" textlink="">
      <xdr:nvSpPr>
        <xdr:cNvPr id="429" name="公債費以外平均値テキスト"/>
        <xdr:cNvSpPr txBox="1"/>
      </xdr:nvSpPr>
      <xdr:spPr>
        <a:xfrm>
          <a:off x="16598900" y="130854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38735</xdr:rowOff>
    </xdr:from>
    <xdr:to xmlns:xdr="http://schemas.openxmlformats.org/drawingml/2006/spreadsheetDrawing">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158115</xdr:rowOff>
    </xdr:from>
    <xdr:to xmlns:xdr="http://schemas.openxmlformats.org/drawingml/2006/spreadsheetDrawing">
      <xdr:col>78</xdr:col>
      <xdr:colOff>69850</xdr:colOff>
      <xdr:row>77</xdr:row>
      <xdr:rowOff>161290</xdr:rowOff>
    </xdr:to>
    <xdr:cxnSp macro="">
      <xdr:nvCxnSpPr>
        <xdr:cNvPr id="431" name="直線コネクタ 430"/>
        <xdr:cNvCxnSpPr/>
      </xdr:nvCxnSpPr>
      <xdr:spPr>
        <a:xfrm flipV="1">
          <a:off x="14782800" y="1335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9525</xdr:rowOff>
    </xdr:from>
    <xdr:to xmlns:xdr="http://schemas.openxmlformats.org/drawingml/2006/spreadsheetDrawing">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121285</xdr:rowOff>
    </xdr:from>
    <xdr:ext cx="736600" cy="257175"/>
    <xdr:sp macro="" textlink="">
      <xdr:nvSpPr>
        <xdr:cNvPr id="433" name="テキスト ボックス 432"/>
        <xdr:cNvSpPr txBox="1"/>
      </xdr:nvSpPr>
      <xdr:spPr>
        <a:xfrm>
          <a:off x="15290800" y="129800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154940</xdr:rowOff>
    </xdr:from>
    <xdr:to xmlns:xdr="http://schemas.openxmlformats.org/drawingml/2006/spreadsheetDrawing">
      <xdr:col>73</xdr:col>
      <xdr:colOff>180975</xdr:colOff>
      <xdr:row>77</xdr:row>
      <xdr:rowOff>161290</xdr:rowOff>
    </xdr:to>
    <xdr:cxnSp macro="">
      <xdr:nvCxnSpPr>
        <xdr:cNvPr id="434" name="直線コネクタ 433"/>
        <xdr:cNvCxnSpPr/>
      </xdr:nvCxnSpPr>
      <xdr:spPr>
        <a:xfrm>
          <a:off x="13893800" y="13356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6" name="テキスト ボックス 435"/>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83185</xdr:rowOff>
    </xdr:from>
    <xdr:to xmlns:xdr="http://schemas.openxmlformats.org/drawingml/2006/spreadsheetDrawing">
      <xdr:col>69</xdr:col>
      <xdr:colOff>92075</xdr:colOff>
      <xdr:row>77</xdr:row>
      <xdr:rowOff>154940</xdr:rowOff>
    </xdr:to>
    <xdr:cxnSp macro="">
      <xdr:nvCxnSpPr>
        <xdr:cNvPr id="437" name="直線コネクタ 436"/>
        <xdr:cNvCxnSpPr/>
      </xdr:nvCxnSpPr>
      <xdr:spPr>
        <a:xfrm>
          <a:off x="13004800" y="132848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147955</xdr:rowOff>
    </xdr:from>
    <xdr:to xmlns:xdr="http://schemas.openxmlformats.org/drawingml/2006/spreadsheetDrawing">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88265</xdr:rowOff>
    </xdr:from>
    <xdr:ext cx="760095" cy="257175"/>
    <xdr:sp macro="" textlink="">
      <xdr:nvSpPr>
        <xdr:cNvPr id="439" name="テキスト ボックス 438"/>
        <xdr:cNvSpPr txBox="1"/>
      </xdr:nvSpPr>
      <xdr:spPr>
        <a:xfrm>
          <a:off x="13512800" y="129470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82550</xdr:rowOff>
    </xdr:from>
    <xdr:to xmlns:xdr="http://schemas.openxmlformats.org/drawingml/2006/spreadsheetDrawing">
      <xdr:col>65</xdr:col>
      <xdr:colOff>53975</xdr:colOff>
      <xdr:row>77</xdr:row>
      <xdr:rowOff>12700</xdr:rowOff>
    </xdr:to>
    <xdr:sp macro="" textlink="">
      <xdr:nvSpPr>
        <xdr:cNvPr id="440" name="フローチャート: 判断 439"/>
        <xdr:cNvSpPr/>
      </xdr:nvSpPr>
      <xdr:spPr>
        <a:xfrm>
          <a:off x="129540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22860</xdr:rowOff>
    </xdr:from>
    <xdr:ext cx="762000" cy="259080"/>
    <xdr:sp macro="" textlink="">
      <xdr:nvSpPr>
        <xdr:cNvPr id="441" name="テキスト ボックス 440"/>
        <xdr:cNvSpPr txBox="1"/>
      </xdr:nvSpPr>
      <xdr:spPr>
        <a:xfrm>
          <a:off x="12623800" y="1288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3" name="テキスト ボックス 442"/>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4" name="テキスト ボックス 443"/>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6" name="テキスト ボックス 445"/>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93980</xdr:rowOff>
    </xdr:from>
    <xdr:to xmlns:xdr="http://schemas.openxmlformats.org/drawingml/2006/spreadsheetDrawing">
      <xdr:col>82</xdr:col>
      <xdr:colOff>158750</xdr:colOff>
      <xdr:row>78</xdr:row>
      <xdr:rowOff>24130</xdr:rowOff>
    </xdr:to>
    <xdr:sp macro="" textlink="">
      <xdr:nvSpPr>
        <xdr:cNvPr id="447" name="楕円 446"/>
        <xdr:cNvSpPr/>
      </xdr:nvSpPr>
      <xdr:spPr>
        <a:xfrm>
          <a:off x="164592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66040</xdr:rowOff>
    </xdr:from>
    <xdr:ext cx="762000" cy="257175"/>
    <xdr:sp macro="" textlink="">
      <xdr:nvSpPr>
        <xdr:cNvPr id="448" name="公債費以外該当値テキスト"/>
        <xdr:cNvSpPr txBox="1"/>
      </xdr:nvSpPr>
      <xdr:spPr>
        <a:xfrm>
          <a:off x="16598900" y="13267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107315</xdr:rowOff>
    </xdr:from>
    <xdr:to xmlns:xdr="http://schemas.openxmlformats.org/drawingml/2006/spreadsheetDrawing">
      <xdr:col>78</xdr:col>
      <xdr:colOff>120650</xdr:colOff>
      <xdr:row>78</xdr:row>
      <xdr:rowOff>37465</xdr:rowOff>
    </xdr:to>
    <xdr:sp macro="" textlink="">
      <xdr:nvSpPr>
        <xdr:cNvPr id="449" name="楕円 448"/>
        <xdr:cNvSpPr/>
      </xdr:nvSpPr>
      <xdr:spPr>
        <a:xfrm>
          <a:off x="156210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22225</xdr:rowOff>
    </xdr:from>
    <xdr:ext cx="736600" cy="258445"/>
    <xdr:sp macro="" textlink="">
      <xdr:nvSpPr>
        <xdr:cNvPr id="450" name="テキスト ボックス 449"/>
        <xdr:cNvSpPr txBox="1"/>
      </xdr:nvSpPr>
      <xdr:spPr>
        <a:xfrm>
          <a:off x="15290800" y="13395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51" name="楕円 450"/>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52" name="テキスト ボックス 451"/>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104140</xdr:rowOff>
    </xdr:from>
    <xdr:to xmlns:xdr="http://schemas.openxmlformats.org/drawingml/2006/spreadsheetDrawing">
      <xdr:col>69</xdr:col>
      <xdr:colOff>142875</xdr:colOff>
      <xdr:row>78</xdr:row>
      <xdr:rowOff>34290</xdr:rowOff>
    </xdr:to>
    <xdr:sp macro="" textlink="">
      <xdr:nvSpPr>
        <xdr:cNvPr id="453" name="楕円 452"/>
        <xdr:cNvSpPr/>
      </xdr:nvSpPr>
      <xdr:spPr>
        <a:xfrm>
          <a:off x="138430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60095" cy="257175"/>
    <xdr:sp macro="" textlink="">
      <xdr:nvSpPr>
        <xdr:cNvPr id="454" name="テキスト ボックス 453"/>
        <xdr:cNvSpPr txBox="1"/>
      </xdr:nvSpPr>
      <xdr:spPr>
        <a:xfrm>
          <a:off x="13512800" y="133921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32385</xdr:rowOff>
    </xdr:from>
    <xdr:to xmlns:xdr="http://schemas.openxmlformats.org/drawingml/2006/spreadsheetDrawing">
      <xdr:col>65</xdr:col>
      <xdr:colOff>53975</xdr:colOff>
      <xdr:row>77</xdr:row>
      <xdr:rowOff>133985</xdr:rowOff>
    </xdr:to>
    <xdr:sp macro="" textlink="">
      <xdr:nvSpPr>
        <xdr:cNvPr id="455" name="楕円 454"/>
        <xdr:cNvSpPr/>
      </xdr:nvSpPr>
      <xdr:spPr>
        <a:xfrm>
          <a:off x="12954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118745</xdr:rowOff>
    </xdr:from>
    <xdr:ext cx="762000" cy="259080"/>
    <xdr:sp macro="" textlink="">
      <xdr:nvSpPr>
        <xdr:cNvPr id="456" name="テキスト ボックス 455"/>
        <xdr:cNvSpPr txBox="1"/>
      </xdr:nvSpPr>
      <xdr:spPr>
        <a:xfrm>
          <a:off x="12623800" y="1332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113665</xdr:rowOff>
    </xdr:from>
    <xdr:to xmlns:xdr="http://schemas.openxmlformats.org/drawingml/2006/spreadsheetDrawing">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60095" cy="257175"/>
    <xdr:sp macro="" textlink="">
      <xdr:nvSpPr>
        <xdr:cNvPr id="48" name="人口1人当たり決算額の推移最小値テキスト130"/>
        <xdr:cNvSpPr txBox="1"/>
      </xdr:nvSpPr>
      <xdr:spPr>
        <a:xfrm>
          <a:off x="5740400" y="36201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29210</xdr:rowOff>
    </xdr:from>
    <xdr:ext cx="760095" cy="257175"/>
    <xdr:sp macro="" textlink="">
      <xdr:nvSpPr>
        <xdr:cNvPr id="50" name="人口1人当たり決算額の推移最大値テキスト130"/>
        <xdr:cNvSpPr txBox="1"/>
      </xdr:nvSpPr>
      <xdr:spPr>
        <a:xfrm>
          <a:off x="5740400" y="17913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113665</xdr:rowOff>
    </xdr:from>
    <xdr:to xmlns:xdr="http://schemas.openxmlformats.org/drawingml/2006/spreadsheetDrawing">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11430</xdr:rowOff>
    </xdr:from>
    <xdr:to xmlns:xdr="http://schemas.openxmlformats.org/drawingml/2006/spreadsheetDrawing">
      <xdr:col>29</xdr:col>
      <xdr:colOff>127000</xdr:colOff>
      <xdr:row>18</xdr:row>
      <xdr:rowOff>18415</xdr:rowOff>
    </xdr:to>
    <xdr:cxnSp macro="">
      <xdr:nvCxnSpPr>
        <xdr:cNvPr id="52" name="直線コネクタ 51"/>
        <xdr:cNvCxnSpPr/>
      </xdr:nvCxnSpPr>
      <xdr:spPr>
        <a:xfrm>
          <a:off x="5003800" y="314515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96520</xdr:rowOff>
    </xdr:from>
    <xdr:ext cx="760095" cy="259080"/>
    <xdr:sp macro="" textlink="">
      <xdr:nvSpPr>
        <xdr:cNvPr id="53" name="人口1人当たり決算額の推移平均値テキスト130"/>
        <xdr:cNvSpPr txBox="1"/>
      </xdr:nvSpPr>
      <xdr:spPr>
        <a:xfrm>
          <a:off x="5740400" y="27158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80010</xdr:rowOff>
    </xdr:from>
    <xdr:to xmlns:xdr="http://schemas.openxmlformats.org/drawingml/2006/spreadsheetDrawing">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170815</xdr:rowOff>
    </xdr:from>
    <xdr:to xmlns:xdr="http://schemas.openxmlformats.org/drawingml/2006/spreadsheetDrawing">
      <xdr:col>26</xdr:col>
      <xdr:colOff>50800</xdr:colOff>
      <xdr:row>18</xdr:row>
      <xdr:rowOff>11430</xdr:rowOff>
    </xdr:to>
    <xdr:cxnSp macro="">
      <xdr:nvCxnSpPr>
        <xdr:cNvPr id="55" name="直線コネクタ 54"/>
        <xdr:cNvCxnSpPr/>
      </xdr:nvCxnSpPr>
      <xdr:spPr>
        <a:xfrm>
          <a:off x="4305300" y="313309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109220</xdr:rowOff>
    </xdr:from>
    <xdr:to xmlns:xdr="http://schemas.openxmlformats.org/drawingml/2006/spreadsheetDrawing">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49530</xdr:rowOff>
    </xdr:from>
    <xdr:ext cx="736600" cy="259080"/>
    <xdr:sp macro="" textlink="">
      <xdr:nvSpPr>
        <xdr:cNvPr id="57" name="テキスト ボックス 56"/>
        <xdr:cNvSpPr txBox="1"/>
      </xdr:nvSpPr>
      <xdr:spPr>
        <a:xfrm>
          <a:off x="4622800" y="2668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121920</xdr:rowOff>
    </xdr:from>
    <xdr:to xmlns:xdr="http://schemas.openxmlformats.org/drawingml/2006/spreadsheetDrawing">
      <xdr:col>22</xdr:col>
      <xdr:colOff>114300</xdr:colOff>
      <xdr:row>17</xdr:row>
      <xdr:rowOff>170815</xdr:rowOff>
    </xdr:to>
    <xdr:cxnSp macro="">
      <xdr:nvCxnSpPr>
        <xdr:cNvPr id="58" name="直線コネクタ 57"/>
        <xdr:cNvCxnSpPr/>
      </xdr:nvCxnSpPr>
      <xdr:spPr>
        <a:xfrm>
          <a:off x="3606800" y="30841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78105</xdr:rowOff>
    </xdr:from>
    <xdr:ext cx="762000" cy="257175"/>
    <xdr:sp macro="" textlink="">
      <xdr:nvSpPr>
        <xdr:cNvPr id="60" name="テキスト ボックス 59"/>
        <xdr:cNvSpPr txBox="1"/>
      </xdr:nvSpPr>
      <xdr:spPr>
        <a:xfrm>
          <a:off x="3924300" y="2697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109855</xdr:rowOff>
    </xdr:from>
    <xdr:to xmlns:xdr="http://schemas.openxmlformats.org/drawingml/2006/spreadsheetDrawing">
      <xdr:col>18</xdr:col>
      <xdr:colOff>177800</xdr:colOff>
      <xdr:row>17</xdr:row>
      <xdr:rowOff>121920</xdr:rowOff>
    </xdr:to>
    <xdr:cxnSp macro="">
      <xdr:nvCxnSpPr>
        <xdr:cNvPr id="61" name="直線コネクタ 60"/>
        <xdr:cNvCxnSpPr/>
      </xdr:nvCxnSpPr>
      <xdr:spPr>
        <a:xfrm>
          <a:off x="29083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100965</xdr:rowOff>
    </xdr:from>
    <xdr:ext cx="762000" cy="257175"/>
    <xdr:sp macro="" textlink="">
      <xdr:nvSpPr>
        <xdr:cNvPr id="63" name="テキスト ボックス 62"/>
        <xdr:cNvSpPr txBox="1"/>
      </xdr:nvSpPr>
      <xdr:spPr>
        <a:xfrm>
          <a:off x="3225800" y="272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0</xdr:rowOff>
    </xdr:from>
    <xdr:to xmlns:xdr="http://schemas.openxmlformats.org/drawingml/2006/spreadsheetDrawing">
      <xdr:col>15</xdr:col>
      <xdr:colOff>101600</xdr:colOff>
      <xdr:row>17</xdr:row>
      <xdr:rowOff>101600</xdr:rowOff>
    </xdr:to>
    <xdr:sp macro="" textlink="">
      <xdr:nvSpPr>
        <xdr:cNvPr id="64" name="フローチャート: 判断 63"/>
        <xdr:cNvSpPr/>
      </xdr:nvSpPr>
      <xdr:spPr>
        <a:xfrm>
          <a:off x="2857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57175"/>
    <xdr:sp macro="" textlink="">
      <xdr:nvSpPr>
        <xdr:cNvPr id="65" name="テキスト ボックス 64"/>
        <xdr:cNvSpPr txBox="1"/>
      </xdr:nvSpPr>
      <xdr:spPr>
        <a:xfrm>
          <a:off x="2527300" y="2731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139065</xdr:rowOff>
    </xdr:from>
    <xdr:to xmlns:xdr="http://schemas.openxmlformats.org/drawingml/2006/spreadsheetDrawing">
      <xdr:col>29</xdr:col>
      <xdr:colOff>177800</xdr:colOff>
      <xdr:row>18</xdr:row>
      <xdr:rowOff>69215</xdr:rowOff>
    </xdr:to>
    <xdr:sp macro="" textlink="">
      <xdr:nvSpPr>
        <xdr:cNvPr id="71" name="楕円 70"/>
        <xdr:cNvSpPr/>
      </xdr:nvSpPr>
      <xdr:spPr>
        <a:xfrm>
          <a:off x="56007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111125</xdr:rowOff>
    </xdr:from>
    <xdr:ext cx="760095" cy="257175"/>
    <xdr:sp macro="" textlink="">
      <xdr:nvSpPr>
        <xdr:cNvPr id="72" name="人口1人当たり決算額の推移該当値テキスト130"/>
        <xdr:cNvSpPr txBox="1"/>
      </xdr:nvSpPr>
      <xdr:spPr>
        <a:xfrm>
          <a:off x="5740400" y="30734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132080</xdr:rowOff>
    </xdr:from>
    <xdr:to xmlns:xdr="http://schemas.openxmlformats.org/drawingml/2006/spreadsheetDrawing">
      <xdr:col>26</xdr:col>
      <xdr:colOff>101600</xdr:colOff>
      <xdr:row>18</xdr:row>
      <xdr:rowOff>62230</xdr:rowOff>
    </xdr:to>
    <xdr:sp macro="" textlink="">
      <xdr:nvSpPr>
        <xdr:cNvPr id="73" name="楕円 72"/>
        <xdr:cNvSpPr/>
      </xdr:nvSpPr>
      <xdr:spPr>
        <a:xfrm>
          <a:off x="49530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46990</xdr:rowOff>
    </xdr:from>
    <xdr:ext cx="736600" cy="259080"/>
    <xdr:sp macro="" textlink="">
      <xdr:nvSpPr>
        <xdr:cNvPr id="74" name="テキスト ボックス 73"/>
        <xdr:cNvSpPr txBox="1"/>
      </xdr:nvSpPr>
      <xdr:spPr>
        <a:xfrm>
          <a:off x="4622800" y="3180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120650</xdr:rowOff>
    </xdr:from>
    <xdr:to xmlns:xdr="http://schemas.openxmlformats.org/drawingml/2006/spreadsheetDrawing">
      <xdr:col>22</xdr:col>
      <xdr:colOff>165100</xdr:colOff>
      <xdr:row>18</xdr:row>
      <xdr:rowOff>50165</xdr:rowOff>
    </xdr:to>
    <xdr:sp macro="" textlink="">
      <xdr:nvSpPr>
        <xdr:cNvPr id="75" name="楕円 74"/>
        <xdr:cNvSpPr/>
      </xdr:nvSpPr>
      <xdr:spPr>
        <a:xfrm>
          <a:off x="42545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34925</xdr:rowOff>
    </xdr:from>
    <xdr:ext cx="762000" cy="259080"/>
    <xdr:sp macro="" textlink="">
      <xdr:nvSpPr>
        <xdr:cNvPr id="76" name="テキスト ボックス 75"/>
        <xdr:cNvSpPr txBox="1"/>
      </xdr:nvSpPr>
      <xdr:spPr>
        <a:xfrm>
          <a:off x="3924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71120</xdr:rowOff>
    </xdr:from>
    <xdr:to xmlns:xdr="http://schemas.openxmlformats.org/drawingml/2006/spreadsheetDrawing">
      <xdr:col>19</xdr:col>
      <xdr:colOff>38100</xdr:colOff>
      <xdr:row>18</xdr:row>
      <xdr:rowOff>1270</xdr:rowOff>
    </xdr:to>
    <xdr:sp macro="" textlink="">
      <xdr:nvSpPr>
        <xdr:cNvPr id="77" name="楕円 76"/>
        <xdr:cNvSpPr/>
      </xdr:nvSpPr>
      <xdr:spPr>
        <a:xfrm>
          <a:off x="3556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158115</xdr:rowOff>
    </xdr:from>
    <xdr:ext cx="762000" cy="257175"/>
    <xdr:sp macro="" textlink="">
      <xdr:nvSpPr>
        <xdr:cNvPr id="78" name="テキスト ボックス 77"/>
        <xdr:cNvSpPr txBox="1"/>
      </xdr:nvSpPr>
      <xdr:spPr>
        <a:xfrm>
          <a:off x="3225800" y="3120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59055</xdr:rowOff>
    </xdr:from>
    <xdr:to xmlns:xdr="http://schemas.openxmlformats.org/drawingml/2006/spreadsheetDrawing">
      <xdr:col>15</xdr:col>
      <xdr:colOff>101600</xdr:colOff>
      <xdr:row>17</xdr:row>
      <xdr:rowOff>160655</xdr:rowOff>
    </xdr:to>
    <xdr:sp macro="" textlink="">
      <xdr:nvSpPr>
        <xdr:cNvPr id="79" name="楕円 78"/>
        <xdr:cNvSpPr/>
      </xdr:nvSpPr>
      <xdr:spPr>
        <a:xfrm>
          <a:off x="2857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145415</xdr:rowOff>
    </xdr:from>
    <xdr:ext cx="762000" cy="257175"/>
    <xdr:sp macro="" textlink="">
      <xdr:nvSpPr>
        <xdr:cNvPr id="80" name="テキスト ボックス 79"/>
        <xdr:cNvSpPr txBox="1"/>
      </xdr:nvSpPr>
      <xdr:spPr>
        <a:xfrm>
          <a:off x="2527300" y="31076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6" name="テキスト ボックス 105"/>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182880</xdr:rowOff>
    </xdr:from>
    <xdr:ext cx="760095" cy="259080"/>
    <xdr:sp macro="" textlink="">
      <xdr:nvSpPr>
        <xdr:cNvPr id="109" name="人口1人当たり決算額の推移最小値テキスト445"/>
        <xdr:cNvSpPr txBox="1"/>
      </xdr:nvSpPr>
      <xdr:spPr>
        <a:xfrm>
          <a:off x="5740400" y="7307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209550</xdr:rowOff>
    </xdr:from>
    <xdr:to xmlns:xdr="http://schemas.openxmlformats.org/drawingml/2006/spreadsheetDrawing">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0095" cy="259715"/>
    <xdr:sp macro="" textlink="">
      <xdr:nvSpPr>
        <xdr:cNvPr id="111" name="人口1人当たり決算額の推移最大値テキスト445"/>
        <xdr:cNvSpPr txBox="1"/>
      </xdr:nvSpPr>
      <xdr:spPr>
        <a:xfrm>
          <a:off x="5740400" y="592709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103505</xdr:rowOff>
    </xdr:to>
    <xdr:cxnSp macro="">
      <xdr:nvCxnSpPr>
        <xdr:cNvPr id="113" name="直線コネクタ 112"/>
        <xdr:cNvCxnSpPr/>
      </xdr:nvCxnSpPr>
      <xdr:spPr>
        <a:xfrm>
          <a:off x="5003800" y="634111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114300</xdr:rowOff>
    </xdr:from>
    <xdr:ext cx="760095" cy="259080"/>
    <xdr:sp macro="" textlink="">
      <xdr:nvSpPr>
        <xdr:cNvPr id="114" name="人口1人当たり決算額の推移平均値テキスト445"/>
        <xdr:cNvSpPr txBox="1"/>
      </xdr:nvSpPr>
      <xdr:spPr>
        <a:xfrm>
          <a:off x="5740400" y="67246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142240</xdr:rowOff>
    </xdr:from>
    <xdr:to xmlns:xdr="http://schemas.openxmlformats.org/drawingml/2006/spreadsheetDrawing">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73660</xdr:rowOff>
    </xdr:from>
    <xdr:to xmlns:xdr="http://schemas.openxmlformats.org/drawingml/2006/spreadsheetDrawing">
      <xdr:col>26</xdr:col>
      <xdr:colOff>50800</xdr:colOff>
      <xdr:row>34</xdr:row>
      <xdr:rowOff>80645</xdr:rowOff>
    </xdr:to>
    <xdr:cxnSp macro="">
      <xdr:nvCxnSpPr>
        <xdr:cNvPr id="116" name="直線コネクタ 115"/>
        <xdr:cNvCxnSpPr/>
      </xdr:nvCxnSpPr>
      <xdr:spPr>
        <a:xfrm flipV="1">
          <a:off x="4305300" y="634111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139700</xdr:rowOff>
    </xdr:from>
    <xdr:to xmlns:xdr="http://schemas.openxmlformats.org/drawingml/2006/spreadsheetDrawing">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80645</xdr:rowOff>
    </xdr:from>
    <xdr:to xmlns:xdr="http://schemas.openxmlformats.org/drawingml/2006/spreadsheetDrawing">
      <xdr:col>22</xdr:col>
      <xdr:colOff>114300</xdr:colOff>
      <xdr:row>34</xdr:row>
      <xdr:rowOff>102235</xdr:rowOff>
    </xdr:to>
    <xdr:cxnSp macro="">
      <xdr:nvCxnSpPr>
        <xdr:cNvPr id="119" name="直線コネクタ 118"/>
        <xdr:cNvCxnSpPr/>
      </xdr:nvCxnSpPr>
      <xdr:spPr>
        <a:xfrm flipV="1">
          <a:off x="36068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7175"/>
    <xdr:sp macro="" textlink="">
      <xdr:nvSpPr>
        <xdr:cNvPr id="121" name="テキスト ボックス 120"/>
        <xdr:cNvSpPr txBox="1"/>
      </xdr:nvSpPr>
      <xdr:spPr>
        <a:xfrm>
          <a:off x="3924300" y="6833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102235</xdr:rowOff>
    </xdr:from>
    <xdr:to xmlns:xdr="http://schemas.openxmlformats.org/drawingml/2006/spreadsheetDrawing">
      <xdr:col>18</xdr:col>
      <xdr:colOff>177800</xdr:colOff>
      <xdr:row>34</xdr:row>
      <xdr:rowOff>145415</xdr:rowOff>
    </xdr:to>
    <xdr:cxnSp macro="">
      <xdr:nvCxnSpPr>
        <xdr:cNvPr id="122" name="直線コネクタ 121"/>
        <xdr:cNvCxnSpPr/>
      </xdr:nvCxnSpPr>
      <xdr:spPr>
        <a:xfrm flipV="1">
          <a:off x="29083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121285</xdr:rowOff>
    </xdr:from>
    <xdr:to xmlns:xdr="http://schemas.openxmlformats.org/drawingml/2006/spreadsheetDrawing">
      <xdr:col>15</xdr:col>
      <xdr:colOff>101600</xdr:colOff>
      <xdr:row>35</xdr:row>
      <xdr:rowOff>221615</xdr:rowOff>
    </xdr:to>
    <xdr:sp macro="" textlink="">
      <xdr:nvSpPr>
        <xdr:cNvPr id="125" name="フローチャート: 判断 124"/>
        <xdr:cNvSpPr/>
      </xdr:nvSpPr>
      <xdr:spPr>
        <a:xfrm>
          <a:off x="2857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6" name="テキスト ボックス 125"/>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52705</xdr:rowOff>
    </xdr:from>
    <xdr:to xmlns:xdr="http://schemas.openxmlformats.org/drawingml/2006/spreadsheetDrawing">
      <xdr:col>29</xdr:col>
      <xdr:colOff>177800</xdr:colOff>
      <xdr:row>34</xdr:row>
      <xdr:rowOff>153035</xdr:rowOff>
    </xdr:to>
    <xdr:sp macro="" textlink="">
      <xdr:nvSpPr>
        <xdr:cNvPr id="132" name="楕円 131"/>
        <xdr:cNvSpPr/>
      </xdr:nvSpPr>
      <xdr:spPr>
        <a:xfrm>
          <a:off x="5600700" y="63201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240665</xdr:rowOff>
    </xdr:from>
    <xdr:ext cx="760095" cy="259715"/>
    <xdr:sp macro="" textlink="">
      <xdr:nvSpPr>
        <xdr:cNvPr id="133" name="人口1人当たり決算額の推移該当値テキスト445"/>
        <xdr:cNvSpPr txBox="1"/>
      </xdr:nvSpPr>
      <xdr:spPr>
        <a:xfrm>
          <a:off x="5740400" y="616521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22860</xdr:rowOff>
    </xdr:from>
    <xdr:to xmlns:xdr="http://schemas.openxmlformats.org/drawingml/2006/spreadsheetDrawing">
      <xdr:col>26</xdr:col>
      <xdr:colOff>101600</xdr:colOff>
      <xdr:row>34</xdr:row>
      <xdr:rowOff>125095</xdr:rowOff>
    </xdr:to>
    <xdr:sp macro="" textlink="">
      <xdr:nvSpPr>
        <xdr:cNvPr id="134" name="楕円 133"/>
        <xdr:cNvSpPr/>
      </xdr:nvSpPr>
      <xdr:spPr>
        <a:xfrm>
          <a:off x="49530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135890</xdr:rowOff>
    </xdr:from>
    <xdr:ext cx="736600" cy="255270"/>
    <xdr:sp macro="" textlink="">
      <xdr:nvSpPr>
        <xdr:cNvPr id="135" name="テキスト ボックス 134"/>
        <xdr:cNvSpPr txBox="1"/>
      </xdr:nvSpPr>
      <xdr:spPr>
        <a:xfrm>
          <a:off x="4622800" y="60604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29845</xdr:rowOff>
    </xdr:from>
    <xdr:to xmlns:xdr="http://schemas.openxmlformats.org/drawingml/2006/spreadsheetDrawing">
      <xdr:col>22</xdr:col>
      <xdr:colOff>165100</xdr:colOff>
      <xdr:row>34</xdr:row>
      <xdr:rowOff>132080</xdr:rowOff>
    </xdr:to>
    <xdr:sp macro="" textlink="">
      <xdr:nvSpPr>
        <xdr:cNvPr id="136" name="楕円 135"/>
        <xdr:cNvSpPr/>
      </xdr:nvSpPr>
      <xdr:spPr>
        <a:xfrm>
          <a:off x="42545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140970</xdr:rowOff>
    </xdr:from>
    <xdr:ext cx="762000" cy="259715"/>
    <xdr:sp macro="" textlink="">
      <xdr:nvSpPr>
        <xdr:cNvPr id="137" name="テキスト ボックス 136"/>
        <xdr:cNvSpPr txBox="1"/>
      </xdr:nvSpPr>
      <xdr:spPr>
        <a:xfrm>
          <a:off x="39243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50800</xdr:rowOff>
    </xdr:from>
    <xdr:to xmlns:xdr="http://schemas.openxmlformats.org/drawingml/2006/spreadsheetDrawing">
      <xdr:col>19</xdr:col>
      <xdr:colOff>38100</xdr:colOff>
      <xdr:row>34</xdr:row>
      <xdr:rowOff>151765</xdr:rowOff>
    </xdr:to>
    <xdr:sp macro="" textlink="">
      <xdr:nvSpPr>
        <xdr:cNvPr id="138" name="楕円 137"/>
        <xdr:cNvSpPr/>
      </xdr:nvSpPr>
      <xdr:spPr>
        <a:xfrm>
          <a:off x="35560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162560</xdr:rowOff>
    </xdr:from>
    <xdr:ext cx="762000" cy="259715"/>
    <xdr:sp macro="" textlink="">
      <xdr:nvSpPr>
        <xdr:cNvPr id="139" name="テキスト ボックス 138"/>
        <xdr:cNvSpPr txBox="1"/>
      </xdr:nvSpPr>
      <xdr:spPr>
        <a:xfrm>
          <a:off x="32258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93980</xdr:rowOff>
    </xdr:from>
    <xdr:to xmlns:xdr="http://schemas.openxmlformats.org/drawingml/2006/spreadsheetDrawing">
      <xdr:col>15</xdr:col>
      <xdr:colOff>101600</xdr:colOff>
      <xdr:row>34</xdr:row>
      <xdr:rowOff>196215</xdr:rowOff>
    </xdr:to>
    <xdr:sp macro="" textlink="">
      <xdr:nvSpPr>
        <xdr:cNvPr id="140" name="楕円 139"/>
        <xdr:cNvSpPr/>
      </xdr:nvSpPr>
      <xdr:spPr>
        <a:xfrm>
          <a:off x="2857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205740</xdr:rowOff>
    </xdr:from>
    <xdr:ext cx="762000" cy="259715"/>
    <xdr:sp macro="" textlink="">
      <xdr:nvSpPr>
        <xdr:cNvPr id="141" name="テキスト ボックス 140"/>
        <xdr:cNvSpPr txBox="1"/>
      </xdr:nvSpPr>
      <xdr:spPr>
        <a:xfrm>
          <a:off x="2527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67310</xdr:rowOff>
    </xdr:from>
    <xdr:to xmlns:xdr="http://schemas.openxmlformats.org/drawingml/2006/spreadsheetDrawing">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111760</xdr:rowOff>
    </xdr:from>
    <xdr:ext cx="534670" cy="257175"/>
    <xdr:sp macro="" textlink="">
      <xdr:nvSpPr>
        <xdr:cNvPr id="59" name="人件費最小値テキスト"/>
        <xdr:cNvSpPr txBox="1"/>
      </xdr:nvSpPr>
      <xdr:spPr>
        <a:xfrm>
          <a:off x="4686300" y="6798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107950</xdr:rowOff>
    </xdr:from>
    <xdr:to xmlns:xdr="http://schemas.openxmlformats.org/drawingml/2006/spreadsheetDrawing">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67310</xdr:rowOff>
    </xdr:from>
    <xdr:to xmlns:xdr="http://schemas.openxmlformats.org/drawingml/2006/spreadsheetDrawing">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116840</xdr:rowOff>
    </xdr:from>
    <xdr:to xmlns:xdr="http://schemas.openxmlformats.org/drawingml/2006/spreadsheetDrawing">
      <xdr:col>24</xdr:col>
      <xdr:colOff>63500</xdr:colOff>
      <xdr:row>35</xdr:row>
      <xdr:rowOff>119380</xdr:rowOff>
    </xdr:to>
    <xdr:cxnSp macro="">
      <xdr:nvCxnSpPr>
        <xdr:cNvPr id="63" name="直線コネクタ 62"/>
        <xdr:cNvCxnSpPr/>
      </xdr:nvCxnSpPr>
      <xdr:spPr>
        <a:xfrm flipV="1">
          <a:off x="3797300" y="61175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534670" cy="257175"/>
    <xdr:sp macro="" textlink="">
      <xdr:nvSpPr>
        <xdr:cNvPr id="64" name="人件費平均値テキスト"/>
        <xdr:cNvSpPr txBox="1"/>
      </xdr:nvSpPr>
      <xdr:spPr>
        <a:xfrm>
          <a:off x="4686300" y="59067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73025</xdr:rowOff>
    </xdr:from>
    <xdr:to xmlns:xdr="http://schemas.openxmlformats.org/drawingml/2006/spreadsheetDrawing">
      <xdr:col>19</xdr:col>
      <xdr:colOff>177800</xdr:colOff>
      <xdr:row>35</xdr:row>
      <xdr:rowOff>119380</xdr:rowOff>
    </xdr:to>
    <xdr:cxnSp macro="">
      <xdr:nvCxnSpPr>
        <xdr:cNvPr id="66" name="直線コネクタ 65"/>
        <xdr:cNvCxnSpPr/>
      </xdr:nvCxnSpPr>
      <xdr:spPr>
        <a:xfrm>
          <a:off x="2908300" y="6073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165100</xdr:rowOff>
    </xdr:from>
    <xdr:ext cx="532765" cy="259080"/>
    <xdr:sp macro="" textlink="">
      <xdr:nvSpPr>
        <xdr:cNvPr id="68" name="テキスト ボックス 67"/>
        <xdr:cNvSpPr txBox="1"/>
      </xdr:nvSpPr>
      <xdr:spPr>
        <a:xfrm>
          <a:off x="3529965" y="6165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30480</xdr:rowOff>
    </xdr:from>
    <xdr:to xmlns:xdr="http://schemas.openxmlformats.org/drawingml/2006/spreadsheetDrawing">
      <xdr:col>15</xdr:col>
      <xdr:colOff>50800</xdr:colOff>
      <xdr:row>35</xdr:row>
      <xdr:rowOff>73025</xdr:rowOff>
    </xdr:to>
    <xdr:cxnSp macro="">
      <xdr:nvCxnSpPr>
        <xdr:cNvPr id="69" name="直線コネクタ 68"/>
        <xdr:cNvCxnSpPr/>
      </xdr:nvCxnSpPr>
      <xdr:spPr>
        <a:xfrm>
          <a:off x="2019300" y="6031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3810</xdr:rowOff>
    </xdr:from>
    <xdr:ext cx="532765" cy="259080"/>
    <xdr:sp macro="" textlink="">
      <xdr:nvSpPr>
        <xdr:cNvPr id="71" name="テキスト ボックス 70"/>
        <xdr:cNvSpPr txBox="1"/>
      </xdr:nvSpPr>
      <xdr:spPr>
        <a:xfrm>
          <a:off x="2640965" y="617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6985</xdr:rowOff>
    </xdr:from>
    <xdr:to xmlns:xdr="http://schemas.openxmlformats.org/drawingml/2006/spreadsheetDrawing">
      <xdr:col>10</xdr:col>
      <xdr:colOff>114300</xdr:colOff>
      <xdr:row>35</xdr:row>
      <xdr:rowOff>30480</xdr:rowOff>
    </xdr:to>
    <xdr:cxnSp macro="">
      <xdr:nvCxnSpPr>
        <xdr:cNvPr id="72" name="直線コネクタ 71"/>
        <xdr:cNvCxnSpPr/>
      </xdr:nvCxnSpPr>
      <xdr:spPr>
        <a:xfrm>
          <a:off x="1130300" y="6007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8890</xdr:rowOff>
    </xdr:from>
    <xdr:ext cx="532765" cy="257175"/>
    <xdr:sp macro="" textlink="">
      <xdr:nvSpPr>
        <xdr:cNvPr id="74" name="テキスト ボックス 73"/>
        <xdr:cNvSpPr txBox="1"/>
      </xdr:nvSpPr>
      <xdr:spPr>
        <a:xfrm>
          <a:off x="1751965" y="6181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79375</xdr:rowOff>
    </xdr:from>
    <xdr:to xmlns:xdr="http://schemas.openxmlformats.org/drawingml/2006/spreadsheetDrawing">
      <xdr:col>6</xdr:col>
      <xdr:colOff>38100</xdr:colOff>
      <xdr:row>36</xdr:row>
      <xdr:rowOff>9525</xdr:rowOff>
    </xdr:to>
    <xdr:sp macro="" textlink="">
      <xdr:nvSpPr>
        <xdr:cNvPr id="75" name="フローチャート: 判断 74"/>
        <xdr:cNvSpPr/>
      </xdr:nvSpPr>
      <xdr:spPr>
        <a:xfrm>
          <a:off x="1079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635</xdr:rowOff>
    </xdr:from>
    <xdr:ext cx="532765" cy="259080"/>
    <xdr:sp macro="" textlink="">
      <xdr:nvSpPr>
        <xdr:cNvPr id="76" name="テキスト ボックス 75"/>
        <xdr:cNvSpPr txBox="1"/>
      </xdr:nvSpPr>
      <xdr:spPr>
        <a:xfrm>
          <a:off x="862965" y="6172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167640</xdr:rowOff>
    </xdr:to>
    <xdr:sp macro="" textlink="">
      <xdr:nvSpPr>
        <xdr:cNvPr id="82" name="楕円 81"/>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44450</xdr:rowOff>
    </xdr:from>
    <xdr:ext cx="534670" cy="259080"/>
    <xdr:sp macro="" textlink="">
      <xdr:nvSpPr>
        <xdr:cNvPr id="83" name="人件費該当値テキスト"/>
        <xdr:cNvSpPr txBox="1"/>
      </xdr:nvSpPr>
      <xdr:spPr>
        <a:xfrm>
          <a:off x="4686300" y="604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68580</xdr:rowOff>
    </xdr:from>
    <xdr:to xmlns:xdr="http://schemas.openxmlformats.org/drawingml/2006/spreadsheetDrawing">
      <xdr:col>20</xdr:col>
      <xdr:colOff>38100</xdr:colOff>
      <xdr:row>35</xdr:row>
      <xdr:rowOff>170180</xdr:rowOff>
    </xdr:to>
    <xdr:sp macro="" textlink="">
      <xdr:nvSpPr>
        <xdr:cNvPr id="84" name="楕円 83"/>
        <xdr:cNvSpPr/>
      </xdr:nvSpPr>
      <xdr:spPr>
        <a:xfrm>
          <a:off x="3746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15240</xdr:rowOff>
    </xdr:from>
    <xdr:ext cx="532765" cy="259080"/>
    <xdr:sp macro="" textlink="">
      <xdr:nvSpPr>
        <xdr:cNvPr id="85" name="テキスト ボックス 84"/>
        <xdr:cNvSpPr txBox="1"/>
      </xdr:nvSpPr>
      <xdr:spPr>
        <a:xfrm>
          <a:off x="3529965" y="5844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22225</xdr:rowOff>
    </xdr:from>
    <xdr:to xmlns:xdr="http://schemas.openxmlformats.org/drawingml/2006/spreadsheetDrawing">
      <xdr:col>15</xdr:col>
      <xdr:colOff>101600</xdr:colOff>
      <xdr:row>35</xdr:row>
      <xdr:rowOff>123825</xdr:rowOff>
    </xdr:to>
    <xdr:sp macro="" textlink="">
      <xdr:nvSpPr>
        <xdr:cNvPr id="86" name="楕円 85"/>
        <xdr:cNvSpPr/>
      </xdr:nvSpPr>
      <xdr:spPr>
        <a:xfrm>
          <a:off x="2857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140335</xdr:rowOff>
    </xdr:from>
    <xdr:ext cx="532765" cy="259080"/>
    <xdr:sp macro="" textlink="">
      <xdr:nvSpPr>
        <xdr:cNvPr id="87" name="テキスト ボックス 86"/>
        <xdr:cNvSpPr txBox="1"/>
      </xdr:nvSpPr>
      <xdr:spPr>
        <a:xfrm>
          <a:off x="2640965" y="5798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151130</xdr:rowOff>
    </xdr:from>
    <xdr:to xmlns:xdr="http://schemas.openxmlformats.org/drawingml/2006/spreadsheetDrawing">
      <xdr:col>10</xdr:col>
      <xdr:colOff>165100</xdr:colOff>
      <xdr:row>35</xdr:row>
      <xdr:rowOff>81280</xdr:rowOff>
    </xdr:to>
    <xdr:sp macro="" textlink="">
      <xdr:nvSpPr>
        <xdr:cNvPr id="88" name="楕円 87"/>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97790</xdr:rowOff>
    </xdr:from>
    <xdr:ext cx="532765" cy="257175"/>
    <xdr:sp macro="" textlink="">
      <xdr:nvSpPr>
        <xdr:cNvPr id="89" name="テキスト ボックス 88"/>
        <xdr:cNvSpPr txBox="1"/>
      </xdr:nvSpPr>
      <xdr:spPr>
        <a:xfrm>
          <a:off x="1751965" y="5755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127635</xdr:rowOff>
    </xdr:from>
    <xdr:to xmlns:xdr="http://schemas.openxmlformats.org/drawingml/2006/spreadsheetDrawing">
      <xdr:col>6</xdr:col>
      <xdr:colOff>38100</xdr:colOff>
      <xdr:row>35</xdr:row>
      <xdr:rowOff>57785</xdr:rowOff>
    </xdr:to>
    <xdr:sp macro="" textlink="">
      <xdr:nvSpPr>
        <xdr:cNvPr id="90" name="楕円 89"/>
        <xdr:cNvSpPr/>
      </xdr:nvSpPr>
      <xdr:spPr>
        <a:xfrm>
          <a:off x="1079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74930</xdr:rowOff>
    </xdr:from>
    <xdr:ext cx="532765" cy="257175"/>
    <xdr:sp macro="" textlink="">
      <xdr:nvSpPr>
        <xdr:cNvPr id="91" name="テキスト ボックス 90"/>
        <xdr:cNvSpPr txBox="1"/>
      </xdr:nvSpPr>
      <xdr:spPr>
        <a:xfrm>
          <a:off x="862965" y="5732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175"/>
    <xdr:sp macro="" textlink="">
      <xdr:nvSpPr>
        <xdr:cNvPr id="102" name="テキスト ボックス 101"/>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6" name="テキスト ボックス 105"/>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10" name="テキスト ボックス 109"/>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2" name="テキスト ボックス 111"/>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4" name="テキスト ボックス 113"/>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6" name="テキスト ボックス 115"/>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57175"/>
    <xdr:sp macro="" textlink="">
      <xdr:nvSpPr>
        <xdr:cNvPr id="119" name="物件費最小値テキスト"/>
        <xdr:cNvSpPr txBox="1"/>
      </xdr:nvSpPr>
      <xdr:spPr>
        <a:xfrm>
          <a:off x="4686300" y="101104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161925</xdr:rowOff>
    </xdr:from>
    <xdr:to xmlns:xdr="http://schemas.openxmlformats.org/drawingml/2006/spreadsheetDrawing">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135255</xdr:rowOff>
    </xdr:from>
    <xdr:to xmlns:xdr="http://schemas.openxmlformats.org/drawingml/2006/spreadsheetDrawing">
      <xdr:col>24</xdr:col>
      <xdr:colOff>63500</xdr:colOff>
      <xdr:row>58</xdr:row>
      <xdr:rowOff>156845</xdr:rowOff>
    </xdr:to>
    <xdr:cxnSp macro="">
      <xdr:nvCxnSpPr>
        <xdr:cNvPr id="123" name="直線コネクタ 122"/>
        <xdr:cNvCxnSpPr/>
      </xdr:nvCxnSpPr>
      <xdr:spPr>
        <a:xfrm flipV="1">
          <a:off x="3797300" y="1007935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92710</xdr:rowOff>
    </xdr:from>
    <xdr:ext cx="534670" cy="259080"/>
    <xdr:sp macro="" textlink="">
      <xdr:nvSpPr>
        <xdr:cNvPr id="124" name="物件費平均値テキスト"/>
        <xdr:cNvSpPr txBox="1"/>
      </xdr:nvSpPr>
      <xdr:spPr>
        <a:xfrm>
          <a:off x="4686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69850</xdr:rowOff>
    </xdr:from>
    <xdr:to xmlns:xdr="http://schemas.openxmlformats.org/drawingml/2006/spreadsheetDrawing">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156845</xdr:rowOff>
    </xdr:from>
    <xdr:to xmlns:xdr="http://schemas.openxmlformats.org/drawingml/2006/spreadsheetDrawing">
      <xdr:col>19</xdr:col>
      <xdr:colOff>177800</xdr:colOff>
      <xdr:row>59</xdr:row>
      <xdr:rowOff>10160</xdr:rowOff>
    </xdr:to>
    <xdr:cxnSp macro="">
      <xdr:nvCxnSpPr>
        <xdr:cNvPr id="126" name="直線コネクタ 125"/>
        <xdr:cNvCxnSpPr/>
      </xdr:nvCxnSpPr>
      <xdr:spPr>
        <a:xfrm flipV="1">
          <a:off x="2908300" y="10100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66040</xdr:rowOff>
    </xdr:from>
    <xdr:to xmlns:xdr="http://schemas.openxmlformats.org/drawingml/2006/spreadsheetDrawing">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xdr:rowOff>
    </xdr:from>
    <xdr:ext cx="532765" cy="259080"/>
    <xdr:sp macro="" textlink="">
      <xdr:nvSpPr>
        <xdr:cNvPr id="128" name="テキスト ボックス 127"/>
        <xdr:cNvSpPr txBox="1"/>
      </xdr:nvSpPr>
      <xdr:spPr>
        <a:xfrm>
          <a:off x="3529965" y="9099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148590</xdr:rowOff>
    </xdr:from>
    <xdr:to xmlns:xdr="http://schemas.openxmlformats.org/drawingml/2006/spreadsheetDrawing">
      <xdr:col>15</xdr:col>
      <xdr:colOff>50800</xdr:colOff>
      <xdr:row>59</xdr:row>
      <xdr:rowOff>10160</xdr:rowOff>
    </xdr:to>
    <xdr:cxnSp macro="">
      <xdr:nvCxnSpPr>
        <xdr:cNvPr id="129" name="直線コネクタ 128"/>
        <xdr:cNvCxnSpPr/>
      </xdr:nvCxnSpPr>
      <xdr:spPr>
        <a:xfrm>
          <a:off x="2019300" y="1009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158115</xdr:rowOff>
    </xdr:from>
    <xdr:to xmlns:xdr="http://schemas.openxmlformats.org/drawingml/2006/spreadsheetDrawing">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104775</xdr:rowOff>
    </xdr:from>
    <xdr:ext cx="532765" cy="259080"/>
    <xdr:sp macro="" textlink="">
      <xdr:nvSpPr>
        <xdr:cNvPr id="131" name="テキスト ボックス 130"/>
        <xdr:cNvSpPr txBox="1"/>
      </xdr:nvSpPr>
      <xdr:spPr>
        <a:xfrm>
          <a:off x="2640965" y="9363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148590</xdr:rowOff>
    </xdr:to>
    <xdr:cxnSp macro="">
      <xdr:nvCxnSpPr>
        <xdr:cNvPr id="132" name="直線コネクタ 131"/>
        <xdr:cNvCxnSpPr/>
      </xdr:nvCxnSpPr>
      <xdr:spPr>
        <a:xfrm>
          <a:off x="1130300" y="10083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133350</xdr:rowOff>
    </xdr:from>
    <xdr:to xmlns:xdr="http://schemas.openxmlformats.org/drawingml/2006/spreadsheetDrawing">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80010</xdr:rowOff>
    </xdr:from>
    <xdr:ext cx="532765" cy="259080"/>
    <xdr:sp macro="" textlink="">
      <xdr:nvSpPr>
        <xdr:cNvPr id="134" name="テキスト ボックス 133"/>
        <xdr:cNvSpPr txBox="1"/>
      </xdr:nvSpPr>
      <xdr:spPr>
        <a:xfrm>
          <a:off x="1751965" y="9338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35" name="フローチャート: 判断 134"/>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32765" cy="259080"/>
    <xdr:sp macro="" textlink="">
      <xdr:nvSpPr>
        <xdr:cNvPr id="136" name="テキスト ボックス 135"/>
        <xdr:cNvSpPr txBox="1"/>
      </xdr:nvSpPr>
      <xdr:spPr>
        <a:xfrm>
          <a:off x="862965" y="9444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42" name="楕円 141"/>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170815</xdr:rowOff>
    </xdr:from>
    <xdr:ext cx="534670" cy="258445"/>
    <xdr:sp macro="" textlink="">
      <xdr:nvSpPr>
        <xdr:cNvPr id="143" name="物件費該当値テキスト"/>
        <xdr:cNvSpPr txBox="1"/>
      </xdr:nvSpPr>
      <xdr:spPr>
        <a:xfrm>
          <a:off x="4686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106045</xdr:rowOff>
    </xdr:from>
    <xdr:to xmlns:xdr="http://schemas.openxmlformats.org/drawingml/2006/spreadsheetDrawing">
      <xdr:col>20</xdr:col>
      <xdr:colOff>38100</xdr:colOff>
      <xdr:row>59</xdr:row>
      <xdr:rowOff>36195</xdr:rowOff>
    </xdr:to>
    <xdr:sp macro="" textlink="">
      <xdr:nvSpPr>
        <xdr:cNvPr id="144" name="楕円 143"/>
        <xdr:cNvSpPr/>
      </xdr:nvSpPr>
      <xdr:spPr>
        <a:xfrm>
          <a:off x="3746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27305</xdr:rowOff>
    </xdr:from>
    <xdr:ext cx="532765" cy="259080"/>
    <xdr:sp macro="" textlink="">
      <xdr:nvSpPr>
        <xdr:cNvPr id="145" name="テキスト ボックス 144"/>
        <xdr:cNvSpPr txBox="1"/>
      </xdr:nvSpPr>
      <xdr:spPr>
        <a:xfrm>
          <a:off x="3529965" y="10142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130810</xdr:rowOff>
    </xdr:from>
    <xdr:to xmlns:xdr="http://schemas.openxmlformats.org/drawingml/2006/spreadsheetDrawing">
      <xdr:col>15</xdr:col>
      <xdr:colOff>101600</xdr:colOff>
      <xdr:row>59</xdr:row>
      <xdr:rowOff>60960</xdr:rowOff>
    </xdr:to>
    <xdr:sp macro="" textlink="">
      <xdr:nvSpPr>
        <xdr:cNvPr id="146" name="楕円 145"/>
        <xdr:cNvSpPr/>
      </xdr:nvSpPr>
      <xdr:spPr>
        <a:xfrm>
          <a:off x="2857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52070</xdr:rowOff>
    </xdr:from>
    <xdr:ext cx="532765" cy="257175"/>
    <xdr:sp macro="" textlink="">
      <xdr:nvSpPr>
        <xdr:cNvPr id="147" name="テキスト ボックス 146"/>
        <xdr:cNvSpPr txBox="1"/>
      </xdr:nvSpPr>
      <xdr:spPr>
        <a:xfrm>
          <a:off x="2640965" y="10167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97790</xdr:rowOff>
    </xdr:from>
    <xdr:to xmlns:xdr="http://schemas.openxmlformats.org/drawingml/2006/spreadsheetDrawing">
      <xdr:col>10</xdr:col>
      <xdr:colOff>165100</xdr:colOff>
      <xdr:row>59</xdr:row>
      <xdr:rowOff>27940</xdr:rowOff>
    </xdr:to>
    <xdr:sp macro="" textlink="">
      <xdr:nvSpPr>
        <xdr:cNvPr id="148" name="楕円 147"/>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19050</xdr:rowOff>
    </xdr:from>
    <xdr:ext cx="532765" cy="257175"/>
    <xdr:sp macro="" textlink="">
      <xdr:nvSpPr>
        <xdr:cNvPr id="149" name="テキスト ボックス 148"/>
        <xdr:cNvSpPr txBox="1"/>
      </xdr:nvSpPr>
      <xdr:spPr>
        <a:xfrm>
          <a:off x="1751965" y="10134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88265</xdr:rowOff>
    </xdr:from>
    <xdr:to xmlns:xdr="http://schemas.openxmlformats.org/drawingml/2006/spreadsheetDrawing">
      <xdr:col>6</xdr:col>
      <xdr:colOff>38100</xdr:colOff>
      <xdr:row>59</xdr:row>
      <xdr:rowOff>18415</xdr:rowOff>
    </xdr:to>
    <xdr:sp macro="" textlink="">
      <xdr:nvSpPr>
        <xdr:cNvPr id="150" name="楕円 149"/>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9525</xdr:rowOff>
    </xdr:from>
    <xdr:ext cx="532765" cy="257175"/>
    <xdr:sp macro="" textlink="">
      <xdr:nvSpPr>
        <xdr:cNvPr id="151" name="テキスト ボックス 150"/>
        <xdr:cNvSpPr txBox="1"/>
      </xdr:nvSpPr>
      <xdr:spPr>
        <a:xfrm>
          <a:off x="862965" y="10125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60" name="テキスト ボックス 159"/>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63" name="テキスト ボックス 162"/>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7" name="テキスト ボックス 166"/>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73" name="テキスト ボックス 172"/>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65405</xdr:rowOff>
    </xdr:from>
    <xdr:ext cx="534670" cy="257175"/>
    <xdr:sp macro="" textlink="">
      <xdr:nvSpPr>
        <xdr:cNvPr id="178" name="維持補修費最大値テキスト"/>
        <xdr:cNvSpPr txBox="1"/>
      </xdr:nvSpPr>
      <xdr:spPr>
        <a:xfrm>
          <a:off x="4686300" y="12066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3175</xdr:rowOff>
    </xdr:from>
    <xdr:to xmlns:xdr="http://schemas.openxmlformats.org/drawingml/2006/spreadsheetDrawing">
      <xdr:col>24</xdr:col>
      <xdr:colOff>63500</xdr:colOff>
      <xdr:row>79</xdr:row>
      <xdr:rowOff>7620</xdr:rowOff>
    </xdr:to>
    <xdr:cxnSp macro="">
      <xdr:nvCxnSpPr>
        <xdr:cNvPr id="180" name="直線コネクタ 179"/>
        <xdr:cNvCxnSpPr/>
      </xdr:nvCxnSpPr>
      <xdr:spPr>
        <a:xfrm flipV="1">
          <a:off x="3797300" y="135477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177800</xdr:colOff>
      <xdr:row>79</xdr:row>
      <xdr:rowOff>7620</xdr:rowOff>
    </xdr:to>
    <xdr:cxnSp macro="">
      <xdr:nvCxnSpPr>
        <xdr:cNvPr id="183" name="直線コネクタ 182"/>
        <xdr:cNvCxnSpPr/>
      </xdr:nvCxnSpPr>
      <xdr:spPr>
        <a:xfrm>
          <a:off x="2908300" y="134804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48260</xdr:rowOff>
    </xdr:from>
    <xdr:ext cx="467995" cy="259080"/>
    <xdr:sp macro="" textlink="">
      <xdr:nvSpPr>
        <xdr:cNvPr id="185" name="テキスト ボックス 184"/>
        <xdr:cNvSpPr txBox="1"/>
      </xdr:nvSpPr>
      <xdr:spPr>
        <a:xfrm>
          <a:off x="3562350" y="13078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107315</xdr:rowOff>
    </xdr:from>
    <xdr:to xmlns:xdr="http://schemas.openxmlformats.org/drawingml/2006/spreadsheetDrawing">
      <xdr:col>15</xdr:col>
      <xdr:colOff>50800</xdr:colOff>
      <xdr:row>78</xdr:row>
      <xdr:rowOff>146685</xdr:rowOff>
    </xdr:to>
    <xdr:cxnSp macro="">
      <xdr:nvCxnSpPr>
        <xdr:cNvPr id="186" name="直線コネクタ 185"/>
        <xdr:cNvCxnSpPr/>
      </xdr:nvCxnSpPr>
      <xdr:spPr>
        <a:xfrm flipV="1">
          <a:off x="2019300" y="13480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44450</xdr:rowOff>
    </xdr:from>
    <xdr:ext cx="467995" cy="259080"/>
    <xdr:sp macro="" textlink="">
      <xdr:nvSpPr>
        <xdr:cNvPr id="188" name="テキスト ボックス 187"/>
        <xdr:cNvSpPr txBox="1"/>
      </xdr:nvSpPr>
      <xdr:spPr>
        <a:xfrm>
          <a:off x="2673350" y="13074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146685</xdr:rowOff>
    </xdr:from>
    <xdr:to xmlns:xdr="http://schemas.openxmlformats.org/drawingml/2006/spreadsheetDrawing">
      <xdr:col>10</xdr:col>
      <xdr:colOff>114300</xdr:colOff>
      <xdr:row>78</xdr:row>
      <xdr:rowOff>158115</xdr:rowOff>
    </xdr:to>
    <xdr:cxnSp macro="">
      <xdr:nvCxnSpPr>
        <xdr:cNvPr id="189" name="直線コネクタ 188"/>
        <xdr:cNvCxnSpPr/>
      </xdr:nvCxnSpPr>
      <xdr:spPr>
        <a:xfrm flipV="1">
          <a:off x="1130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61595</xdr:rowOff>
    </xdr:from>
    <xdr:ext cx="467995" cy="259080"/>
    <xdr:sp macro="" textlink="">
      <xdr:nvSpPr>
        <xdr:cNvPr id="191" name="テキスト ボックス 190"/>
        <xdr:cNvSpPr txBox="1"/>
      </xdr:nvSpPr>
      <xdr:spPr>
        <a:xfrm>
          <a:off x="1784350" y="130917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127635</xdr:rowOff>
    </xdr:from>
    <xdr:to xmlns:xdr="http://schemas.openxmlformats.org/drawingml/2006/spreadsheetDrawing">
      <xdr:col>6</xdr:col>
      <xdr:colOff>38100</xdr:colOff>
      <xdr:row>78</xdr:row>
      <xdr:rowOff>57785</xdr:rowOff>
    </xdr:to>
    <xdr:sp macro="" textlink="">
      <xdr:nvSpPr>
        <xdr:cNvPr id="192" name="フローチャート: 判断 191"/>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74930</xdr:rowOff>
    </xdr:from>
    <xdr:ext cx="467995" cy="257175"/>
    <xdr:sp macro="" textlink="">
      <xdr:nvSpPr>
        <xdr:cNvPr id="193" name="テキスト ボックス 192"/>
        <xdr:cNvSpPr txBox="1"/>
      </xdr:nvSpPr>
      <xdr:spPr>
        <a:xfrm>
          <a:off x="895350" y="13105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123825</xdr:rowOff>
    </xdr:from>
    <xdr:to xmlns:xdr="http://schemas.openxmlformats.org/drawingml/2006/spreadsheetDrawing">
      <xdr:col>24</xdr:col>
      <xdr:colOff>114300</xdr:colOff>
      <xdr:row>79</xdr:row>
      <xdr:rowOff>53975</xdr:rowOff>
    </xdr:to>
    <xdr:sp macro="" textlink="">
      <xdr:nvSpPr>
        <xdr:cNvPr id="199" name="楕円 198"/>
        <xdr:cNvSpPr/>
      </xdr:nvSpPr>
      <xdr:spPr>
        <a:xfrm>
          <a:off x="4584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38735</xdr:rowOff>
    </xdr:from>
    <xdr:ext cx="469900" cy="259080"/>
    <xdr:sp macro="" textlink="">
      <xdr:nvSpPr>
        <xdr:cNvPr id="200" name="維持補修費該当値テキスト"/>
        <xdr:cNvSpPr txBox="1"/>
      </xdr:nvSpPr>
      <xdr:spPr>
        <a:xfrm>
          <a:off x="4686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128270</xdr:rowOff>
    </xdr:from>
    <xdr:to xmlns:xdr="http://schemas.openxmlformats.org/drawingml/2006/spreadsheetDrawing">
      <xdr:col>20</xdr:col>
      <xdr:colOff>38100</xdr:colOff>
      <xdr:row>79</xdr:row>
      <xdr:rowOff>58420</xdr:rowOff>
    </xdr:to>
    <xdr:sp macro="" textlink="">
      <xdr:nvSpPr>
        <xdr:cNvPr id="201" name="楕円 200"/>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49530</xdr:rowOff>
    </xdr:from>
    <xdr:ext cx="378460" cy="259080"/>
    <xdr:sp macro="" textlink="">
      <xdr:nvSpPr>
        <xdr:cNvPr id="202" name="テキスト ボックス 201"/>
        <xdr:cNvSpPr txBox="1"/>
      </xdr:nvSpPr>
      <xdr:spPr>
        <a:xfrm>
          <a:off x="3608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56515</xdr:rowOff>
    </xdr:from>
    <xdr:to xmlns:xdr="http://schemas.openxmlformats.org/drawingml/2006/spreadsheetDrawing">
      <xdr:col>15</xdr:col>
      <xdr:colOff>101600</xdr:colOff>
      <xdr:row>78</xdr:row>
      <xdr:rowOff>158115</xdr:rowOff>
    </xdr:to>
    <xdr:sp macro="" textlink="">
      <xdr:nvSpPr>
        <xdr:cNvPr id="203" name="楕円 202"/>
        <xdr:cNvSpPr/>
      </xdr:nvSpPr>
      <xdr:spPr>
        <a:xfrm>
          <a:off x="2857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149225</xdr:rowOff>
    </xdr:from>
    <xdr:ext cx="467995" cy="259080"/>
    <xdr:sp macro="" textlink="">
      <xdr:nvSpPr>
        <xdr:cNvPr id="204" name="テキスト ボックス 203"/>
        <xdr:cNvSpPr txBox="1"/>
      </xdr:nvSpPr>
      <xdr:spPr>
        <a:xfrm>
          <a:off x="2673350" y="13522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95885</xdr:rowOff>
    </xdr:from>
    <xdr:to xmlns:xdr="http://schemas.openxmlformats.org/drawingml/2006/spreadsheetDrawing">
      <xdr:col>10</xdr:col>
      <xdr:colOff>165100</xdr:colOff>
      <xdr:row>79</xdr:row>
      <xdr:rowOff>26035</xdr:rowOff>
    </xdr:to>
    <xdr:sp macro="" textlink="">
      <xdr:nvSpPr>
        <xdr:cNvPr id="205" name="楕円 204"/>
        <xdr:cNvSpPr/>
      </xdr:nvSpPr>
      <xdr:spPr>
        <a:xfrm>
          <a:off x="196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17780</xdr:rowOff>
    </xdr:from>
    <xdr:ext cx="467995" cy="257175"/>
    <xdr:sp macro="" textlink="">
      <xdr:nvSpPr>
        <xdr:cNvPr id="206" name="テキスト ボックス 205"/>
        <xdr:cNvSpPr txBox="1"/>
      </xdr:nvSpPr>
      <xdr:spPr>
        <a:xfrm>
          <a:off x="1784350" y="13562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107315</xdr:rowOff>
    </xdr:from>
    <xdr:to xmlns:xdr="http://schemas.openxmlformats.org/drawingml/2006/spreadsheetDrawing">
      <xdr:col>6</xdr:col>
      <xdr:colOff>38100</xdr:colOff>
      <xdr:row>79</xdr:row>
      <xdr:rowOff>37465</xdr:rowOff>
    </xdr:to>
    <xdr:sp macro="" textlink="">
      <xdr:nvSpPr>
        <xdr:cNvPr id="207" name="楕円 206"/>
        <xdr:cNvSpPr/>
      </xdr:nvSpPr>
      <xdr:spPr>
        <a:xfrm>
          <a:off x="107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29210</xdr:rowOff>
    </xdr:from>
    <xdr:ext cx="467995" cy="257175"/>
    <xdr:sp macro="" textlink="">
      <xdr:nvSpPr>
        <xdr:cNvPr id="208" name="テキスト ボックス 207"/>
        <xdr:cNvSpPr txBox="1"/>
      </xdr:nvSpPr>
      <xdr:spPr>
        <a:xfrm>
          <a:off x="895350" y="13573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7" name="テキスト ボックス 21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9" name="テキスト ボックス 218"/>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23" name="テキスト ボックス 222"/>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175"/>
    <xdr:sp macro="" textlink="">
      <xdr:nvSpPr>
        <xdr:cNvPr id="227" name="テキスト ボックス 226"/>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9" name="テキスト ボックス 228"/>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31" name="テキスト ボックス 230"/>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3" name="テキスト ボックス 23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103505</xdr:rowOff>
    </xdr:from>
    <xdr:to xmlns:xdr="http://schemas.openxmlformats.org/drawingml/2006/spreadsheetDrawing">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55245</xdr:rowOff>
    </xdr:from>
    <xdr:to xmlns:xdr="http://schemas.openxmlformats.org/drawingml/2006/spreadsheetDrawing">
      <xdr:col>24</xdr:col>
      <xdr:colOff>63500</xdr:colOff>
      <xdr:row>96</xdr:row>
      <xdr:rowOff>106045</xdr:rowOff>
    </xdr:to>
    <xdr:cxnSp macro="">
      <xdr:nvCxnSpPr>
        <xdr:cNvPr id="240" name="直線コネクタ 239"/>
        <xdr:cNvCxnSpPr/>
      </xdr:nvCxnSpPr>
      <xdr:spPr>
        <a:xfrm flipV="1">
          <a:off x="3797300" y="165144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50800</xdr:rowOff>
    </xdr:from>
    <xdr:to xmlns:xdr="http://schemas.openxmlformats.org/drawingml/2006/spreadsheetDrawing">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96</xdr:row>
      <xdr:rowOff>106045</xdr:rowOff>
    </xdr:to>
    <xdr:cxnSp macro="">
      <xdr:nvCxnSpPr>
        <xdr:cNvPr id="243" name="直線コネクタ 242"/>
        <xdr:cNvCxnSpPr/>
      </xdr:nvCxnSpPr>
      <xdr:spPr>
        <a:xfrm>
          <a:off x="2908300" y="165411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94615</xdr:rowOff>
    </xdr:from>
    <xdr:to xmlns:xdr="http://schemas.openxmlformats.org/drawingml/2006/spreadsheetDrawing">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41275</xdr:rowOff>
    </xdr:from>
    <xdr:ext cx="532765" cy="257175"/>
    <xdr:sp macro="" textlink="">
      <xdr:nvSpPr>
        <xdr:cNvPr id="245" name="テキスト ボックス 244"/>
        <xdr:cNvSpPr txBox="1"/>
      </xdr:nvSpPr>
      <xdr:spPr>
        <a:xfrm>
          <a:off x="3529965" y="159861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81915</xdr:rowOff>
    </xdr:from>
    <xdr:to xmlns:xdr="http://schemas.openxmlformats.org/drawingml/2006/spreadsheetDrawing">
      <xdr:col>15</xdr:col>
      <xdr:colOff>50800</xdr:colOff>
      <xdr:row>96</xdr:row>
      <xdr:rowOff>123190</xdr:rowOff>
    </xdr:to>
    <xdr:cxnSp macro="">
      <xdr:nvCxnSpPr>
        <xdr:cNvPr id="246" name="直線コネクタ 245"/>
        <xdr:cNvCxnSpPr/>
      </xdr:nvCxnSpPr>
      <xdr:spPr>
        <a:xfrm flipV="1">
          <a:off x="2019300" y="16541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105410</xdr:rowOff>
    </xdr:from>
    <xdr:to xmlns:xdr="http://schemas.openxmlformats.org/drawingml/2006/spreadsheetDrawing">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52070</xdr:rowOff>
    </xdr:from>
    <xdr:ext cx="532765" cy="257175"/>
    <xdr:sp macro="" textlink="">
      <xdr:nvSpPr>
        <xdr:cNvPr id="248" name="テキスト ボックス 247"/>
        <xdr:cNvSpPr txBox="1"/>
      </xdr:nvSpPr>
      <xdr:spPr>
        <a:xfrm>
          <a:off x="2640965" y="15996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123190</xdr:rowOff>
    </xdr:from>
    <xdr:to xmlns:xdr="http://schemas.openxmlformats.org/drawingml/2006/spreadsheetDrawing">
      <xdr:col>10</xdr:col>
      <xdr:colOff>114300</xdr:colOff>
      <xdr:row>97</xdr:row>
      <xdr:rowOff>15875</xdr:rowOff>
    </xdr:to>
    <xdr:cxnSp macro="">
      <xdr:nvCxnSpPr>
        <xdr:cNvPr id="249" name="直線コネクタ 248"/>
        <xdr:cNvCxnSpPr/>
      </xdr:nvCxnSpPr>
      <xdr:spPr>
        <a:xfrm flipV="1">
          <a:off x="1130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128905</xdr:rowOff>
    </xdr:from>
    <xdr:to xmlns:xdr="http://schemas.openxmlformats.org/drawingml/2006/spreadsheetDrawing">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75565</xdr:rowOff>
    </xdr:from>
    <xdr:ext cx="532765" cy="257175"/>
    <xdr:sp macro="" textlink="">
      <xdr:nvSpPr>
        <xdr:cNvPr id="251" name="テキスト ボックス 250"/>
        <xdr:cNvSpPr txBox="1"/>
      </xdr:nvSpPr>
      <xdr:spPr>
        <a:xfrm>
          <a:off x="1751965" y="16020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91440</xdr:rowOff>
    </xdr:from>
    <xdr:to xmlns:xdr="http://schemas.openxmlformats.org/drawingml/2006/spreadsheetDrawing">
      <xdr:col>6</xdr:col>
      <xdr:colOff>38100</xdr:colOff>
      <xdr:row>96</xdr:row>
      <xdr:rowOff>21590</xdr:rowOff>
    </xdr:to>
    <xdr:sp macro="" textlink="">
      <xdr:nvSpPr>
        <xdr:cNvPr id="252" name="フローチャート: 判断 251"/>
        <xdr:cNvSpPr/>
      </xdr:nvSpPr>
      <xdr:spPr>
        <a:xfrm>
          <a:off x="1079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38100</xdr:rowOff>
    </xdr:from>
    <xdr:ext cx="532765" cy="259080"/>
    <xdr:sp macro="" textlink="">
      <xdr:nvSpPr>
        <xdr:cNvPr id="253" name="テキスト ボックス 252"/>
        <xdr:cNvSpPr txBox="1"/>
      </xdr:nvSpPr>
      <xdr:spPr>
        <a:xfrm>
          <a:off x="862965" y="16154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4445</xdr:rowOff>
    </xdr:from>
    <xdr:to xmlns:xdr="http://schemas.openxmlformats.org/drawingml/2006/spreadsheetDrawing">
      <xdr:col>24</xdr:col>
      <xdr:colOff>114300</xdr:colOff>
      <xdr:row>96</xdr:row>
      <xdr:rowOff>106045</xdr:rowOff>
    </xdr:to>
    <xdr:sp macro="" textlink="">
      <xdr:nvSpPr>
        <xdr:cNvPr id="259" name="楕円 258"/>
        <xdr:cNvSpPr/>
      </xdr:nvSpPr>
      <xdr:spPr>
        <a:xfrm>
          <a:off x="45847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34670" cy="257175"/>
    <xdr:sp macro="" textlink="">
      <xdr:nvSpPr>
        <xdr:cNvPr id="260" name="扶助費該当値テキスト"/>
        <xdr:cNvSpPr txBox="1"/>
      </xdr:nvSpPr>
      <xdr:spPr>
        <a:xfrm>
          <a:off x="4686300" y="16442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55245</xdr:rowOff>
    </xdr:from>
    <xdr:to xmlns:xdr="http://schemas.openxmlformats.org/drawingml/2006/spreadsheetDrawing">
      <xdr:col>20</xdr:col>
      <xdr:colOff>38100</xdr:colOff>
      <xdr:row>96</xdr:row>
      <xdr:rowOff>156845</xdr:rowOff>
    </xdr:to>
    <xdr:sp macro="" textlink="">
      <xdr:nvSpPr>
        <xdr:cNvPr id="261" name="楕円 260"/>
        <xdr:cNvSpPr/>
      </xdr:nvSpPr>
      <xdr:spPr>
        <a:xfrm>
          <a:off x="3746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147955</xdr:rowOff>
    </xdr:from>
    <xdr:ext cx="532765" cy="258445"/>
    <xdr:sp macro="" textlink="">
      <xdr:nvSpPr>
        <xdr:cNvPr id="262" name="テキスト ボックス 261"/>
        <xdr:cNvSpPr txBox="1"/>
      </xdr:nvSpPr>
      <xdr:spPr>
        <a:xfrm>
          <a:off x="3529965" y="166071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63" name="楕円 262"/>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2765" cy="257175"/>
    <xdr:sp macro="" textlink="">
      <xdr:nvSpPr>
        <xdr:cNvPr id="264" name="テキスト ボックス 263"/>
        <xdr:cNvSpPr txBox="1"/>
      </xdr:nvSpPr>
      <xdr:spPr>
        <a:xfrm>
          <a:off x="2640965" y="16583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72390</xdr:rowOff>
    </xdr:from>
    <xdr:to xmlns:xdr="http://schemas.openxmlformats.org/drawingml/2006/spreadsheetDrawing">
      <xdr:col>10</xdr:col>
      <xdr:colOff>165100</xdr:colOff>
      <xdr:row>97</xdr:row>
      <xdr:rowOff>2540</xdr:rowOff>
    </xdr:to>
    <xdr:sp macro="" textlink="">
      <xdr:nvSpPr>
        <xdr:cNvPr id="265" name="楕円 264"/>
        <xdr:cNvSpPr/>
      </xdr:nvSpPr>
      <xdr:spPr>
        <a:xfrm>
          <a:off x="196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165100</xdr:rowOff>
    </xdr:from>
    <xdr:ext cx="532765" cy="259080"/>
    <xdr:sp macro="" textlink="">
      <xdr:nvSpPr>
        <xdr:cNvPr id="266" name="テキスト ボックス 265"/>
        <xdr:cNvSpPr txBox="1"/>
      </xdr:nvSpPr>
      <xdr:spPr>
        <a:xfrm>
          <a:off x="1751965" y="16624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67" name="楕円 266"/>
        <xdr:cNvSpPr/>
      </xdr:nvSpPr>
      <xdr:spPr>
        <a:xfrm>
          <a:off x="1079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57785</xdr:rowOff>
    </xdr:from>
    <xdr:ext cx="532765" cy="259080"/>
    <xdr:sp macro="" textlink="">
      <xdr:nvSpPr>
        <xdr:cNvPr id="268" name="テキスト ボックス 267"/>
        <xdr:cNvSpPr txBox="1"/>
      </xdr:nvSpPr>
      <xdr:spPr>
        <a:xfrm>
          <a:off x="862965" y="16688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7" name="テキスト ボックス 27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80" name="テキスト ボックス 279"/>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175"/>
    <xdr:sp macro="" textlink="">
      <xdr:nvSpPr>
        <xdr:cNvPr id="282" name="テキスト ボックス 281"/>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175"/>
    <xdr:sp macro="" textlink="">
      <xdr:nvSpPr>
        <xdr:cNvPr id="286" name="テキスト ボックス 285"/>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88" name="テキスト ボックス 287"/>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725" cy="259080"/>
    <xdr:sp macro="" textlink="">
      <xdr:nvSpPr>
        <xdr:cNvPr id="290" name="テキスト ボックス 289"/>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92" name="テキスト ボックス 29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113665</xdr:rowOff>
    </xdr:from>
    <xdr:to xmlns:xdr="http://schemas.openxmlformats.org/drawingml/2006/spreadsheetDrawing">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57150</xdr:rowOff>
    </xdr:from>
    <xdr:to xmlns:xdr="http://schemas.openxmlformats.org/drawingml/2006/spreadsheetDrawing">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113665</xdr:rowOff>
    </xdr:from>
    <xdr:to xmlns:xdr="http://schemas.openxmlformats.org/drawingml/2006/spreadsheetDrawing">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29845</xdr:rowOff>
    </xdr:from>
    <xdr:to xmlns:xdr="http://schemas.openxmlformats.org/drawingml/2006/spreadsheetDrawing">
      <xdr:col>55</xdr:col>
      <xdr:colOff>0</xdr:colOff>
      <xdr:row>37</xdr:row>
      <xdr:rowOff>72390</xdr:rowOff>
    </xdr:to>
    <xdr:cxnSp macro="">
      <xdr:nvCxnSpPr>
        <xdr:cNvPr id="299" name="直線コネクタ 298"/>
        <xdr:cNvCxnSpPr/>
      </xdr:nvCxnSpPr>
      <xdr:spPr>
        <a:xfrm flipV="1">
          <a:off x="9639300" y="63734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164465</xdr:rowOff>
    </xdr:from>
    <xdr:ext cx="534670" cy="259080"/>
    <xdr:sp macro="" textlink="">
      <xdr:nvSpPr>
        <xdr:cNvPr id="300" name="補助費等平均値テキスト"/>
        <xdr:cNvSpPr txBox="1"/>
      </xdr:nvSpPr>
      <xdr:spPr>
        <a:xfrm>
          <a:off x="10528300" y="582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72390</xdr:rowOff>
    </xdr:from>
    <xdr:to xmlns:xdr="http://schemas.openxmlformats.org/drawingml/2006/spreadsheetDrawing">
      <xdr:col>50</xdr:col>
      <xdr:colOff>114300</xdr:colOff>
      <xdr:row>37</xdr:row>
      <xdr:rowOff>83820</xdr:rowOff>
    </xdr:to>
    <xdr:cxnSp macro="">
      <xdr:nvCxnSpPr>
        <xdr:cNvPr id="302" name="直線コネクタ 301"/>
        <xdr:cNvCxnSpPr/>
      </xdr:nvCxnSpPr>
      <xdr:spPr>
        <a:xfrm flipV="1">
          <a:off x="8750300" y="6416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146050</xdr:rowOff>
    </xdr:from>
    <xdr:to xmlns:xdr="http://schemas.openxmlformats.org/drawingml/2006/spreadsheetDrawing">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92710</xdr:rowOff>
    </xdr:from>
    <xdr:ext cx="532765" cy="259080"/>
    <xdr:sp macro="" textlink="">
      <xdr:nvSpPr>
        <xdr:cNvPr id="304" name="テキスト ボックス 303"/>
        <xdr:cNvSpPr txBox="1"/>
      </xdr:nvSpPr>
      <xdr:spPr>
        <a:xfrm>
          <a:off x="9371965" y="5750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59055</xdr:rowOff>
    </xdr:from>
    <xdr:to xmlns:xdr="http://schemas.openxmlformats.org/drawingml/2006/spreadsheetDrawing">
      <xdr:col>45</xdr:col>
      <xdr:colOff>177800</xdr:colOff>
      <xdr:row>37</xdr:row>
      <xdr:rowOff>83820</xdr:rowOff>
    </xdr:to>
    <xdr:cxnSp macro="">
      <xdr:nvCxnSpPr>
        <xdr:cNvPr id="305" name="直線コネクタ 304"/>
        <xdr:cNvCxnSpPr/>
      </xdr:nvCxnSpPr>
      <xdr:spPr>
        <a:xfrm>
          <a:off x="7861300" y="6402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41910</xdr:rowOff>
    </xdr:from>
    <xdr:to xmlns:xdr="http://schemas.openxmlformats.org/drawingml/2006/spreadsheetDrawing">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160020</xdr:rowOff>
    </xdr:from>
    <xdr:ext cx="532765" cy="259080"/>
    <xdr:sp macro="" textlink="">
      <xdr:nvSpPr>
        <xdr:cNvPr id="307" name="テキスト ボックス 306"/>
        <xdr:cNvSpPr txBox="1"/>
      </xdr:nvSpPr>
      <xdr:spPr>
        <a:xfrm>
          <a:off x="8482965" y="581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25400</xdr:rowOff>
    </xdr:from>
    <xdr:to xmlns:xdr="http://schemas.openxmlformats.org/drawingml/2006/spreadsheetDrawing">
      <xdr:col>41</xdr:col>
      <xdr:colOff>50800</xdr:colOff>
      <xdr:row>37</xdr:row>
      <xdr:rowOff>59055</xdr:rowOff>
    </xdr:to>
    <xdr:cxnSp macro="">
      <xdr:nvCxnSpPr>
        <xdr:cNvPr id="308" name="直線コネクタ 307"/>
        <xdr:cNvCxnSpPr/>
      </xdr:nvCxnSpPr>
      <xdr:spPr>
        <a:xfrm>
          <a:off x="6972300" y="63690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47625</xdr:rowOff>
    </xdr:from>
    <xdr:to xmlns:xdr="http://schemas.openxmlformats.org/drawingml/2006/spreadsheetDrawing">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166370</xdr:rowOff>
    </xdr:from>
    <xdr:ext cx="532765" cy="257175"/>
    <xdr:sp macro="" textlink="">
      <xdr:nvSpPr>
        <xdr:cNvPr id="310" name="テキスト ボックス 309"/>
        <xdr:cNvSpPr txBox="1"/>
      </xdr:nvSpPr>
      <xdr:spPr>
        <a:xfrm>
          <a:off x="7593965" y="5824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72390</xdr:rowOff>
    </xdr:from>
    <xdr:to xmlns:xdr="http://schemas.openxmlformats.org/drawingml/2006/spreadsheetDrawing">
      <xdr:col>36</xdr:col>
      <xdr:colOff>165100</xdr:colOff>
      <xdr:row>36</xdr:row>
      <xdr:rowOff>2540</xdr:rowOff>
    </xdr:to>
    <xdr:sp macro="" textlink="">
      <xdr:nvSpPr>
        <xdr:cNvPr id="311" name="フローチャート: 判断 310"/>
        <xdr:cNvSpPr/>
      </xdr:nvSpPr>
      <xdr:spPr>
        <a:xfrm>
          <a:off x="6921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19050</xdr:rowOff>
    </xdr:from>
    <xdr:ext cx="532765" cy="257175"/>
    <xdr:sp macro="" textlink="">
      <xdr:nvSpPr>
        <xdr:cNvPr id="312" name="テキスト ボックス 311"/>
        <xdr:cNvSpPr txBox="1"/>
      </xdr:nvSpPr>
      <xdr:spPr>
        <a:xfrm>
          <a:off x="6704965" y="5848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150495</xdr:rowOff>
    </xdr:from>
    <xdr:to xmlns:xdr="http://schemas.openxmlformats.org/drawingml/2006/spreadsheetDrawing">
      <xdr:col>55</xdr:col>
      <xdr:colOff>50800</xdr:colOff>
      <xdr:row>37</xdr:row>
      <xdr:rowOff>80645</xdr:rowOff>
    </xdr:to>
    <xdr:sp macro="" textlink="">
      <xdr:nvSpPr>
        <xdr:cNvPr id="318" name="楕円 317"/>
        <xdr:cNvSpPr/>
      </xdr:nvSpPr>
      <xdr:spPr>
        <a:xfrm>
          <a:off x="10426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128905</xdr:rowOff>
    </xdr:from>
    <xdr:ext cx="534670" cy="259080"/>
    <xdr:sp macro="" textlink="">
      <xdr:nvSpPr>
        <xdr:cNvPr id="319" name="補助費等該当値テキスト"/>
        <xdr:cNvSpPr txBox="1"/>
      </xdr:nvSpPr>
      <xdr:spPr>
        <a:xfrm>
          <a:off x="10528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21590</xdr:rowOff>
    </xdr:from>
    <xdr:to xmlns:xdr="http://schemas.openxmlformats.org/drawingml/2006/spreadsheetDrawing">
      <xdr:col>50</xdr:col>
      <xdr:colOff>165100</xdr:colOff>
      <xdr:row>37</xdr:row>
      <xdr:rowOff>123190</xdr:rowOff>
    </xdr:to>
    <xdr:sp macro="" textlink="">
      <xdr:nvSpPr>
        <xdr:cNvPr id="320" name="楕円 319"/>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114300</xdr:rowOff>
    </xdr:from>
    <xdr:ext cx="532765" cy="259080"/>
    <xdr:sp macro="" textlink="">
      <xdr:nvSpPr>
        <xdr:cNvPr id="321" name="テキスト ボックス 320"/>
        <xdr:cNvSpPr txBox="1"/>
      </xdr:nvSpPr>
      <xdr:spPr>
        <a:xfrm>
          <a:off x="9371965" y="645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33020</xdr:rowOff>
    </xdr:from>
    <xdr:to xmlns:xdr="http://schemas.openxmlformats.org/drawingml/2006/spreadsheetDrawing">
      <xdr:col>46</xdr:col>
      <xdr:colOff>38100</xdr:colOff>
      <xdr:row>37</xdr:row>
      <xdr:rowOff>134620</xdr:rowOff>
    </xdr:to>
    <xdr:sp macro="" textlink="">
      <xdr:nvSpPr>
        <xdr:cNvPr id="322" name="楕円 321"/>
        <xdr:cNvSpPr/>
      </xdr:nvSpPr>
      <xdr:spPr>
        <a:xfrm>
          <a:off x="869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125730</xdr:rowOff>
    </xdr:from>
    <xdr:ext cx="532765" cy="259080"/>
    <xdr:sp macro="" textlink="">
      <xdr:nvSpPr>
        <xdr:cNvPr id="323" name="テキスト ボックス 322"/>
        <xdr:cNvSpPr txBox="1"/>
      </xdr:nvSpPr>
      <xdr:spPr>
        <a:xfrm>
          <a:off x="8482965" y="646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8255</xdr:rowOff>
    </xdr:from>
    <xdr:to xmlns:xdr="http://schemas.openxmlformats.org/drawingml/2006/spreadsheetDrawing">
      <xdr:col>41</xdr:col>
      <xdr:colOff>101600</xdr:colOff>
      <xdr:row>37</xdr:row>
      <xdr:rowOff>109855</xdr:rowOff>
    </xdr:to>
    <xdr:sp macro="" textlink="">
      <xdr:nvSpPr>
        <xdr:cNvPr id="324" name="楕円 323"/>
        <xdr:cNvSpPr/>
      </xdr:nvSpPr>
      <xdr:spPr>
        <a:xfrm>
          <a:off x="781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100965</xdr:rowOff>
    </xdr:from>
    <xdr:ext cx="532765" cy="257175"/>
    <xdr:sp macro="" textlink="">
      <xdr:nvSpPr>
        <xdr:cNvPr id="325" name="テキスト ボックス 324"/>
        <xdr:cNvSpPr txBox="1"/>
      </xdr:nvSpPr>
      <xdr:spPr>
        <a:xfrm>
          <a:off x="7593965" y="6444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146050</xdr:rowOff>
    </xdr:from>
    <xdr:to xmlns:xdr="http://schemas.openxmlformats.org/drawingml/2006/spreadsheetDrawing">
      <xdr:col>36</xdr:col>
      <xdr:colOff>165100</xdr:colOff>
      <xdr:row>37</xdr:row>
      <xdr:rowOff>76200</xdr:rowOff>
    </xdr:to>
    <xdr:sp macro="" textlink="">
      <xdr:nvSpPr>
        <xdr:cNvPr id="326" name="楕円 325"/>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67310</xdr:rowOff>
    </xdr:from>
    <xdr:ext cx="532765" cy="259080"/>
    <xdr:sp macro="" textlink="">
      <xdr:nvSpPr>
        <xdr:cNvPr id="327" name="テキスト ボックス 326"/>
        <xdr:cNvSpPr txBox="1"/>
      </xdr:nvSpPr>
      <xdr:spPr>
        <a:xfrm>
          <a:off x="6704965" y="6410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6" name="テキスト ボックス 33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9" name="テキスト ボックス 33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41" name="テキスト ボックス 340"/>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43" name="テキスト ボックス 342"/>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45" name="テキスト ボックス 344"/>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47" name="テキスト ボックス 346"/>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9" name="テキスト ボックス 34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83185</xdr:rowOff>
    </xdr:from>
    <xdr:to xmlns:xdr="http://schemas.openxmlformats.org/drawingml/2006/spreadsheetDrawing">
      <xdr:col>55</xdr:col>
      <xdr:colOff>0</xdr:colOff>
      <xdr:row>57</xdr:row>
      <xdr:rowOff>124460</xdr:rowOff>
    </xdr:to>
    <xdr:cxnSp macro="">
      <xdr:nvCxnSpPr>
        <xdr:cNvPr id="356" name="直線コネクタ 355"/>
        <xdr:cNvCxnSpPr/>
      </xdr:nvCxnSpPr>
      <xdr:spPr>
        <a:xfrm flipV="1">
          <a:off x="9639300" y="98558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26035</xdr:rowOff>
    </xdr:from>
    <xdr:ext cx="534670" cy="259080"/>
    <xdr:sp macro="" textlink="">
      <xdr:nvSpPr>
        <xdr:cNvPr id="357" name="普通建設事業費平均値テキスト"/>
        <xdr:cNvSpPr txBox="1"/>
      </xdr:nvSpPr>
      <xdr:spPr>
        <a:xfrm>
          <a:off x="10528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xdr:rowOff>
    </xdr:from>
    <xdr:to xmlns:xdr="http://schemas.openxmlformats.org/drawingml/2006/spreadsheetDrawing">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124460</xdr:rowOff>
    </xdr:from>
    <xdr:to xmlns:xdr="http://schemas.openxmlformats.org/drawingml/2006/spreadsheetDrawing">
      <xdr:col>50</xdr:col>
      <xdr:colOff>114300</xdr:colOff>
      <xdr:row>58</xdr:row>
      <xdr:rowOff>48260</xdr:rowOff>
    </xdr:to>
    <xdr:cxnSp macro="">
      <xdr:nvCxnSpPr>
        <xdr:cNvPr id="359" name="直線コネクタ 358"/>
        <xdr:cNvCxnSpPr/>
      </xdr:nvCxnSpPr>
      <xdr:spPr>
        <a:xfrm flipV="1">
          <a:off x="8750300" y="98971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2765" cy="259080"/>
    <xdr:sp macro="" textlink="">
      <xdr:nvSpPr>
        <xdr:cNvPr id="361" name="テキスト ボックス 360"/>
        <xdr:cNvSpPr txBox="1"/>
      </xdr:nvSpPr>
      <xdr:spPr>
        <a:xfrm>
          <a:off x="9371965" y="9604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48260</xdr:rowOff>
    </xdr:from>
    <xdr:to xmlns:xdr="http://schemas.openxmlformats.org/drawingml/2006/spreadsheetDrawing">
      <xdr:col>45</xdr:col>
      <xdr:colOff>177800</xdr:colOff>
      <xdr:row>58</xdr:row>
      <xdr:rowOff>141605</xdr:rowOff>
    </xdr:to>
    <xdr:cxnSp macro="">
      <xdr:nvCxnSpPr>
        <xdr:cNvPr id="362" name="直線コネクタ 361"/>
        <xdr:cNvCxnSpPr/>
      </xdr:nvCxnSpPr>
      <xdr:spPr>
        <a:xfrm flipV="1">
          <a:off x="7861300" y="99923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26670</xdr:rowOff>
    </xdr:from>
    <xdr:ext cx="532765" cy="259080"/>
    <xdr:sp macro="" textlink="">
      <xdr:nvSpPr>
        <xdr:cNvPr id="364" name="テキスト ボックス 363"/>
        <xdr:cNvSpPr txBox="1"/>
      </xdr:nvSpPr>
      <xdr:spPr>
        <a:xfrm>
          <a:off x="8482965" y="962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132715</xdr:rowOff>
    </xdr:from>
    <xdr:to xmlns:xdr="http://schemas.openxmlformats.org/drawingml/2006/spreadsheetDrawing">
      <xdr:col>41</xdr:col>
      <xdr:colOff>50800</xdr:colOff>
      <xdr:row>58</xdr:row>
      <xdr:rowOff>141605</xdr:rowOff>
    </xdr:to>
    <xdr:cxnSp macro="">
      <xdr:nvCxnSpPr>
        <xdr:cNvPr id="365" name="直線コネクタ 364"/>
        <xdr:cNvCxnSpPr/>
      </xdr:nvCxnSpPr>
      <xdr:spPr>
        <a:xfrm>
          <a:off x="6972300" y="100768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26670</xdr:rowOff>
    </xdr:from>
    <xdr:ext cx="532765" cy="259080"/>
    <xdr:sp macro="" textlink="">
      <xdr:nvSpPr>
        <xdr:cNvPr id="367" name="テキスト ボックス 366"/>
        <xdr:cNvSpPr txBox="1"/>
      </xdr:nvSpPr>
      <xdr:spPr>
        <a:xfrm>
          <a:off x="7593965" y="9627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8" name="フローチャート: 判断 367"/>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18415</xdr:rowOff>
    </xdr:from>
    <xdr:ext cx="532765" cy="257175"/>
    <xdr:sp macro="" textlink="">
      <xdr:nvSpPr>
        <xdr:cNvPr id="369" name="テキスト ボックス 368"/>
        <xdr:cNvSpPr txBox="1"/>
      </xdr:nvSpPr>
      <xdr:spPr>
        <a:xfrm>
          <a:off x="6704965" y="9619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133985</xdr:rowOff>
    </xdr:to>
    <xdr:sp macro="" textlink="">
      <xdr:nvSpPr>
        <xdr:cNvPr id="375" name="楕円 374"/>
        <xdr:cNvSpPr/>
      </xdr:nvSpPr>
      <xdr:spPr>
        <a:xfrm>
          <a:off x="10426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10795</xdr:rowOff>
    </xdr:from>
    <xdr:ext cx="534670" cy="258445"/>
    <xdr:sp macro="" textlink="">
      <xdr:nvSpPr>
        <xdr:cNvPr id="376" name="普通建設事業費該当値テキスト"/>
        <xdr:cNvSpPr txBox="1"/>
      </xdr:nvSpPr>
      <xdr:spPr>
        <a:xfrm>
          <a:off x="10528300" y="9783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73660</xdr:rowOff>
    </xdr:from>
    <xdr:to xmlns:xdr="http://schemas.openxmlformats.org/drawingml/2006/spreadsheetDrawing">
      <xdr:col>50</xdr:col>
      <xdr:colOff>165100</xdr:colOff>
      <xdr:row>58</xdr:row>
      <xdr:rowOff>3810</xdr:rowOff>
    </xdr:to>
    <xdr:sp macro="" textlink="">
      <xdr:nvSpPr>
        <xdr:cNvPr id="377" name="楕円 376"/>
        <xdr:cNvSpPr/>
      </xdr:nvSpPr>
      <xdr:spPr>
        <a:xfrm>
          <a:off x="958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166370</xdr:rowOff>
    </xdr:from>
    <xdr:ext cx="532765" cy="257175"/>
    <xdr:sp macro="" textlink="">
      <xdr:nvSpPr>
        <xdr:cNvPr id="378" name="テキスト ボックス 377"/>
        <xdr:cNvSpPr txBox="1"/>
      </xdr:nvSpPr>
      <xdr:spPr>
        <a:xfrm>
          <a:off x="9371965" y="9939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168910</xdr:rowOff>
    </xdr:from>
    <xdr:to xmlns:xdr="http://schemas.openxmlformats.org/drawingml/2006/spreadsheetDrawing">
      <xdr:col>46</xdr:col>
      <xdr:colOff>38100</xdr:colOff>
      <xdr:row>58</xdr:row>
      <xdr:rowOff>99060</xdr:rowOff>
    </xdr:to>
    <xdr:sp macro="" textlink="">
      <xdr:nvSpPr>
        <xdr:cNvPr id="379" name="楕円 378"/>
        <xdr:cNvSpPr/>
      </xdr:nvSpPr>
      <xdr:spPr>
        <a:xfrm>
          <a:off x="8699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90170</xdr:rowOff>
    </xdr:from>
    <xdr:ext cx="532765" cy="259080"/>
    <xdr:sp macro="" textlink="">
      <xdr:nvSpPr>
        <xdr:cNvPr id="380" name="テキスト ボックス 379"/>
        <xdr:cNvSpPr txBox="1"/>
      </xdr:nvSpPr>
      <xdr:spPr>
        <a:xfrm>
          <a:off x="8482965" y="1003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90805</xdr:rowOff>
    </xdr:from>
    <xdr:to xmlns:xdr="http://schemas.openxmlformats.org/drawingml/2006/spreadsheetDrawing">
      <xdr:col>41</xdr:col>
      <xdr:colOff>101600</xdr:colOff>
      <xdr:row>59</xdr:row>
      <xdr:rowOff>20955</xdr:rowOff>
    </xdr:to>
    <xdr:sp macro="" textlink="">
      <xdr:nvSpPr>
        <xdr:cNvPr id="381" name="楕円 380"/>
        <xdr:cNvSpPr/>
      </xdr:nvSpPr>
      <xdr:spPr>
        <a:xfrm>
          <a:off x="7810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12065</xdr:rowOff>
    </xdr:from>
    <xdr:ext cx="532765" cy="259080"/>
    <xdr:sp macro="" textlink="">
      <xdr:nvSpPr>
        <xdr:cNvPr id="382" name="テキスト ボックス 381"/>
        <xdr:cNvSpPr txBox="1"/>
      </xdr:nvSpPr>
      <xdr:spPr>
        <a:xfrm>
          <a:off x="7593965" y="101276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81915</xdr:rowOff>
    </xdr:from>
    <xdr:to xmlns:xdr="http://schemas.openxmlformats.org/drawingml/2006/spreadsheetDrawing">
      <xdr:col>36</xdr:col>
      <xdr:colOff>165100</xdr:colOff>
      <xdr:row>59</xdr:row>
      <xdr:rowOff>12065</xdr:rowOff>
    </xdr:to>
    <xdr:sp macro="" textlink="">
      <xdr:nvSpPr>
        <xdr:cNvPr id="383" name="楕円 382"/>
        <xdr:cNvSpPr/>
      </xdr:nvSpPr>
      <xdr:spPr>
        <a:xfrm>
          <a:off x="6921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3175</xdr:rowOff>
    </xdr:from>
    <xdr:ext cx="532765" cy="259080"/>
    <xdr:sp macro="" textlink="">
      <xdr:nvSpPr>
        <xdr:cNvPr id="384" name="テキスト ボックス 383"/>
        <xdr:cNvSpPr txBox="1"/>
      </xdr:nvSpPr>
      <xdr:spPr>
        <a:xfrm>
          <a:off x="6704965" y="10118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93" name="テキスト ボックス 39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96" name="テキスト ボックス 395"/>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98" name="テキスト ボックス 397"/>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402" name="テキスト ボックス 401"/>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725" cy="258445"/>
    <xdr:sp macro="" textlink="">
      <xdr:nvSpPr>
        <xdr:cNvPr id="404" name="テキスト ボックス 403"/>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406" name="テキスト ボックス 405"/>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408" name="テキスト ボックス 40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20955</xdr:rowOff>
    </xdr:from>
    <xdr:to xmlns:xdr="http://schemas.openxmlformats.org/drawingml/2006/spreadsheetDrawing">
      <xdr:col>55</xdr:col>
      <xdr:colOff>0</xdr:colOff>
      <xdr:row>77</xdr:row>
      <xdr:rowOff>159385</xdr:rowOff>
    </xdr:to>
    <xdr:cxnSp macro="">
      <xdr:nvCxnSpPr>
        <xdr:cNvPr id="415" name="直線コネクタ 414"/>
        <xdr:cNvCxnSpPr/>
      </xdr:nvCxnSpPr>
      <xdr:spPr>
        <a:xfrm flipV="1">
          <a:off x="9639300" y="1322260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33655</xdr:rowOff>
    </xdr:from>
    <xdr:ext cx="534670" cy="258445"/>
    <xdr:sp macro="" textlink="">
      <xdr:nvSpPr>
        <xdr:cNvPr id="416" name="普通建設事業費 （ うち新規整備　）平均値テキスト"/>
        <xdr:cNvSpPr txBox="1"/>
      </xdr:nvSpPr>
      <xdr:spPr>
        <a:xfrm>
          <a:off x="10528300" y="13235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159385</xdr:rowOff>
    </xdr:from>
    <xdr:to xmlns:xdr="http://schemas.openxmlformats.org/drawingml/2006/spreadsheetDrawing">
      <xdr:col>50</xdr:col>
      <xdr:colOff>114300</xdr:colOff>
      <xdr:row>78</xdr:row>
      <xdr:rowOff>55245</xdr:rowOff>
    </xdr:to>
    <xdr:cxnSp macro="">
      <xdr:nvCxnSpPr>
        <xdr:cNvPr id="418" name="直線コネクタ 417"/>
        <xdr:cNvCxnSpPr/>
      </xdr:nvCxnSpPr>
      <xdr:spPr>
        <a:xfrm flipV="1">
          <a:off x="8750300" y="133610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77470</xdr:rowOff>
    </xdr:from>
    <xdr:ext cx="532765" cy="257175"/>
    <xdr:sp macro="" textlink="">
      <xdr:nvSpPr>
        <xdr:cNvPr id="420" name="テキスト ボックス 419"/>
        <xdr:cNvSpPr txBox="1"/>
      </xdr:nvSpPr>
      <xdr:spPr>
        <a:xfrm>
          <a:off x="9371965" y="13450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55245</xdr:rowOff>
    </xdr:from>
    <xdr:to xmlns:xdr="http://schemas.openxmlformats.org/drawingml/2006/spreadsheetDrawing">
      <xdr:col>45</xdr:col>
      <xdr:colOff>177800</xdr:colOff>
      <xdr:row>79</xdr:row>
      <xdr:rowOff>67310</xdr:rowOff>
    </xdr:to>
    <xdr:cxnSp macro="">
      <xdr:nvCxnSpPr>
        <xdr:cNvPr id="421" name="直線コネクタ 420"/>
        <xdr:cNvCxnSpPr/>
      </xdr:nvCxnSpPr>
      <xdr:spPr>
        <a:xfrm flipV="1">
          <a:off x="7861300" y="134283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98425</xdr:rowOff>
    </xdr:from>
    <xdr:ext cx="532765" cy="257175"/>
    <xdr:sp macro="" textlink="">
      <xdr:nvSpPr>
        <xdr:cNvPr id="423" name="テキスト ボックス 422"/>
        <xdr:cNvSpPr txBox="1"/>
      </xdr:nvSpPr>
      <xdr:spPr>
        <a:xfrm>
          <a:off x="8482965" y="13471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67310</xdr:rowOff>
    </xdr:from>
    <xdr:to xmlns:xdr="http://schemas.openxmlformats.org/drawingml/2006/spreadsheetDrawing">
      <xdr:col>41</xdr:col>
      <xdr:colOff>50800</xdr:colOff>
      <xdr:row>79</xdr:row>
      <xdr:rowOff>99060</xdr:rowOff>
    </xdr:to>
    <xdr:cxnSp macro="">
      <xdr:nvCxnSpPr>
        <xdr:cNvPr id="424" name="直線コネクタ 423"/>
        <xdr:cNvCxnSpPr/>
      </xdr:nvCxnSpPr>
      <xdr:spPr>
        <a:xfrm flipV="1">
          <a:off x="6972300" y="13611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2765" cy="259080"/>
    <xdr:sp macro="" textlink="">
      <xdr:nvSpPr>
        <xdr:cNvPr id="426" name="テキスト ボックス 425"/>
        <xdr:cNvSpPr txBox="1"/>
      </xdr:nvSpPr>
      <xdr:spPr>
        <a:xfrm>
          <a:off x="7593965" y="13126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58420</xdr:rowOff>
    </xdr:from>
    <xdr:to xmlns:xdr="http://schemas.openxmlformats.org/drawingml/2006/spreadsheetDrawing">
      <xdr:col>36</xdr:col>
      <xdr:colOff>165100</xdr:colOff>
      <xdr:row>77</xdr:row>
      <xdr:rowOff>160020</xdr:rowOff>
    </xdr:to>
    <xdr:sp macro="" textlink="">
      <xdr:nvSpPr>
        <xdr:cNvPr id="427" name="フローチャート: 判断 426"/>
        <xdr:cNvSpPr/>
      </xdr:nvSpPr>
      <xdr:spPr>
        <a:xfrm>
          <a:off x="6921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5080</xdr:rowOff>
    </xdr:from>
    <xdr:ext cx="532765" cy="259080"/>
    <xdr:sp macro="" textlink="">
      <xdr:nvSpPr>
        <xdr:cNvPr id="428" name="テキスト ボックス 427"/>
        <xdr:cNvSpPr txBox="1"/>
      </xdr:nvSpPr>
      <xdr:spPr>
        <a:xfrm>
          <a:off x="6704965" y="13035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141605</xdr:rowOff>
    </xdr:from>
    <xdr:to xmlns:xdr="http://schemas.openxmlformats.org/drawingml/2006/spreadsheetDrawing">
      <xdr:col>55</xdr:col>
      <xdr:colOff>50800</xdr:colOff>
      <xdr:row>77</xdr:row>
      <xdr:rowOff>71755</xdr:rowOff>
    </xdr:to>
    <xdr:sp macro="" textlink="">
      <xdr:nvSpPr>
        <xdr:cNvPr id="434" name="楕円 433"/>
        <xdr:cNvSpPr/>
      </xdr:nvSpPr>
      <xdr:spPr>
        <a:xfrm>
          <a:off x="10426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164465</xdr:rowOff>
    </xdr:from>
    <xdr:ext cx="534670" cy="259080"/>
    <xdr:sp macro="" textlink="">
      <xdr:nvSpPr>
        <xdr:cNvPr id="435" name="普通建設事業費 （ うち新規整備　）該当値テキスト"/>
        <xdr:cNvSpPr txBox="1"/>
      </xdr:nvSpPr>
      <xdr:spPr>
        <a:xfrm>
          <a:off x="10528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109220</xdr:rowOff>
    </xdr:from>
    <xdr:to xmlns:xdr="http://schemas.openxmlformats.org/drawingml/2006/spreadsheetDrawing">
      <xdr:col>50</xdr:col>
      <xdr:colOff>165100</xdr:colOff>
      <xdr:row>78</xdr:row>
      <xdr:rowOff>38735</xdr:rowOff>
    </xdr:to>
    <xdr:sp macro="" textlink="">
      <xdr:nvSpPr>
        <xdr:cNvPr id="436" name="楕円 435"/>
        <xdr:cNvSpPr/>
      </xdr:nvSpPr>
      <xdr:spPr>
        <a:xfrm>
          <a:off x="9588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55245</xdr:rowOff>
    </xdr:from>
    <xdr:ext cx="532765" cy="257175"/>
    <xdr:sp macro="" textlink="">
      <xdr:nvSpPr>
        <xdr:cNvPr id="437" name="テキスト ボックス 436"/>
        <xdr:cNvSpPr txBox="1"/>
      </xdr:nvSpPr>
      <xdr:spPr>
        <a:xfrm>
          <a:off x="9371965" y="13085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xdr:rowOff>
    </xdr:from>
    <xdr:to xmlns:xdr="http://schemas.openxmlformats.org/drawingml/2006/spreadsheetDrawing">
      <xdr:col>46</xdr:col>
      <xdr:colOff>38100</xdr:colOff>
      <xdr:row>78</xdr:row>
      <xdr:rowOff>106045</xdr:rowOff>
    </xdr:to>
    <xdr:sp macro="" textlink="">
      <xdr:nvSpPr>
        <xdr:cNvPr id="438" name="楕円 437"/>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122555</xdr:rowOff>
    </xdr:from>
    <xdr:ext cx="532765" cy="257175"/>
    <xdr:sp macro="" textlink="">
      <xdr:nvSpPr>
        <xdr:cNvPr id="439" name="テキスト ボックス 438"/>
        <xdr:cNvSpPr txBox="1"/>
      </xdr:nvSpPr>
      <xdr:spPr>
        <a:xfrm>
          <a:off x="8482965" y="13152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16510</xdr:rowOff>
    </xdr:from>
    <xdr:to xmlns:xdr="http://schemas.openxmlformats.org/drawingml/2006/spreadsheetDrawing">
      <xdr:col>41</xdr:col>
      <xdr:colOff>101600</xdr:colOff>
      <xdr:row>79</xdr:row>
      <xdr:rowOff>118110</xdr:rowOff>
    </xdr:to>
    <xdr:sp macro="" textlink="">
      <xdr:nvSpPr>
        <xdr:cNvPr id="440" name="楕円 439"/>
        <xdr:cNvSpPr/>
      </xdr:nvSpPr>
      <xdr:spPr>
        <a:xfrm>
          <a:off x="7810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109220</xdr:rowOff>
    </xdr:from>
    <xdr:ext cx="467995" cy="257175"/>
    <xdr:sp macro="" textlink="">
      <xdr:nvSpPr>
        <xdr:cNvPr id="441" name="テキスト ボックス 440"/>
        <xdr:cNvSpPr txBox="1"/>
      </xdr:nvSpPr>
      <xdr:spPr>
        <a:xfrm>
          <a:off x="7626350" y="13653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42" name="楕円 441"/>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7650" cy="259080"/>
    <xdr:sp macro="" textlink="">
      <xdr:nvSpPr>
        <xdr:cNvPr id="443" name="テキスト ボックス 442"/>
        <xdr:cNvSpPr txBox="1"/>
      </xdr:nvSpPr>
      <xdr:spPr>
        <a:xfrm>
          <a:off x="6847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52" name="テキスト ボックス 45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55" name="テキスト ボックス 454"/>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57" name="テキスト ボックス 456"/>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59" name="テキスト ボックス 458"/>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61" name="テキスト ボックス 460"/>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63" name="テキスト ボックス 46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139700</xdr:rowOff>
    </xdr:from>
    <xdr:to xmlns:xdr="http://schemas.openxmlformats.org/drawingml/2006/spreadsheetDrawing">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86360</xdr:rowOff>
    </xdr:from>
    <xdr:ext cx="598805" cy="257175"/>
    <xdr:sp macro="" textlink="">
      <xdr:nvSpPr>
        <xdr:cNvPr id="468" name="普通建設事業費 （ うち更新整備　）最大値テキスト"/>
        <xdr:cNvSpPr txBox="1"/>
      </xdr:nvSpPr>
      <xdr:spPr>
        <a:xfrm>
          <a:off x="10528300" y="15345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139700</xdr:rowOff>
    </xdr:from>
    <xdr:to xmlns:xdr="http://schemas.openxmlformats.org/drawingml/2006/spreadsheetDrawing">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117475</xdr:rowOff>
    </xdr:from>
    <xdr:to xmlns:xdr="http://schemas.openxmlformats.org/drawingml/2006/spreadsheetDrawing">
      <xdr:col>55</xdr:col>
      <xdr:colOff>0</xdr:colOff>
      <xdr:row>97</xdr:row>
      <xdr:rowOff>130175</xdr:rowOff>
    </xdr:to>
    <xdr:cxnSp macro="">
      <xdr:nvCxnSpPr>
        <xdr:cNvPr id="470" name="直線コネクタ 469"/>
        <xdr:cNvCxnSpPr/>
      </xdr:nvCxnSpPr>
      <xdr:spPr>
        <a:xfrm>
          <a:off x="9639300" y="167481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34670" cy="257175"/>
    <xdr:sp macro="" textlink="">
      <xdr:nvSpPr>
        <xdr:cNvPr id="471" name="普通建設事業費 （ うち更新整備　）平均値テキスト"/>
        <xdr:cNvSpPr txBox="1"/>
      </xdr:nvSpPr>
      <xdr:spPr>
        <a:xfrm>
          <a:off x="10528300" y="165347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117475</xdr:rowOff>
    </xdr:from>
    <xdr:to xmlns:xdr="http://schemas.openxmlformats.org/drawingml/2006/spreadsheetDrawing">
      <xdr:col>50</xdr:col>
      <xdr:colOff>114300</xdr:colOff>
      <xdr:row>98</xdr:row>
      <xdr:rowOff>34290</xdr:rowOff>
    </xdr:to>
    <xdr:cxnSp macro="">
      <xdr:nvCxnSpPr>
        <xdr:cNvPr id="473" name="直線コネクタ 472"/>
        <xdr:cNvCxnSpPr/>
      </xdr:nvCxnSpPr>
      <xdr:spPr>
        <a:xfrm flipV="1">
          <a:off x="8750300" y="167481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88265</xdr:rowOff>
    </xdr:from>
    <xdr:to xmlns:xdr="http://schemas.openxmlformats.org/drawingml/2006/spreadsheetDrawing">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9525</xdr:rowOff>
    </xdr:from>
    <xdr:ext cx="532765" cy="257175"/>
    <xdr:sp macro="" textlink="">
      <xdr:nvSpPr>
        <xdr:cNvPr id="475" name="テキスト ボックス 474"/>
        <xdr:cNvSpPr txBox="1"/>
      </xdr:nvSpPr>
      <xdr:spPr>
        <a:xfrm>
          <a:off x="9371965" y="16811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34290</xdr:rowOff>
    </xdr:from>
    <xdr:to xmlns:xdr="http://schemas.openxmlformats.org/drawingml/2006/spreadsheetDrawing">
      <xdr:col>45</xdr:col>
      <xdr:colOff>177800</xdr:colOff>
      <xdr:row>98</xdr:row>
      <xdr:rowOff>72390</xdr:rowOff>
    </xdr:to>
    <xdr:cxnSp macro="">
      <xdr:nvCxnSpPr>
        <xdr:cNvPr id="476" name="直線コネクタ 475"/>
        <xdr:cNvCxnSpPr/>
      </xdr:nvCxnSpPr>
      <xdr:spPr>
        <a:xfrm flipV="1">
          <a:off x="7861300" y="16836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90170</xdr:rowOff>
    </xdr:from>
    <xdr:to xmlns:xdr="http://schemas.openxmlformats.org/drawingml/2006/spreadsheetDrawing">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36830</xdr:rowOff>
    </xdr:from>
    <xdr:ext cx="532765" cy="259080"/>
    <xdr:sp macro="" textlink="">
      <xdr:nvSpPr>
        <xdr:cNvPr id="478" name="テキスト ボックス 477"/>
        <xdr:cNvSpPr txBox="1"/>
      </xdr:nvSpPr>
      <xdr:spPr>
        <a:xfrm>
          <a:off x="8482965" y="16496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47625</xdr:rowOff>
    </xdr:from>
    <xdr:to xmlns:xdr="http://schemas.openxmlformats.org/drawingml/2006/spreadsheetDrawing">
      <xdr:col>41</xdr:col>
      <xdr:colOff>50800</xdr:colOff>
      <xdr:row>98</xdr:row>
      <xdr:rowOff>72390</xdr:rowOff>
    </xdr:to>
    <xdr:cxnSp macro="">
      <xdr:nvCxnSpPr>
        <xdr:cNvPr id="479" name="直線コネクタ 478"/>
        <xdr:cNvCxnSpPr/>
      </xdr:nvCxnSpPr>
      <xdr:spPr>
        <a:xfrm>
          <a:off x="6972300" y="16849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52705</xdr:rowOff>
    </xdr:from>
    <xdr:ext cx="532765" cy="257175"/>
    <xdr:sp macro="" textlink="">
      <xdr:nvSpPr>
        <xdr:cNvPr id="481" name="テキスト ボックス 480"/>
        <xdr:cNvSpPr txBox="1"/>
      </xdr:nvSpPr>
      <xdr:spPr>
        <a:xfrm>
          <a:off x="7593965" y="16511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132080</xdr:rowOff>
    </xdr:from>
    <xdr:to xmlns:xdr="http://schemas.openxmlformats.org/drawingml/2006/spreadsheetDrawing">
      <xdr:col>36</xdr:col>
      <xdr:colOff>165100</xdr:colOff>
      <xdr:row>98</xdr:row>
      <xdr:rowOff>62230</xdr:rowOff>
    </xdr:to>
    <xdr:sp macro="" textlink="">
      <xdr:nvSpPr>
        <xdr:cNvPr id="482" name="フローチャート: 判断 481"/>
        <xdr:cNvSpPr/>
      </xdr:nvSpPr>
      <xdr:spPr>
        <a:xfrm>
          <a:off x="6921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78740</xdr:rowOff>
    </xdr:from>
    <xdr:ext cx="532765" cy="259080"/>
    <xdr:sp macro="" textlink="">
      <xdr:nvSpPr>
        <xdr:cNvPr id="483" name="テキスト ボックス 482"/>
        <xdr:cNvSpPr txBox="1"/>
      </xdr:nvSpPr>
      <xdr:spPr>
        <a:xfrm>
          <a:off x="6704965" y="1653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79375</xdr:rowOff>
    </xdr:from>
    <xdr:to xmlns:xdr="http://schemas.openxmlformats.org/drawingml/2006/spreadsheetDrawing">
      <xdr:col>55</xdr:col>
      <xdr:colOff>50800</xdr:colOff>
      <xdr:row>98</xdr:row>
      <xdr:rowOff>9525</xdr:rowOff>
    </xdr:to>
    <xdr:sp macro="" textlink="">
      <xdr:nvSpPr>
        <xdr:cNvPr id="489" name="楕円 488"/>
        <xdr:cNvSpPr/>
      </xdr:nvSpPr>
      <xdr:spPr>
        <a:xfrm>
          <a:off x="10426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57785</xdr:rowOff>
    </xdr:from>
    <xdr:ext cx="534670" cy="259080"/>
    <xdr:sp macro="" textlink="">
      <xdr:nvSpPr>
        <xdr:cNvPr id="490" name="普通建設事業費 （ うち更新整備　）該当値テキスト"/>
        <xdr:cNvSpPr txBox="1"/>
      </xdr:nvSpPr>
      <xdr:spPr>
        <a:xfrm>
          <a:off x="10528300" y="1668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66675</xdr:rowOff>
    </xdr:from>
    <xdr:to xmlns:xdr="http://schemas.openxmlformats.org/drawingml/2006/spreadsheetDrawing">
      <xdr:col>50</xdr:col>
      <xdr:colOff>165100</xdr:colOff>
      <xdr:row>97</xdr:row>
      <xdr:rowOff>168275</xdr:rowOff>
    </xdr:to>
    <xdr:sp macro="" textlink="">
      <xdr:nvSpPr>
        <xdr:cNvPr id="491" name="楕円 490"/>
        <xdr:cNvSpPr/>
      </xdr:nvSpPr>
      <xdr:spPr>
        <a:xfrm>
          <a:off x="958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13335</xdr:rowOff>
    </xdr:from>
    <xdr:ext cx="532765" cy="259080"/>
    <xdr:sp macro="" textlink="">
      <xdr:nvSpPr>
        <xdr:cNvPr id="492" name="テキスト ボックス 491"/>
        <xdr:cNvSpPr txBox="1"/>
      </xdr:nvSpPr>
      <xdr:spPr>
        <a:xfrm>
          <a:off x="9371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154940</xdr:rowOff>
    </xdr:from>
    <xdr:to xmlns:xdr="http://schemas.openxmlformats.org/drawingml/2006/spreadsheetDrawing">
      <xdr:col>46</xdr:col>
      <xdr:colOff>38100</xdr:colOff>
      <xdr:row>98</xdr:row>
      <xdr:rowOff>85090</xdr:rowOff>
    </xdr:to>
    <xdr:sp macro="" textlink="">
      <xdr:nvSpPr>
        <xdr:cNvPr id="493" name="楕円 492"/>
        <xdr:cNvSpPr/>
      </xdr:nvSpPr>
      <xdr:spPr>
        <a:xfrm>
          <a:off x="8699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76200</xdr:rowOff>
    </xdr:from>
    <xdr:ext cx="532765" cy="257175"/>
    <xdr:sp macro="" textlink="">
      <xdr:nvSpPr>
        <xdr:cNvPr id="494" name="テキスト ボックス 493"/>
        <xdr:cNvSpPr txBox="1"/>
      </xdr:nvSpPr>
      <xdr:spPr>
        <a:xfrm>
          <a:off x="8482965" y="16878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21590</xdr:rowOff>
    </xdr:from>
    <xdr:to xmlns:xdr="http://schemas.openxmlformats.org/drawingml/2006/spreadsheetDrawing">
      <xdr:col>41</xdr:col>
      <xdr:colOff>101600</xdr:colOff>
      <xdr:row>98</xdr:row>
      <xdr:rowOff>123190</xdr:rowOff>
    </xdr:to>
    <xdr:sp macro="" textlink="">
      <xdr:nvSpPr>
        <xdr:cNvPr id="495" name="楕円 494"/>
        <xdr:cNvSpPr/>
      </xdr:nvSpPr>
      <xdr:spPr>
        <a:xfrm>
          <a:off x="7810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114300</xdr:rowOff>
    </xdr:from>
    <xdr:ext cx="532765" cy="259080"/>
    <xdr:sp macro="" textlink="">
      <xdr:nvSpPr>
        <xdr:cNvPr id="496" name="テキスト ボックス 495"/>
        <xdr:cNvSpPr txBox="1"/>
      </xdr:nvSpPr>
      <xdr:spPr>
        <a:xfrm>
          <a:off x="7593965" y="16916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168275</xdr:rowOff>
    </xdr:from>
    <xdr:to xmlns:xdr="http://schemas.openxmlformats.org/drawingml/2006/spreadsheetDrawing">
      <xdr:col>36</xdr:col>
      <xdr:colOff>165100</xdr:colOff>
      <xdr:row>98</xdr:row>
      <xdr:rowOff>98425</xdr:rowOff>
    </xdr:to>
    <xdr:sp macro="" textlink="">
      <xdr:nvSpPr>
        <xdr:cNvPr id="497" name="楕円 496"/>
        <xdr:cNvSpPr/>
      </xdr:nvSpPr>
      <xdr:spPr>
        <a:xfrm>
          <a:off x="6921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89535</xdr:rowOff>
    </xdr:from>
    <xdr:ext cx="532765" cy="257175"/>
    <xdr:sp macro="" textlink="">
      <xdr:nvSpPr>
        <xdr:cNvPr id="498" name="テキスト ボックス 497"/>
        <xdr:cNvSpPr txBox="1"/>
      </xdr:nvSpPr>
      <xdr:spPr>
        <a:xfrm>
          <a:off x="6704965" y="16891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7" name="テキスト ボックス 50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510" name="テキスト ボックス 509"/>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12" name="テキスト ボックス 511"/>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16" name="テキスト ボックス 515"/>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18" name="テキスト ボックス 517"/>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20" name="テキスト ボックス 519"/>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22" name="テキスト ボックス 521"/>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109220</xdr:rowOff>
    </xdr:from>
    <xdr:ext cx="598805" cy="257175"/>
    <xdr:sp macro="" textlink="">
      <xdr:nvSpPr>
        <xdr:cNvPr id="527" name="災害復旧事業費最大値テキスト"/>
        <xdr:cNvSpPr txBox="1"/>
      </xdr:nvSpPr>
      <xdr:spPr>
        <a:xfrm>
          <a:off x="16370300" y="50812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99060</xdr:rowOff>
    </xdr:to>
    <xdr:cxnSp macro="">
      <xdr:nvCxnSpPr>
        <xdr:cNvPr id="529" name="直線コネクタ 528"/>
        <xdr:cNvCxnSpPr/>
      </xdr:nvCxnSpPr>
      <xdr:spPr>
        <a:xfrm>
          <a:off x="15481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153670</xdr:rowOff>
    </xdr:from>
    <xdr:to xmlns:xdr="http://schemas.openxmlformats.org/drawingml/2006/spreadsheetDrawing">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94615</xdr:rowOff>
    </xdr:from>
    <xdr:to xmlns:xdr="http://schemas.openxmlformats.org/drawingml/2006/spreadsheetDrawing">
      <xdr:col>81</xdr:col>
      <xdr:colOff>50800</xdr:colOff>
      <xdr:row>39</xdr:row>
      <xdr:rowOff>98425</xdr:rowOff>
    </xdr:to>
    <xdr:cxnSp macro="">
      <xdr:nvCxnSpPr>
        <xdr:cNvPr id="532" name="直線コネクタ 531"/>
        <xdr:cNvCxnSpPr/>
      </xdr:nvCxnSpPr>
      <xdr:spPr>
        <a:xfrm>
          <a:off x="14592300" y="6781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7995" cy="258445"/>
    <xdr:sp macro="" textlink="">
      <xdr:nvSpPr>
        <xdr:cNvPr id="534" name="テキスト ボックス 533"/>
        <xdr:cNvSpPr txBox="1"/>
      </xdr:nvSpPr>
      <xdr:spPr>
        <a:xfrm>
          <a:off x="15246350" y="6468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39370</xdr:rowOff>
    </xdr:from>
    <xdr:to xmlns:xdr="http://schemas.openxmlformats.org/drawingml/2006/spreadsheetDrawing">
      <xdr:col>76</xdr:col>
      <xdr:colOff>114300</xdr:colOff>
      <xdr:row>39</xdr:row>
      <xdr:rowOff>94615</xdr:rowOff>
    </xdr:to>
    <xdr:cxnSp macro="">
      <xdr:nvCxnSpPr>
        <xdr:cNvPr id="535" name="直線コネクタ 534"/>
        <xdr:cNvCxnSpPr/>
      </xdr:nvCxnSpPr>
      <xdr:spPr>
        <a:xfrm>
          <a:off x="13703300" y="67259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148590</xdr:rowOff>
    </xdr:from>
    <xdr:ext cx="467995" cy="259080"/>
    <xdr:sp macro="" textlink="">
      <xdr:nvSpPr>
        <xdr:cNvPr id="537" name="テキスト ボックス 536"/>
        <xdr:cNvSpPr txBox="1"/>
      </xdr:nvSpPr>
      <xdr:spPr>
        <a:xfrm>
          <a:off x="14357350" y="6492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177800</xdr:colOff>
      <xdr:row>39</xdr:row>
      <xdr:rowOff>76835</xdr:rowOff>
    </xdr:to>
    <xdr:cxnSp macro="">
      <xdr:nvCxnSpPr>
        <xdr:cNvPr id="538" name="直線コネクタ 537"/>
        <xdr:cNvCxnSpPr/>
      </xdr:nvCxnSpPr>
      <xdr:spPr>
        <a:xfrm flipV="1">
          <a:off x="12814300" y="67259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19050</xdr:rowOff>
    </xdr:from>
    <xdr:to xmlns:xdr="http://schemas.openxmlformats.org/drawingml/2006/spreadsheetDrawing">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111760</xdr:rowOff>
    </xdr:from>
    <xdr:ext cx="467995" cy="257175"/>
    <xdr:sp macro="" textlink="">
      <xdr:nvSpPr>
        <xdr:cNvPr id="540" name="テキスト ボックス 539"/>
        <xdr:cNvSpPr txBox="1"/>
      </xdr:nvSpPr>
      <xdr:spPr>
        <a:xfrm>
          <a:off x="13468350" y="6798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30480</xdr:rowOff>
    </xdr:from>
    <xdr:to xmlns:xdr="http://schemas.openxmlformats.org/drawingml/2006/spreadsheetDrawing">
      <xdr:col>67</xdr:col>
      <xdr:colOff>101600</xdr:colOff>
      <xdr:row>39</xdr:row>
      <xdr:rowOff>132080</xdr:rowOff>
    </xdr:to>
    <xdr:sp macro="" textlink="">
      <xdr:nvSpPr>
        <xdr:cNvPr id="541" name="フローチャート: 判断 540"/>
        <xdr:cNvSpPr/>
      </xdr:nvSpPr>
      <xdr:spPr>
        <a:xfrm>
          <a:off x="1276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123190</xdr:rowOff>
    </xdr:from>
    <xdr:ext cx="467995" cy="257175"/>
    <xdr:sp macro="" textlink="">
      <xdr:nvSpPr>
        <xdr:cNvPr id="542" name="テキスト ボックス 541"/>
        <xdr:cNvSpPr txBox="1"/>
      </xdr:nvSpPr>
      <xdr:spPr>
        <a:xfrm>
          <a:off x="12579350" y="6809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8" name="楕円 547"/>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7175"/>
    <xdr:sp macro="" textlink="">
      <xdr:nvSpPr>
        <xdr:cNvPr id="549" name="災害復旧事業費該当値テキスト"/>
        <xdr:cNvSpPr txBox="1"/>
      </xdr:nvSpPr>
      <xdr:spPr>
        <a:xfrm>
          <a:off x="16370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149225</xdr:rowOff>
    </xdr:to>
    <xdr:sp macro="" textlink="">
      <xdr:nvSpPr>
        <xdr:cNvPr id="550" name="楕円 549"/>
        <xdr:cNvSpPr/>
      </xdr:nvSpPr>
      <xdr:spPr>
        <a:xfrm>
          <a:off x="1543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140335</xdr:rowOff>
    </xdr:from>
    <xdr:ext cx="313690" cy="259080"/>
    <xdr:sp macro="" textlink="">
      <xdr:nvSpPr>
        <xdr:cNvPr id="551" name="テキスト ボックス 550"/>
        <xdr:cNvSpPr txBox="1"/>
      </xdr:nvSpPr>
      <xdr:spPr>
        <a:xfrm>
          <a:off x="15324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43815</xdr:rowOff>
    </xdr:from>
    <xdr:to xmlns:xdr="http://schemas.openxmlformats.org/drawingml/2006/spreadsheetDrawing">
      <xdr:col>76</xdr:col>
      <xdr:colOff>165100</xdr:colOff>
      <xdr:row>39</xdr:row>
      <xdr:rowOff>145415</xdr:rowOff>
    </xdr:to>
    <xdr:sp macro="" textlink="">
      <xdr:nvSpPr>
        <xdr:cNvPr id="552" name="楕円 551"/>
        <xdr:cNvSpPr/>
      </xdr:nvSpPr>
      <xdr:spPr>
        <a:xfrm>
          <a:off x="14541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136525</xdr:rowOff>
    </xdr:from>
    <xdr:ext cx="378460" cy="258445"/>
    <xdr:sp macro="" textlink="">
      <xdr:nvSpPr>
        <xdr:cNvPr id="553" name="テキスト ボックス 552"/>
        <xdr:cNvSpPr txBox="1"/>
      </xdr:nvSpPr>
      <xdr:spPr>
        <a:xfrm>
          <a:off x="14403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90170</xdr:rowOff>
    </xdr:to>
    <xdr:sp macro="" textlink="">
      <xdr:nvSpPr>
        <xdr:cNvPr id="554" name="楕円 553"/>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106680</xdr:rowOff>
    </xdr:from>
    <xdr:ext cx="467995" cy="259080"/>
    <xdr:sp macro="" textlink="">
      <xdr:nvSpPr>
        <xdr:cNvPr id="555" name="テキスト ボックス 554"/>
        <xdr:cNvSpPr txBox="1"/>
      </xdr:nvSpPr>
      <xdr:spPr>
        <a:xfrm>
          <a:off x="13468350" y="6450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26035</xdr:rowOff>
    </xdr:from>
    <xdr:to xmlns:xdr="http://schemas.openxmlformats.org/drawingml/2006/spreadsheetDrawing">
      <xdr:col>67</xdr:col>
      <xdr:colOff>101600</xdr:colOff>
      <xdr:row>39</xdr:row>
      <xdr:rowOff>127635</xdr:rowOff>
    </xdr:to>
    <xdr:sp macro="" textlink="">
      <xdr:nvSpPr>
        <xdr:cNvPr id="556" name="楕円 555"/>
        <xdr:cNvSpPr/>
      </xdr:nvSpPr>
      <xdr:spPr>
        <a:xfrm>
          <a:off x="12763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144145</xdr:rowOff>
    </xdr:from>
    <xdr:ext cx="467995" cy="257175"/>
    <xdr:sp macro="" textlink="">
      <xdr:nvSpPr>
        <xdr:cNvPr id="557" name="テキスト ボックス 556"/>
        <xdr:cNvSpPr txBox="1"/>
      </xdr:nvSpPr>
      <xdr:spPr>
        <a:xfrm>
          <a:off x="12579350" y="6487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6" name="テキスト ボックス 565"/>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8" name="直線コネクタ 56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69" name="テキスト ボックス 568"/>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0" name="直線コネクタ 56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015" cy="259080"/>
    <xdr:sp macro="" textlink="">
      <xdr:nvSpPr>
        <xdr:cNvPr id="571" name="テキスト ボックス 570"/>
        <xdr:cNvSpPr txBox="1"/>
      </xdr:nvSpPr>
      <xdr:spPr>
        <a:xfrm>
          <a:off x="12197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2" name="直線コネクタ 57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73" name="テキスト ボックス 572"/>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4" name="直線コネクタ 57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015" cy="259080"/>
    <xdr:sp macro="" textlink="">
      <xdr:nvSpPr>
        <xdr:cNvPr id="575" name="テキスト ボックス 574"/>
        <xdr:cNvSpPr txBox="1"/>
      </xdr:nvSpPr>
      <xdr:spPr>
        <a:xfrm>
          <a:off x="12197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6" name="直線コネクタ 57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7015" cy="259080"/>
    <xdr:sp macro="" textlink="">
      <xdr:nvSpPr>
        <xdr:cNvPr id="577" name="テキスト ボックス 576"/>
        <xdr:cNvSpPr txBox="1"/>
      </xdr:nvSpPr>
      <xdr:spPr>
        <a:xfrm>
          <a:off x="12197080" y="8493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79" name="テキスト ボックス 57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81" name="直線コネクタ 580"/>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7175"/>
    <xdr:sp macro="" textlink="">
      <xdr:nvSpPr>
        <xdr:cNvPr id="582" name="失業対策事業費最小値テキスト"/>
        <xdr:cNvSpPr txBox="1"/>
      </xdr:nvSpPr>
      <xdr:spPr>
        <a:xfrm>
          <a:off x="16370300" y="102019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83" name="直線コネクタ 58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7175"/>
    <xdr:sp macro="" textlink="">
      <xdr:nvSpPr>
        <xdr:cNvPr id="584" name="失業対策事業費最大値テキスト"/>
        <xdr:cNvSpPr txBox="1"/>
      </xdr:nvSpPr>
      <xdr:spPr>
        <a:xfrm>
          <a:off x="16370300" y="9859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85" name="直線コネクタ 584"/>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86" name="直線コネクタ 58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7175"/>
    <xdr:sp macro="" textlink="">
      <xdr:nvSpPr>
        <xdr:cNvPr id="587" name="失業対策事業費平均値テキスト"/>
        <xdr:cNvSpPr txBox="1"/>
      </xdr:nvSpPr>
      <xdr:spPr>
        <a:xfrm>
          <a:off x="16370300" y="100876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89" name="直線コネクタ 58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7650" cy="257175"/>
    <xdr:sp macro="" textlink="">
      <xdr:nvSpPr>
        <xdr:cNvPr id="591" name="テキスト ボックス 590"/>
        <xdr:cNvSpPr txBox="1"/>
      </xdr:nvSpPr>
      <xdr:spPr>
        <a:xfrm>
          <a:off x="15356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92" name="直線コネクタ 59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7650" cy="257175"/>
    <xdr:sp macro="" textlink="">
      <xdr:nvSpPr>
        <xdr:cNvPr id="594" name="テキスト ボックス 593"/>
        <xdr:cNvSpPr txBox="1"/>
      </xdr:nvSpPr>
      <xdr:spPr>
        <a:xfrm>
          <a:off x="14467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95" name="直線コネクタ 59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650" cy="257175"/>
    <xdr:sp macro="" textlink="">
      <xdr:nvSpPr>
        <xdr:cNvPr id="597" name="テキスト ボックス 596"/>
        <xdr:cNvSpPr txBox="1"/>
      </xdr:nvSpPr>
      <xdr:spPr>
        <a:xfrm>
          <a:off x="13578840" y="8741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12700</xdr:rowOff>
    </xdr:from>
    <xdr:to xmlns:xdr="http://schemas.openxmlformats.org/drawingml/2006/spreadsheetDrawing">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48</xdr:row>
      <xdr:rowOff>130810</xdr:rowOff>
    </xdr:from>
    <xdr:ext cx="247650" cy="259080"/>
    <xdr:sp macro="" textlink="">
      <xdr:nvSpPr>
        <xdr:cNvPr id="599" name="テキスト ボックス 598"/>
        <xdr:cNvSpPr txBox="1"/>
      </xdr:nvSpPr>
      <xdr:spPr>
        <a:xfrm>
          <a:off x="12689840" y="836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7175"/>
    <xdr:sp macro="" textlink="">
      <xdr:nvSpPr>
        <xdr:cNvPr id="606" name="失業対策事業費該当値テキスト"/>
        <xdr:cNvSpPr txBox="1"/>
      </xdr:nvSpPr>
      <xdr:spPr>
        <a:xfrm>
          <a:off x="16370300" y="9973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7650" cy="257175"/>
    <xdr:sp macro="" textlink="">
      <xdr:nvSpPr>
        <xdr:cNvPr id="608" name="テキスト ボックス 607"/>
        <xdr:cNvSpPr txBox="1"/>
      </xdr:nvSpPr>
      <xdr:spPr>
        <a:xfrm>
          <a:off x="15356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7650" cy="257175"/>
    <xdr:sp macro="" textlink="">
      <xdr:nvSpPr>
        <xdr:cNvPr id="610" name="テキスト ボックス 609"/>
        <xdr:cNvSpPr txBox="1"/>
      </xdr:nvSpPr>
      <xdr:spPr>
        <a:xfrm>
          <a:off x="14467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7650" cy="257175"/>
    <xdr:sp macro="" textlink="">
      <xdr:nvSpPr>
        <xdr:cNvPr id="612" name="テキスト ボックス 611"/>
        <xdr:cNvSpPr txBox="1"/>
      </xdr:nvSpPr>
      <xdr:spPr>
        <a:xfrm>
          <a:off x="1357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7650" cy="257175"/>
    <xdr:sp macro="" textlink="">
      <xdr:nvSpPr>
        <xdr:cNvPr id="614" name="テキスト ボックス 613"/>
        <xdr:cNvSpPr txBox="1"/>
      </xdr:nvSpPr>
      <xdr:spPr>
        <a:xfrm>
          <a:off x="1268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23" name="テキスト ボックス 62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5" name="直線コネクタ 62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26" name="テキスト ボックス 625"/>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7" name="直線コネクタ 62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28" name="テキスト ボックス 627"/>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9" name="直線コネクタ 62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30" name="テキスト ボックス 629"/>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1" name="直線コネクタ 63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32" name="テキスト ボックス 631"/>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34" name="テキスト ボックス 63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132715</xdr:rowOff>
    </xdr:to>
    <xdr:cxnSp macro="">
      <xdr:nvCxnSpPr>
        <xdr:cNvPr id="636" name="直線コネクタ 635"/>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136525</xdr:rowOff>
    </xdr:from>
    <xdr:ext cx="469900" cy="258445"/>
    <xdr:sp macro="" textlink="">
      <xdr:nvSpPr>
        <xdr:cNvPr id="637"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132715</xdr:rowOff>
    </xdr:from>
    <xdr:to xmlns:xdr="http://schemas.openxmlformats.org/drawingml/2006/spreadsheetDrawing">
      <xdr:col>86</xdr:col>
      <xdr:colOff>25400</xdr:colOff>
      <xdr:row>78</xdr:row>
      <xdr:rowOff>132715</xdr:rowOff>
    </xdr:to>
    <xdr:cxnSp macro="">
      <xdr:nvCxnSpPr>
        <xdr:cNvPr id="638" name="直線コネクタ 637"/>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31115</xdr:rowOff>
    </xdr:from>
    <xdr:ext cx="598805" cy="257175"/>
    <xdr:sp macro="" textlink="">
      <xdr:nvSpPr>
        <xdr:cNvPr id="639" name="公債費最大値テキスト"/>
        <xdr:cNvSpPr txBox="1"/>
      </xdr:nvSpPr>
      <xdr:spPr>
        <a:xfrm>
          <a:off x="16370300" y="122040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40" name="直線コネクタ 639"/>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25400</xdr:rowOff>
    </xdr:from>
    <xdr:to xmlns:xdr="http://schemas.openxmlformats.org/drawingml/2006/spreadsheetDrawing">
      <xdr:col>85</xdr:col>
      <xdr:colOff>127000</xdr:colOff>
      <xdr:row>77</xdr:row>
      <xdr:rowOff>27940</xdr:rowOff>
    </xdr:to>
    <xdr:cxnSp macro="">
      <xdr:nvCxnSpPr>
        <xdr:cNvPr id="641" name="直線コネクタ 640"/>
        <xdr:cNvCxnSpPr/>
      </xdr:nvCxnSpPr>
      <xdr:spPr>
        <a:xfrm>
          <a:off x="15481300" y="13227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0</xdr:rowOff>
    </xdr:from>
    <xdr:ext cx="534670" cy="259080"/>
    <xdr:sp macro="" textlink="">
      <xdr:nvSpPr>
        <xdr:cNvPr id="642" name="公債費平均値テキスト"/>
        <xdr:cNvSpPr txBox="1"/>
      </xdr:nvSpPr>
      <xdr:spPr>
        <a:xfrm>
          <a:off x="16370300" y="13201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21590</xdr:rowOff>
    </xdr:from>
    <xdr:to xmlns:xdr="http://schemas.openxmlformats.org/drawingml/2006/spreadsheetDrawing">
      <xdr:col>85</xdr:col>
      <xdr:colOff>177800</xdr:colOff>
      <xdr:row>77</xdr:row>
      <xdr:rowOff>123190</xdr:rowOff>
    </xdr:to>
    <xdr:sp macro="" textlink="">
      <xdr:nvSpPr>
        <xdr:cNvPr id="643" name="フローチャート: 判断 642"/>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25400</xdr:rowOff>
    </xdr:from>
    <xdr:to xmlns:xdr="http://schemas.openxmlformats.org/drawingml/2006/spreadsheetDrawing">
      <xdr:col>81</xdr:col>
      <xdr:colOff>50800</xdr:colOff>
      <xdr:row>77</xdr:row>
      <xdr:rowOff>30480</xdr:rowOff>
    </xdr:to>
    <xdr:cxnSp macro="">
      <xdr:nvCxnSpPr>
        <xdr:cNvPr id="644" name="直線コネクタ 643"/>
        <xdr:cNvCxnSpPr/>
      </xdr:nvCxnSpPr>
      <xdr:spPr>
        <a:xfrm flipV="1">
          <a:off x="14592300" y="1322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17780</xdr:rowOff>
    </xdr:from>
    <xdr:to xmlns:xdr="http://schemas.openxmlformats.org/drawingml/2006/spreadsheetDrawing">
      <xdr:col>81</xdr:col>
      <xdr:colOff>101600</xdr:colOff>
      <xdr:row>77</xdr:row>
      <xdr:rowOff>119380</xdr:rowOff>
    </xdr:to>
    <xdr:sp macro="" textlink="">
      <xdr:nvSpPr>
        <xdr:cNvPr id="645" name="フローチャート: 判断 644"/>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110490</xdr:rowOff>
    </xdr:from>
    <xdr:ext cx="532765" cy="257175"/>
    <xdr:sp macro="" textlink="">
      <xdr:nvSpPr>
        <xdr:cNvPr id="646" name="テキスト ボックス 645"/>
        <xdr:cNvSpPr txBox="1"/>
      </xdr:nvSpPr>
      <xdr:spPr>
        <a:xfrm>
          <a:off x="15213965" y="13312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30480</xdr:rowOff>
    </xdr:from>
    <xdr:to xmlns:xdr="http://schemas.openxmlformats.org/drawingml/2006/spreadsheetDrawing">
      <xdr:col>76</xdr:col>
      <xdr:colOff>114300</xdr:colOff>
      <xdr:row>77</xdr:row>
      <xdr:rowOff>33655</xdr:rowOff>
    </xdr:to>
    <xdr:cxnSp macro="">
      <xdr:nvCxnSpPr>
        <xdr:cNvPr id="647" name="直線コネクタ 646"/>
        <xdr:cNvCxnSpPr/>
      </xdr:nvCxnSpPr>
      <xdr:spPr>
        <a:xfrm flipV="1">
          <a:off x="13703300" y="13232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26035</xdr:rowOff>
    </xdr:from>
    <xdr:to xmlns:xdr="http://schemas.openxmlformats.org/drawingml/2006/spreadsheetDrawing">
      <xdr:col>76</xdr:col>
      <xdr:colOff>165100</xdr:colOff>
      <xdr:row>77</xdr:row>
      <xdr:rowOff>127635</xdr:rowOff>
    </xdr:to>
    <xdr:sp macro="" textlink="">
      <xdr:nvSpPr>
        <xdr:cNvPr id="648" name="フローチャート: 判断 647"/>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118745</xdr:rowOff>
    </xdr:from>
    <xdr:ext cx="532765" cy="259080"/>
    <xdr:sp macro="" textlink="">
      <xdr:nvSpPr>
        <xdr:cNvPr id="649" name="テキスト ボックス 648"/>
        <xdr:cNvSpPr txBox="1"/>
      </xdr:nvSpPr>
      <xdr:spPr>
        <a:xfrm>
          <a:off x="14324965" y="13320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33655</xdr:rowOff>
    </xdr:from>
    <xdr:to xmlns:xdr="http://schemas.openxmlformats.org/drawingml/2006/spreadsheetDrawing">
      <xdr:col>71</xdr:col>
      <xdr:colOff>177800</xdr:colOff>
      <xdr:row>77</xdr:row>
      <xdr:rowOff>36830</xdr:rowOff>
    </xdr:to>
    <xdr:cxnSp macro="">
      <xdr:nvCxnSpPr>
        <xdr:cNvPr id="650" name="直線コネクタ 649"/>
        <xdr:cNvCxnSpPr/>
      </xdr:nvCxnSpPr>
      <xdr:spPr>
        <a:xfrm flipV="1">
          <a:off x="12814300" y="13235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29845</xdr:rowOff>
    </xdr:from>
    <xdr:to xmlns:xdr="http://schemas.openxmlformats.org/drawingml/2006/spreadsheetDrawing">
      <xdr:col>72</xdr:col>
      <xdr:colOff>38100</xdr:colOff>
      <xdr:row>77</xdr:row>
      <xdr:rowOff>132080</xdr:rowOff>
    </xdr:to>
    <xdr:sp macro="" textlink="">
      <xdr:nvSpPr>
        <xdr:cNvPr id="651" name="フローチャート: 判断 650"/>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122555</xdr:rowOff>
    </xdr:from>
    <xdr:ext cx="532765" cy="257175"/>
    <xdr:sp macro="" textlink="">
      <xdr:nvSpPr>
        <xdr:cNvPr id="652" name="テキスト ボックス 651"/>
        <xdr:cNvSpPr txBox="1"/>
      </xdr:nvSpPr>
      <xdr:spPr>
        <a:xfrm>
          <a:off x="13435965" y="13324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33655</xdr:rowOff>
    </xdr:from>
    <xdr:to xmlns:xdr="http://schemas.openxmlformats.org/drawingml/2006/spreadsheetDrawing">
      <xdr:col>67</xdr:col>
      <xdr:colOff>101600</xdr:colOff>
      <xdr:row>77</xdr:row>
      <xdr:rowOff>135255</xdr:rowOff>
    </xdr:to>
    <xdr:sp macro="" textlink="">
      <xdr:nvSpPr>
        <xdr:cNvPr id="653" name="フローチャート: 判断 652"/>
        <xdr:cNvSpPr/>
      </xdr:nvSpPr>
      <xdr:spPr>
        <a:xfrm>
          <a:off x="12763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126365</xdr:rowOff>
    </xdr:from>
    <xdr:ext cx="532765" cy="259080"/>
    <xdr:sp macro="" textlink="">
      <xdr:nvSpPr>
        <xdr:cNvPr id="654" name="テキスト ボックス 653"/>
        <xdr:cNvSpPr txBox="1"/>
      </xdr:nvSpPr>
      <xdr:spPr>
        <a:xfrm>
          <a:off x="12546965" y="13328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148590</xdr:rowOff>
    </xdr:from>
    <xdr:to xmlns:xdr="http://schemas.openxmlformats.org/drawingml/2006/spreadsheetDrawing">
      <xdr:col>85</xdr:col>
      <xdr:colOff>177800</xdr:colOff>
      <xdr:row>77</xdr:row>
      <xdr:rowOff>78740</xdr:rowOff>
    </xdr:to>
    <xdr:sp macro="" textlink="">
      <xdr:nvSpPr>
        <xdr:cNvPr id="660" name="楕円 659"/>
        <xdr:cNvSpPr/>
      </xdr:nvSpPr>
      <xdr:spPr>
        <a:xfrm>
          <a:off x="162687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0</xdr:rowOff>
    </xdr:from>
    <xdr:ext cx="534670" cy="259080"/>
    <xdr:sp macro="" textlink="">
      <xdr:nvSpPr>
        <xdr:cNvPr id="661" name="公債費該当値テキスト"/>
        <xdr:cNvSpPr txBox="1"/>
      </xdr:nvSpPr>
      <xdr:spPr>
        <a:xfrm>
          <a:off x="16370300"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146050</xdr:rowOff>
    </xdr:from>
    <xdr:to xmlns:xdr="http://schemas.openxmlformats.org/drawingml/2006/spreadsheetDrawing">
      <xdr:col>81</xdr:col>
      <xdr:colOff>101600</xdr:colOff>
      <xdr:row>77</xdr:row>
      <xdr:rowOff>76200</xdr:rowOff>
    </xdr:to>
    <xdr:sp macro="" textlink="">
      <xdr:nvSpPr>
        <xdr:cNvPr id="662" name="楕円 661"/>
        <xdr:cNvSpPr/>
      </xdr:nvSpPr>
      <xdr:spPr>
        <a:xfrm>
          <a:off x="15430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92710</xdr:rowOff>
    </xdr:from>
    <xdr:ext cx="532765" cy="259080"/>
    <xdr:sp macro="" textlink="">
      <xdr:nvSpPr>
        <xdr:cNvPr id="663" name="テキスト ボックス 662"/>
        <xdr:cNvSpPr txBox="1"/>
      </xdr:nvSpPr>
      <xdr:spPr>
        <a:xfrm>
          <a:off x="15213965" y="12951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151130</xdr:rowOff>
    </xdr:from>
    <xdr:to xmlns:xdr="http://schemas.openxmlformats.org/drawingml/2006/spreadsheetDrawing">
      <xdr:col>76</xdr:col>
      <xdr:colOff>165100</xdr:colOff>
      <xdr:row>77</xdr:row>
      <xdr:rowOff>81280</xdr:rowOff>
    </xdr:to>
    <xdr:sp macro="" textlink="">
      <xdr:nvSpPr>
        <xdr:cNvPr id="664" name="楕円 663"/>
        <xdr:cNvSpPr/>
      </xdr:nvSpPr>
      <xdr:spPr>
        <a:xfrm>
          <a:off x="14541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97790</xdr:rowOff>
    </xdr:from>
    <xdr:ext cx="532765" cy="257175"/>
    <xdr:sp macro="" textlink="">
      <xdr:nvSpPr>
        <xdr:cNvPr id="665" name="テキスト ボックス 664"/>
        <xdr:cNvSpPr txBox="1"/>
      </xdr:nvSpPr>
      <xdr:spPr>
        <a:xfrm>
          <a:off x="14324965" y="12956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154940</xdr:rowOff>
    </xdr:from>
    <xdr:to xmlns:xdr="http://schemas.openxmlformats.org/drawingml/2006/spreadsheetDrawing">
      <xdr:col>72</xdr:col>
      <xdr:colOff>38100</xdr:colOff>
      <xdr:row>77</xdr:row>
      <xdr:rowOff>84455</xdr:rowOff>
    </xdr:to>
    <xdr:sp macro="" textlink="">
      <xdr:nvSpPr>
        <xdr:cNvPr id="666" name="楕円 665"/>
        <xdr:cNvSpPr/>
      </xdr:nvSpPr>
      <xdr:spPr>
        <a:xfrm>
          <a:off x="13652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100965</xdr:rowOff>
    </xdr:from>
    <xdr:ext cx="532765" cy="257175"/>
    <xdr:sp macro="" textlink="">
      <xdr:nvSpPr>
        <xdr:cNvPr id="667" name="テキスト ボックス 666"/>
        <xdr:cNvSpPr txBox="1"/>
      </xdr:nvSpPr>
      <xdr:spPr>
        <a:xfrm>
          <a:off x="13435965" y="12959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157480</xdr:rowOff>
    </xdr:from>
    <xdr:to xmlns:xdr="http://schemas.openxmlformats.org/drawingml/2006/spreadsheetDrawing">
      <xdr:col>67</xdr:col>
      <xdr:colOff>101600</xdr:colOff>
      <xdr:row>77</xdr:row>
      <xdr:rowOff>87630</xdr:rowOff>
    </xdr:to>
    <xdr:sp macro="" textlink="">
      <xdr:nvSpPr>
        <xdr:cNvPr id="668" name="楕円 667"/>
        <xdr:cNvSpPr/>
      </xdr:nvSpPr>
      <xdr:spPr>
        <a:xfrm>
          <a:off x="12763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104140</xdr:rowOff>
    </xdr:from>
    <xdr:ext cx="532765" cy="259080"/>
    <xdr:sp macro="" textlink="">
      <xdr:nvSpPr>
        <xdr:cNvPr id="669" name="テキスト ボックス 668"/>
        <xdr:cNvSpPr txBox="1"/>
      </xdr:nvSpPr>
      <xdr:spPr>
        <a:xfrm>
          <a:off x="12546965" y="12962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8" name="テキスト ボックス 67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0" name="直線コネクタ 67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81" name="テキスト ボックス 680"/>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2" name="直線コネクタ 68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3" name="テキスト ボックス 68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4" name="直線コネクタ 68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85" name="テキスト ボックス 684"/>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6" name="直線コネクタ 68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7" name="テキスト ボックス 68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8" name="直線コネクタ 68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9" name="テキスト ボックス 688"/>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91" name="テキスト ボックス 690"/>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48260</xdr:rowOff>
    </xdr:from>
    <xdr:to xmlns:xdr="http://schemas.openxmlformats.org/drawingml/2006/spreadsheetDrawing">
      <xdr:col>85</xdr:col>
      <xdr:colOff>126365</xdr:colOff>
      <xdr:row>99</xdr:row>
      <xdr:rowOff>44450</xdr:rowOff>
    </xdr:to>
    <xdr:cxnSp macro="">
      <xdr:nvCxnSpPr>
        <xdr:cNvPr id="693" name="直線コネクタ 692"/>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94"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5" name="直線コネクタ 694"/>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166370</xdr:rowOff>
    </xdr:from>
    <xdr:ext cx="598805" cy="257175"/>
    <xdr:sp macro="" textlink="">
      <xdr:nvSpPr>
        <xdr:cNvPr id="696" name="積立金最大値テキスト"/>
        <xdr:cNvSpPr txBox="1"/>
      </xdr:nvSpPr>
      <xdr:spPr>
        <a:xfrm>
          <a:off x="16370300" y="15253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48260</xdr:rowOff>
    </xdr:from>
    <xdr:to xmlns:xdr="http://schemas.openxmlformats.org/drawingml/2006/spreadsheetDrawing">
      <xdr:col>86</xdr:col>
      <xdr:colOff>25400</xdr:colOff>
      <xdr:row>90</xdr:row>
      <xdr:rowOff>48260</xdr:rowOff>
    </xdr:to>
    <xdr:cxnSp macro="">
      <xdr:nvCxnSpPr>
        <xdr:cNvPr id="697" name="直線コネクタ 696"/>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44450</xdr:rowOff>
    </xdr:from>
    <xdr:to xmlns:xdr="http://schemas.openxmlformats.org/drawingml/2006/spreadsheetDrawing">
      <xdr:col>85</xdr:col>
      <xdr:colOff>127000</xdr:colOff>
      <xdr:row>99</xdr:row>
      <xdr:rowOff>44450</xdr:rowOff>
    </xdr:to>
    <xdr:cxnSp macro="">
      <xdr:nvCxnSpPr>
        <xdr:cNvPr id="698" name="直線コネクタ 697"/>
        <xdr:cNvCxnSpPr/>
      </xdr:nvCxnSpPr>
      <xdr:spPr>
        <a:xfrm>
          <a:off x="15481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7175"/>
    <xdr:sp macro="" textlink="">
      <xdr:nvSpPr>
        <xdr:cNvPr id="699" name="積立金平均値テキスト"/>
        <xdr:cNvSpPr txBox="1"/>
      </xdr:nvSpPr>
      <xdr:spPr>
        <a:xfrm>
          <a:off x="16370300" y="165112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700" name="フローチャート: 判断 699"/>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43815</xdr:rowOff>
    </xdr:from>
    <xdr:to xmlns:xdr="http://schemas.openxmlformats.org/drawingml/2006/spreadsheetDrawing">
      <xdr:col>81</xdr:col>
      <xdr:colOff>50800</xdr:colOff>
      <xdr:row>99</xdr:row>
      <xdr:rowOff>44450</xdr:rowOff>
    </xdr:to>
    <xdr:cxnSp macro="">
      <xdr:nvCxnSpPr>
        <xdr:cNvPr id="701" name="直線コネクタ 700"/>
        <xdr:cNvCxnSpPr/>
      </xdr:nvCxnSpPr>
      <xdr:spPr>
        <a:xfrm>
          <a:off x="14592300" y="17017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2" name="フローチャート: 判断 701"/>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32765" cy="259080"/>
    <xdr:sp macro="" textlink="">
      <xdr:nvSpPr>
        <xdr:cNvPr id="703" name="テキスト ボックス 702"/>
        <xdr:cNvSpPr txBox="1"/>
      </xdr:nvSpPr>
      <xdr:spPr>
        <a:xfrm>
          <a:off x="15213965" y="16326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43815</xdr:rowOff>
    </xdr:from>
    <xdr:to xmlns:xdr="http://schemas.openxmlformats.org/drawingml/2006/spreadsheetDrawing">
      <xdr:col>76</xdr:col>
      <xdr:colOff>114300</xdr:colOff>
      <xdr:row>99</xdr:row>
      <xdr:rowOff>43815</xdr:rowOff>
    </xdr:to>
    <xdr:cxnSp macro="">
      <xdr:nvCxnSpPr>
        <xdr:cNvPr id="704" name="直線コネクタ 703"/>
        <xdr:cNvCxnSpPr/>
      </xdr:nvCxnSpPr>
      <xdr:spPr>
        <a:xfrm>
          <a:off x="13703300" y="17017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705" name="フローチャート: 判断 704"/>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146050</xdr:rowOff>
    </xdr:from>
    <xdr:ext cx="532765" cy="257175"/>
    <xdr:sp macro="" textlink="">
      <xdr:nvSpPr>
        <xdr:cNvPr id="706" name="テキスト ボックス 705"/>
        <xdr:cNvSpPr txBox="1"/>
      </xdr:nvSpPr>
      <xdr:spPr>
        <a:xfrm>
          <a:off x="14324965" y="16433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43180</xdr:rowOff>
    </xdr:from>
    <xdr:to xmlns:xdr="http://schemas.openxmlformats.org/drawingml/2006/spreadsheetDrawing">
      <xdr:col>71</xdr:col>
      <xdr:colOff>177800</xdr:colOff>
      <xdr:row>99</xdr:row>
      <xdr:rowOff>43815</xdr:rowOff>
    </xdr:to>
    <xdr:cxnSp macro="">
      <xdr:nvCxnSpPr>
        <xdr:cNvPr id="707" name="直線コネクタ 706"/>
        <xdr:cNvCxnSpPr/>
      </xdr:nvCxnSpPr>
      <xdr:spPr>
        <a:xfrm>
          <a:off x="12814300" y="17016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08" name="フローチャート: 判断 707"/>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32765" cy="259080"/>
    <xdr:sp macro="" textlink="">
      <xdr:nvSpPr>
        <xdr:cNvPr id="709" name="テキスト ボックス 708"/>
        <xdr:cNvSpPr txBox="1"/>
      </xdr:nvSpPr>
      <xdr:spPr>
        <a:xfrm>
          <a:off x="13435965" y="16471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57150</xdr:rowOff>
    </xdr:from>
    <xdr:to xmlns:xdr="http://schemas.openxmlformats.org/drawingml/2006/spreadsheetDrawing">
      <xdr:col>67</xdr:col>
      <xdr:colOff>101600</xdr:colOff>
      <xdr:row>97</xdr:row>
      <xdr:rowOff>158750</xdr:rowOff>
    </xdr:to>
    <xdr:sp macro="" textlink="">
      <xdr:nvSpPr>
        <xdr:cNvPr id="710" name="フローチャート: 判断 709"/>
        <xdr:cNvSpPr/>
      </xdr:nvSpPr>
      <xdr:spPr>
        <a:xfrm>
          <a:off x="12763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4445</xdr:rowOff>
    </xdr:from>
    <xdr:ext cx="532765" cy="259080"/>
    <xdr:sp macro="" textlink="">
      <xdr:nvSpPr>
        <xdr:cNvPr id="711" name="テキスト ボックス 710"/>
        <xdr:cNvSpPr txBox="1"/>
      </xdr:nvSpPr>
      <xdr:spPr>
        <a:xfrm>
          <a:off x="12546965" y="16463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165100</xdr:rowOff>
    </xdr:from>
    <xdr:to xmlns:xdr="http://schemas.openxmlformats.org/drawingml/2006/spreadsheetDrawing">
      <xdr:col>85</xdr:col>
      <xdr:colOff>177800</xdr:colOff>
      <xdr:row>99</xdr:row>
      <xdr:rowOff>95250</xdr:rowOff>
    </xdr:to>
    <xdr:sp macro="" textlink="">
      <xdr:nvSpPr>
        <xdr:cNvPr id="717" name="楕円 716"/>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80010</xdr:rowOff>
    </xdr:from>
    <xdr:ext cx="249555" cy="259080"/>
    <xdr:sp macro="" textlink="">
      <xdr:nvSpPr>
        <xdr:cNvPr id="718" name="積立金該当値テキスト"/>
        <xdr:cNvSpPr txBox="1"/>
      </xdr:nvSpPr>
      <xdr:spPr>
        <a:xfrm>
          <a:off x="16370300" y="1688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165100</xdr:rowOff>
    </xdr:from>
    <xdr:to xmlns:xdr="http://schemas.openxmlformats.org/drawingml/2006/spreadsheetDrawing">
      <xdr:col>81</xdr:col>
      <xdr:colOff>101600</xdr:colOff>
      <xdr:row>99</xdr:row>
      <xdr:rowOff>95250</xdr:rowOff>
    </xdr:to>
    <xdr:sp macro="" textlink="">
      <xdr:nvSpPr>
        <xdr:cNvPr id="719" name="楕円 718"/>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99</xdr:row>
      <xdr:rowOff>86360</xdr:rowOff>
    </xdr:from>
    <xdr:ext cx="247650" cy="257175"/>
    <xdr:sp macro="" textlink="">
      <xdr:nvSpPr>
        <xdr:cNvPr id="720" name="テキスト ボックス 719"/>
        <xdr:cNvSpPr txBox="1"/>
      </xdr:nvSpPr>
      <xdr:spPr>
        <a:xfrm>
          <a:off x="15356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164465</xdr:rowOff>
    </xdr:from>
    <xdr:to xmlns:xdr="http://schemas.openxmlformats.org/drawingml/2006/spreadsheetDrawing">
      <xdr:col>76</xdr:col>
      <xdr:colOff>165100</xdr:colOff>
      <xdr:row>99</xdr:row>
      <xdr:rowOff>94615</xdr:rowOff>
    </xdr:to>
    <xdr:sp macro="" textlink="">
      <xdr:nvSpPr>
        <xdr:cNvPr id="721" name="楕円 720"/>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99</xdr:row>
      <xdr:rowOff>86360</xdr:rowOff>
    </xdr:from>
    <xdr:ext cx="313690" cy="257175"/>
    <xdr:sp macro="" textlink="">
      <xdr:nvSpPr>
        <xdr:cNvPr id="722" name="テキスト ボックス 721"/>
        <xdr:cNvSpPr txBox="1"/>
      </xdr:nvSpPr>
      <xdr:spPr>
        <a:xfrm>
          <a:off x="14435455" y="17059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164465</xdr:rowOff>
    </xdr:from>
    <xdr:to xmlns:xdr="http://schemas.openxmlformats.org/drawingml/2006/spreadsheetDrawing">
      <xdr:col>72</xdr:col>
      <xdr:colOff>38100</xdr:colOff>
      <xdr:row>99</xdr:row>
      <xdr:rowOff>94615</xdr:rowOff>
    </xdr:to>
    <xdr:sp macro="" textlink="">
      <xdr:nvSpPr>
        <xdr:cNvPr id="723" name="楕円 722"/>
        <xdr:cNvSpPr/>
      </xdr:nvSpPr>
      <xdr:spPr>
        <a:xfrm>
          <a:off x="13652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99</xdr:row>
      <xdr:rowOff>86360</xdr:rowOff>
    </xdr:from>
    <xdr:ext cx="313690" cy="257175"/>
    <xdr:sp macro="" textlink="">
      <xdr:nvSpPr>
        <xdr:cNvPr id="724" name="テキスト ボックス 723"/>
        <xdr:cNvSpPr txBox="1"/>
      </xdr:nvSpPr>
      <xdr:spPr>
        <a:xfrm>
          <a:off x="13546455" y="17059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163830</xdr:rowOff>
    </xdr:from>
    <xdr:to xmlns:xdr="http://schemas.openxmlformats.org/drawingml/2006/spreadsheetDrawing">
      <xdr:col>67</xdr:col>
      <xdr:colOff>101600</xdr:colOff>
      <xdr:row>99</xdr:row>
      <xdr:rowOff>93980</xdr:rowOff>
    </xdr:to>
    <xdr:sp macro="" textlink="">
      <xdr:nvSpPr>
        <xdr:cNvPr id="725" name="楕円 724"/>
        <xdr:cNvSpPr/>
      </xdr:nvSpPr>
      <xdr:spPr>
        <a:xfrm>
          <a:off x="12763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85090</xdr:rowOff>
    </xdr:from>
    <xdr:ext cx="313690" cy="259080"/>
    <xdr:sp macro="" textlink="">
      <xdr:nvSpPr>
        <xdr:cNvPr id="726" name="テキスト ボックス 725"/>
        <xdr:cNvSpPr txBox="1"/>
      </xdr:nvSpPr>
      <xdr:spPr>
        <a:xfrm>
          <a:off x="12657455" y="17058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5" name="テキスト ボックス 734"/>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8" name="テキスト ボックス 737"/>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5455" cy="257175"/>
    <xdr:sp macro="" textlink="">
      <xdr:nvSpPr>
        <xdr:cNvPr id="740" name="テキスト ボックス 739"/>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42" name="テキスト ボックス 741"/>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44" name="テキスト ボックス 743"/>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6" name="テキスト ボックス 745"/>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93980</xdr:rowOff>
    </xdr:from>
    <xdr:to xmlns:xdr="http://schemas.openxmlformats.org/drawingml/2006/spreadsheetDrawing">
      <xdr:col>116</xdr:col>
      <xdr:colOff>62865</xdr:colOff>
      <xdr:row>38</xdr:row>
      <xdr:rowOff>139700</xdr:rowOff>
    </xdr:to>
    <xdr:cxnSp macro="">
      <xdr:nvCxnSpPr>
        <xdr:cNvPr id="748" name="直線コネクタ 747"/>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49"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40640</xdr:rowOff>
    </xdr:from>
    <xdr:ext cx="534670" cy="257175"/>
    <xdr:sp macro="" textlink="">
      <xdr:nvSpPr>
        <xdr:cNvPr id="751" name="投資及び出資金最大値テキスト"/>
        <xdr:cNvSpPr txBox="1"/>
      </xdr:nvSpPr>
      <xdr:spPr>
        <a:xfrm>
          <a:off x="22212300" y="50126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93980</xdr:rowOff>
    </xdr:from>
    <xdr:to xmlns:xdr="http://schemas.openxmlformats.org/drawingml/2006/spreadsheetDrawing">
      <xdr:col>116</xdr:col>
      <xdr:colOff>152400</xdr:colOff>
      <xdr:row>30</xdr:row>
      <xdr:rowOff>93980</xdr:rowOff>
    </xdr:to>
    <xdr:cxnSp macro="">
      <xdr:nvCxnSpPr>
        <xdr:cNvPr id="752" name="直線コネクタ 751"/>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15240</xdr:rowOff>
    </xdr:from>
    <xdr:ext cx="469900" cy="259080"/>
    <xdr:sp macro="" textlink="">
      <xdr:nvSpPr>
        <xdr:cNvPr id="754" name="投資及び出資金平均値テキスト"/>
        <xdr:cNvSpPr txBox="1"/>
      </xdr:nvSpPr>
      <xdr:spPr>
        <a:xfrm>
          <a:off x="22212300" y="635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163830</xdr:rowOff>
    </xdr:from>
    <xdr:to xmlns:xdr="http://schemas.openxmlformats.org/drawingml/2006/spreadsheetDrawing">
      <xdr:col>116</xdr:col>
      <xdr:colOff>114300</xdr:colOff>
      <xdr:row>38</xdr:row>
      <xdr:rowOff>93980</xdr:rowOff>
    </xdr:to>
    <xdr:sp macro="" textlink="">
      <xdr:nvSpPr>
        <xdr:cNvPr id="755" name="フローチャート: 判断 754"/>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6" name="直線コネクタ 75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57" name="フローチャート: 判断 756"/>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7995" cy="257175"/>
    <xdr:sp macro="" textlink="">
      <xdr:nvSpPr>
        <xdr:cNvPr id="758" name="テキスト ボックス 757"/>
        <xdr:cNvSpPr txBox="1"/>
      </xdr:nvSpPr>
      <xdr:spPr>
        <a:xfrm>
          <a:off x="21088350" y="6270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9" name="直線コネクタ 75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104140</xdr:rowOff>
    </xdr:from>
    <xdr:to xmlns:xdr="http://schemas.openxmlformats.org/drawingml/2006/spreadsheetDrawing">
      <xdr:col>107</xdr:col>
      <xdr:colOff>101600</xdr:colOff>
      <xdr:row>38</xdr:row>
      <xdr:rowOff>34290</xdr:rowOff>
    </xdr:to>
    <xdr:sp macro="" textlink="">
      <xdr:nvSpPr>
        <xdr:cNvPr id="760" name="フローチャート: 判断 759"/>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50800</xdr:rowOff>
    </xdr:from>
    <xdr:ext cx="467995" cy="259080"/>
    <xdr:sp macro="" textlink="">
      <xdr:nvSpPr>
        <xdr:cNvPr id="761" name="テキスト ボックス 760"/>
        <xdr:cNvSpPr txBox="1"/>
      </xdr:nvSpPr>
      <xdr:spPr>
        <a:xfrm>
          <a:off x="20199350" y="6223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xdr:rowOff>
    </xdr:from>
    <xdr:to xmlns:xdr="http://schemas.openxmlformats.org/drawingml/2006/spreadsheetDrawing">
      <xdr:col>102</xdr:col>
      <xdr:colOff>165100</xdr:colOff>
      <xdr:row>38</xdr:row>
      <xdr:rowOff>109855</xdr:rowOff>
    </xdr:to>
    <xdr:sp macro="" textlink="">
      <xdr:nvSpPr>
        <xdr:cNvPr id="763" name="フローチャート: 判断 762"/>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126365</xdr:rowOff>
    </xdr:from>
    <xdr:ext cx="378460" cy="259080"/>
    <xdr:sp macro="" textlink="">
      <xdr:nvSpPr>
        <xdr:cNvPr id="764" name="テキスト ボックス 763"/>
        <xdr:cNvSpPr txBox="1"/>
      </xdr:nvSpPr>
      <xdr:spPr>
        <a:xfrm>
          <a:off x="19356070" y="629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5" name="フローチャート: 判断 764"/>
        <xdr:cNvSpPr/>
      </xdr:nvSpPr>
      <xdr:spPr>
        <a:xfrm>
          <a:off x="18605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6350</xdr:rowOff>
    </xdr:from>
    <xdr:ext cx="378460" cy="257175"/>
    <xdr:sp macro="" textlink="">
      <xdr:nvSpPr>
        <xdr:cNvPr id="766" name="テキスト ボックス 765"/>
        <xdr:cNvSpPr txBox="1"/>
      </xdr:nvSpPr>
      <xdr:spPr>
        <a:xfrm>
          <a:off x="18467070" y="63500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5" name="テキスト ボックス 774"/>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7" name="テキスト ボックス 776"/>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9" name="テキスト ボックス 778"/>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81" name="テキスト ボックス 780"/>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90" name="テキスト ボックス 789"/>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93" name="テキスト ボックス 792"/>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95" name="テキスト ボックス 794"/>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97" name="テキスト ボックス 796"/>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803" name="テキスト ボックス 802"/>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71982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808"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809" name="直線コネクタ 808"/>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0" name="直線コネクタ 809"/>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55880</xdr:rowOff>
    </xdr:from>
    <xdr:ext cx="469900" cy="259080"/>
    <xdr:sp macro="" textlink="">
      <xdr:nvSpPr>
        <xdr:cNvPr id="811" name="貸付金平均値テキスト"/>
        <xdr:cNvSpPr txBox="1"/>
      </xdr:nvSpPr>
      <xdr:spPr>
        <a:xfrm>
          <a:off x="22212300" y="9828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33020</xdr:rowOff>
    </xdr:from>
    <xdr:to xmlns:xdr="http://schemas.openxmlformats.org/drawingml/2006/spreadsheetDrawing">
      <xdr:col>116</xdr:col>
      <xdr:colOff>114300</xdr:colOff>
      <xdr:row>58</xdr:row>
      <xdr:rowOff>134620</xdr:rowOff>
    </xdr:to>
    <xdr:sp macro="" textlink="">
      <xdr:nvSpPr>
        <xdr:cNvPr id="812" name="フローチャート: 判断 811"/>
        <xdr:cNvSpPr/>
      </xdr:nvSpPr>
      <xdr:spPr>
        <a:xfrm>
          <a:off x="22110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3" name="直線コネクタ 812"/>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166370</xdr:rowOff>
    </xdr:from>
    <xdr:to xmlns:xdr="http://schemas.openxmlformats.org/drawingml/2006/spreadsheetDrawing">
      <xdr:col>112</xdr:col>
      <xdr:colOff>38100</xdr:colOff>
      <xdr:row>58</xdr:row>
      <xdr:rowOff>95885</xdr:rowOff>
    </xdr:to>
    <xdr:sp macro="" textlink="">
      <xdr:nvSpPr>
        <xdr:cNvPr id="814" name="フローチャート: 判断 813"/>
        <xdr:cNvSpPr/>
      </xdr:nvSpPr>
      <xdr:spPr>
        <a:xfrm>
          <a:off x="21272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112395</xdr:rowOff>
    </xdr:from>
    <xdr:ext cx="467995" cy="257175"/>
    <xdr:sp macro="" textlink="">
      <xdr:nvSpPr>
        <xdr:cNvPr id="815" name="テキスト ボックス 814"/>
        <xdr:cNvSpPr txBox="1"/>
      </xdr:nvSpPr>
      <xdr:spPr>
        <a:xfrm>
          <a:off x="21088350" y="9713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44450</xdr:rowOff>
    </xdr:to>
    <xdr:cxnSp macro="">
      <xdr:nvCxnSpPr>
        <xdr:cNvPr id="816" name="直線コネクタ 815"/>
        <xdr:cNvCxnSpPr/>
      </xdr:nvCxnSpPr>
      <xdr:spPr>
        <a:xfrm>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92710</xdr:rowOff>
    </xdr:from>
    <xdr:ext cx="467995" cy="259080"/>
    <xdr:sp macro="" textlink="">
      <xdr:nvSpPr>
        <xdr:cNvPr id="818" name="テキスト ボックス 817"/>
        <xdr:cNvSpPr txBox="1"/>
      </xdr:nvSpPr>
      <xdr:spPr>
        <a:xfrm>
          <a:off x="20199350" y="9693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43815</xdr:rowOff>
    </xdr:from>
    <xdr:to xmlns:xdr="http://schemas.openxmlformats.org/drawingml/2006/spreadsheetDrawing">
      <xdr:col>102</xdr:col>
      <xdr:colOff>114300</xdr:colOff>
      <xdr:row>59</xdr:row>
      <xdr:rowOff>44450</xdr:rowOff>
    </xdr:to>
    <xdr:cxnSp macro="">
      <xdr:nvCxnSpPr>
        <xdr:cNvPr id="819" name="直線コネクタ 818"/>
        <xdr:cNvCxnSpPr/>
      </xdr:nvCxnSpPr>
      <xdr:spPr>
        <a:xfrm flipV="1">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170815</xdr:rowOff>
    </xdr:from>
    <xdr:to xmlns:xdr="http://schemas.openxmlformats.org/drawingml/2006/spreadsheetDrawing">
      <xdr:col>102</xdr:col>
      <xdr:colOff>165100</xdr:colOff>
      <xdr:row>58</xdr:row>
      <xdr:rowOff>100965</xdr:rowOff>
    </xdr:to>
    <xdr:sp macro="" textlink="">
      <xdr:nvSpPr>
        <xdr:cNvPr id="820" name="フローチャート: 判断 819"/>
        <xdr:cNvSpPr/>
      </xdr:nvSpPr>
      <xdr:spPr>
        <a:xfrm>
          <a:off x="19494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117475</xdr:rowOff>
    </xdr:from>
    <xdr:ext cx="467995" cy="259080"/>
    <xdr:sp macro="" textlink="">
      <xdr:nvSpPr>
        <xdr:cNvPr id="821" name="テキスト ボックス 820"/>
        <xdr:cNvSpPr txBox="1"/>
      </xdr:nvSpPr>
      <xdr:spPr>
        <a:xfrm>
          <a:off x="19310350" y="9718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67310</xdr:rowOff>
    </xdr:from>
    <xdr:to xmlns:xdr="http://schemas.openxmlformats.org/drawingml/2006/spreadsheetDrawing">
      <xdr:col>98</xdr:col>
      <xdr:colOff>38100</xdr:colOff>
      <xdr:row>58</xdr:row>
      <xdr:rowOff>168910</xdr:rowOff>
    </xdr:to>
    <xdr:sp macro="" textlink="">
      <xdr:nvSpPr>
        <xdr:cNvPr id="822" name="フローチャート: 判断 821"/>
        <xdr:cNvSpPr/>
      </xdr:nvSpPr>
      <xdr:spPr>
        <a:xfrm>
          <a:off x="18605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13970</xdr:rowOff>
    </xdr:from>
    <xdr:ext cx="467995" cy="259080"/>
    <xdr:sp macro="" textlink="">
      <xdr:nvSpPr>
        <xdr:cNvPr id="823" name="テキスト ボックス 822"/>
        <xdr:cNvSpPr txBox="1"/>
      </xdr:nvSpPr>
      <xdr:spPr>
        <a:xfrm>
          <a:off x="18421350" y="9786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3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32" name="テキスト ボックス 831"/>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650" cy="257175"/>
    <xdr:sp macro="" textlink="">
      <xdr:nvSpPr>
        <xdr:cNvPr id="834" name="テキスト ボックス 833"/>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835" name="楕円 834"/>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86360</xdr:rowOff>
    </xdr:from>
    <xdr:ext cx="313690" cy="257175"/>
    <xdr:sp macro="" textlink="">
      <xdr:nvSpPr>
        <xdr:cNvPr id="836" name="テキスト ボックス 835"/>
        <xdr:cNvSpPr txBox="1"/>
      </xdr:nvSpPr>
      <xdr:spPr>
        <a:xfrm>
          <a:off x="19388455" y="10201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650" cy="257175"/>
    <xdr:sp macro="" textlink="">
      <xdr:nvSpPr>
        <xdr:cNvPr id="838" name="テキスト ボックス 837"/>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47" name="テキスト ボックス 846"/>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49" name="テキスト ボックス 848"/>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0" name="直線コネクタ 84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1" name="テキスト ボックス 85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2" name="直線コネクタ 85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53" name="テキスト ボックス 852"/>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4" name="直線コネクタ 85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5" name="テキスト ボックス 85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6" name="直線コネクタ 85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7175"/>
    <xdr:sp macro="" textlink="">
      <xdr:nvSpPr>
        <xdr:cNvPr id="857" name="テキスト ボックス 856"/>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8" name="直線コネクタ 85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59" name="テキスト ボックス 858"/>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0" name="直線コネクタ 85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61" name="テキスト ボックス 860"/>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2" name="直線コネクタ 86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63" name="テキスト ボックス 862"/>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22860</xdr:rowOff>
    </xdr:from>
    <xdr:to xmlns:xdr="http://schemas.openxmlformats.org/drawingml/2006/spreadsheetDrawing">
      <xdr:col>116</xdr:col>
      <xdr:colOff>62865</xdr:colOff>
      <xdr:row>79</xdr:row>
      <xdr:rowOff>166370</xdr:rowOff>
    </xdr:to>
    <xdr:cxnSp macro="">
      <xdr:nvCxnSpPr>
        <xdr:cNvPr id="865" name="直線コネクタ 864"/>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169545</xdr:rowOff>
    </xdr:from>
    <xdr:ext cx="534670" cy="257175"/>
    <xdr:sp macro="" textlink="">
      <xdr:nvSpPr>
        <xdr:cNvPr id="866" name="繰出金最小値テキスト"/>
        <xdr:cNvSpPr txBox="1"/>
      </xdr:nvSpPr>
      <xdr:spPr>
        <a:xfrm>
          <a:off x="22212300" y="137140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166370</xdr:rowOff>
    </xdr:from>
    <xdr:to xmlns:xdr="http://schemas.openxmlformats.org/drawingml/2006/spreadsheetDrawing">
      <xdr:col>116</xdr:col>
      <xdr:colOff>152400</xdr:colOff>
      <xdr:row>79</xdr:row>
      <xdr:rowOff>166370</xdr:rowOff>
    </xdr:to>
    <xdr:cxnSp macro="">
      <xdr:nvCxnSpPr>
        <xdr:cNvPr id="867" name="直線コネクタ 866"/>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140970</xdr:rowOff>
    </xdr:from>
    <xdr:ext cx="598805" cy="259080"/>
    <xdr:sp macro="" textlink="">
      <xdr:nvSpPr>
        <xdr:cNvPr id="868"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22860</xdr:rowOff>
    </xdr:from>
    <xdr:to xmlns:xdr="http://schemas.openxmlformats.org/drawingml/2006/spreadsheetDrawing">
      <xdr:col>116</xdr:col>
      <xdr:colOff>152400</xdr:colOff>
      <xdr:row>71</xdr:row>
      <xdr:rowOff>22860</xdr:rowOff>
    </xdr:to>
    <xdr:cxnSp macro="">
      <xdr:nvCxnSpPr>
        <xdr:cNvPr id="869" name="直線コネクタ 868"/>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6350</xdr:rowOff>
    </xdr:from>
    <xdr:to xmlns:xdr="http://schemas.openxmlformats.org/drawingml/2006/spreadsheetDrawing">
      <xdr:col>116</xdr:col>
      <xdr:colOff>63500</xdr:colOff>
      <xdr:row>78</xdr:row>
      <xdr:rowOff>29210</xdr:rowOff>
    </xdr:to>
    <xdr:cxnSp macro="">
      <xdr:nvCxnSpPr>
        <xdr:cNvPr id="870" name="直線コネクタ 869"/>
        <xdr:cNvCxnSpPr/>
      </xdr:nvCxnSpPr>
      <xdr:spPr>
        <a:xfrm flipV="1">
          <a:off x="21323300" y="133794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75565</xdr:rowOff>
    </xdr:from>
    <xdr:ext cx="534670" cy="257175"/>
    <xdr:sp macro="" textlink="">
      <xdr:nvSpPr>
        <xdr:cNvPr id="871" name="繰出金平均値テキスト"/>
        <xdr:cNvSpPr txBox="1"/>
      </xdr:nvSpPr>
      <xdr:spPr>
        <a:xfrm>
          <a:off x="22212300" y="131057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52705</xdr:rowOff>
    </xdr:from>
    <xdr:to xmlns:xdr="http://schemas.openxmlformats.org/drawingml/2006/spreadsheetDrawing">
      <xdr:col>116</xdr:col>
      <xdr:colOff>114300</xdr:colOff>
      <xdr:row>77</xdr:row>
      <xdr:rowOff>154940</xdr:rowOff>
    </xdr:to>
    <xdr:sp macro="" textlink="">
      <xdr:nvSpPr>
        <xdr:cNvPr id="872" name="フローチャート: 判断 871"/>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29210</xdr:rowOff>
    </xdr:from>
    <xdr:to xmlns:xdr="http://schemas.openxmlformats.org/drawingml/2006/spreadsheetDrawing">
      <xdr:col>111</xdr:col>
      <xdr:colOff>177800</xdr:colOff>
      <xdr:row>78</xdr:row>
      <xdr:rowOff>43815</xdr:rowOff>
    </xdr:to>
    <xdr:cxnSp macro="">
      <xdr:nvCxnSpPr>
        <xdr:cNvPr id="873" name="直線コネクタ 872"/>
        <xdr:cNvCxnSpPr/>
      </xdr:nvCxnSpPr>
      <xdr:spPr>
        <a:xfrm flipV="1">
          <a:off x="20434300" y="13402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88265</xdr:rowOff>
    </xdr:from>
    <xdr:to xmlns:xdr="http://schemas.openxmlformats.org/drawingml/2006/spreadsheetDrawing">
      <xdr:col>112</xdr:col>
      <xdr:colOff>38100</xdr:colOff>
      <xdr:row>78</xdr:row>
      <xdr:rowOff>18415</xdr:rowOff>
    </xdr:to>
    <xdr:sp macro="" textlink="">
      <xdr:nvSpPr>
        <xdr:cNvPr id="874" name="フローチャート: 判断 873"/>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35560</xdr:rowOff>
    </xdr:from>
    <xdr:ext cx="532765" cy="259080"/>
    <xdr:sp macro="" textlink="">
      <xdr:nvSpPr>
        <xdr:cNvPr id="875" name="テキスト ボックス 874"/>
        <xdr:cNvSpPr txBox="1"/>
      </xdr:nvSpPr>
      <xdr:spPr>
        <a:xfrm>
          <a:off x="21055965" y="13065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43815</xdr:rowOff>
    </xdr:from>
    <xdr:to xmlns:xdr="http://schemas.openxmlformats.org/drawingml/2006/spreadsheetDrawing">
      <xdr:col>107</xdr:col>
      <xdr:colOff>50800</xdr:colOff>
      <xdr:row>78</xdr:row>
      <xdr:rowOff>62230</xdr:rowOff>
    </xdr:to>
    <xdr:cxnSp macro="">
      <xdr:nvCxnSpPr>
        <xdr:cNvPr id="876" name="直線コネクタ 875"/>
        <xdr:cNvCxnSpPr/>
      </xdr:nvCxnSpPr>
      <xdr:spPr>
        <a:xfrm flipV="1">
          <a:off x="19545300" y="134169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84455</xdr:rowOff>
    </xdr:from>
    <xdr:to xmlns:xdr="http://schemas.openxmlformats.org/drawingml/2006/spreadsheetDrawing">
      <xdr:col>107</xdr:col>
      <xdr:colOff>101600</xdr:colOff>
      <xdr:row>78</xdr:row>
      <xdr:rowOff>14605</xdr:rowOff>
    </xdr:to>
    <xdr:sp macro="" textlink="">
      <xdr:nvSpPr>
        <xdr:cNvPr id="877" name="フローチャート: 判断 876"/>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31115</xdr:rowOff>
    </xdr:from>
    <xdr:ext cx="532765" cy="257175"/>
    <xdr:sp macro="" textlink="">
      <xdr:nvSpPr>
        <xdr:cNvPr id="878" name="テキスト ボックス 877"/>
        <xdr:cNvSpPr txBox="1"/>
      </xdr:nvSpPr>
      <xdr:spPr>
        <a:xfrm>
          <a:off x="20166965" y="13061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59690</xdr:rowOff>
    </xdr:from>
    <xdr:to xmlns:xdr="http://schemas.openxmlformats.org/drawingml/2006/spreadsheetDrawing">
      <xdr:col>102</xdr:col>
      <xdr:colOff>114300</xdr:colOff>
      <xdr:row>78</xdr:row>
      <xdr:rowOff>62230</xdr:rowOff>
    </xdr:to>
    <xdr:cxnSp macro="">
      <xdr:nvCxnSpPr>
        <xdr:cNvPr id="879" name="直線コネクタ 878"/>
        <xdr:cNvCxnSpPr/>
      </xdr:nvCxnSpPr>
      <xdr:spPr>
        <a:xfrm>
          <a:off x="18656300" y="1343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84455</xdr:rowOff>
    </xdr:from>
    <xdr:to xmlns:xdr="http://schemas.openxmlformats.org/drawingml/2006/spreadsheetDrawing">
      <xdr:col>102</xdr:col>
      <xdr:colOff>165100</xdr:colOff>
      <xdr:row>78</xdr:row>
      <xdr:rowOff>14605</xdr:rowOff>
    </xdr:to>
    <xdr:sp macro="" textlink="">
      <xdr:nvSpPr>
        <xdr:cNvPr id="880" name="フローチャート: 判断 879"/>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31115</xdr:rowOff>
    </xdr:from>
    <xdr:ext cx="532765" cy="257175"/>
    <xdr:sp macro="" textlink="">
      <xdr:nvSpPr>
        <xdr:cNvPr id="881" name="テキスト ボックス 880"/>
        <xdr:cNvSpPr txBox="1"/>
      </xdr:nvSpPr>
      <xdr:spPr>
        <a:xfrm>
          <a:off x="19277965" y="13061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90805</xdr:rowOff>
    </xdr:from>
    <xdr:to xmlns:xdr="http://schemas.openxmlformats.org/drawingml/2006/spreadsheetDrawing">
      <xdr:col>98</xdr:col>
      <xdr:colOff>38100</xdr:colOff>
      <xdr:row>78</xdr:row>
      <xdr:rowOff>20955</xdr:rowOff>
    </xdr:to>
    <xdr:sp macro="" textlink="">
      <xdr:nvSpPr>
        <xdr:cNvPr id="882" name="フローチャート: 判断 881"/>
        <xdr:cNvSpPr/>
      </xdr:nvSpPr>
      <xdr:spPr>
        <a:xfrm>
          <a:off x="18605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37465</xdr:rowOff>
    </xdr:from>
    <xdr:ext cx="532765" cy="259080"/>
    <xdr:sp macro="" textlink="">
      <xdr:nvSpPr>
        <xdr:cNvPr id="883" name="テキスト ボックス 882"/>
        <xdr:cNvSpPr txBox="1"/>
      </xdr:nvSpPr>
      <xdr:spPr>
        <a:xfrm>
          <a:off x="18388965" y="13067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4" name="テキスト ボックス 88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5" name="テキスト ボックス 88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6" name="テキスト ボックス 88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7" name="テキスト ボックス 88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8" name="テキスト ボックス 88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127000</xdr:rowOff>
    </xdr:from>
    <xdr:to xmlns:xdr="http://schemas.openxmlformats.org/drawingml/2006/spreadsheetDrawing">
      <xdr:col>116</xdr:col>
      <xdr:colOff>114300</xdr:colOff>
      <xdr:row>78</xdr:row>
      <xdr:rowOff>57150</xdr:rowOff>
    </xdr:to>
    <xdr:sp macro="" textlink="">
      <xdr:nvSpPr>
        <xdr:cNvPr id="889" name="楕円 888"/>
        <xdr:cNvSpPr/>
      </xdr:nvSpPr>
      <xdr:spPr>
        <a:xfrm>
          <a:off x="22110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105410</xdr:rowOff>
    </xdr:from>
    <xdr:ext cx="534670" cy="259080"/>
    <xdr:sp macro="" textlink="">
      <xdr:nvSpPr>
        <xdr:cNvPr id="890" name="繰出金該当値テキスト"/>
        <xdr:cNvSpPr txBox="1"/>
      </xdr:nvSpPr>
      <xdr:spPr>
        <a:xfrm>
          <a:off x="22212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149225</xdr:rowOff>
    </xdr:from>
    <xdr:to xmlns:xdr="http://schemas.openxmlformats.org/drawingml/2006/spreadsheetDrawing">
      <xdr:col>112</xdr:col>
      <xdr:colOff>38100</xdr:colOff>
      <xdr:row>78</xdr:row>
      <xdr:rowOff>79375</xdr:rowOff>
    </xdr:to>
    <xdr:sp macro="" textlink="">
      <xdr:nvSpPr>
        <xdr:cNvPr id="891" name="楕円 890"/>
        <xdr:cNvSpPr/>
      </xdr:nvSpPr>
      <xdr:spPr>
        <a:xfrm>
          <a:off x="21272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70485</xdr:rowOff>
    </xdr:from>
    <xdr:ext cx="532765" cy="259080"/>
    <xdr:sp macro="" textlink="">
      <xdr:nvSpPr>
        <xdr:cNvPr id="892" name="テキスト ボックス 891"/>
        <xdr:cNvSpPr txBox="1"/>
      </xdr:nvSpPr>
      <xdr:spPr>
        <a:xfrm>
          <a:off x="21055965" y="13443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164465</xdr:rowOff>
    </xdr:from>
    <xdr:to xmlns:xdr="http://schemas.openxmlformats.org/drawingml/2006/spreadsheetDrawing">
      <xdr:col>107</xdr:col>
      <xdr:colOff>101600</xdr:colOff>
      <xdr:row>78</xdr:row>
      <xdr:rowOff>94615</xdr:rowOff>
    </xdr:to>
    <xdr:sp macro="" textlink="">
      <xdr:nvSpPr>
        <xdr:cNvPr id="893" name="楕円 892"/>
        <xdr:cNvSpPr/>
      </xdr:nvSpPr>
      <xdr:spPr>
        <a:xfrm>
          <a:off x="20383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86360</xdr:rowOff>
    </xdr:from>
    <xdr:ext cx="532765" cy="257175"/>
    <xdr:sp macro="" textlink="">
      <xdr:nvSpPr>
        <xdr:cNvPr id="894" name="テキスト ボックス 893"/>
        <xdr:cNvSpPr txBox="1"/>
      </xdr:nvSpPr>
      <xdr:spPr>
        <a:xfrm>
          <a:off x="20166965" y="13459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11430</xdr:rowOff>
    </xdr:from>
    <xdr:to xmlns:xdr="http://schemas.openxmlformats.org/drawingml/2006/spreadsheetDrawing">
      <xdr:col>102</xdr:col>
      <xdr:colOff>165100</xdr:colOff>
      <xdr:row>78</xdr:row>
      <xdr:rowOff>113030</xdr:rowOff>
    </xdr:to>
    <xdr:sp macro="" textlink="">
      <xdr:nvSpPr>
        <xdr:cNvPr id="895" name="楕円 894"/>
        <xdr:cNvSpPr/>
      </xdr:nvSpPr>
      <xdr:spPr>
        <a:xfrm>
          <a:off x="19494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104140</xdr:rowOff>
    </xdr:from>
    <xdr:ext cx="532765" cy="259080"/>
    <xdr:sp macro="" textlink="">
      <xdr:nvSpPr>
        <xdr:cNvPr id="896" name="テキスト ボックス 895"/>
        <xdr:cNvSpPr txBox="1"/>
      </xdr:nvSpPr>
      <xdr:spPr>
        <a:xfrm>
          <a:off x="19277965" y="13477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8890</xdr:rowOff>
    </xdr:from>
    <xdr:to xmlns:xdr="http://schemas.openxmlformats.org/drawingml/2006/spreadsheetDrawing">
      <xdr:col>98</xdr:col>
      <xdr:colOff>38100</xdr:colOff>
      <xdr:row>78</xdr:row>
      <xdr:rowOff>110490</xdr:rowOff>
    </xdr:to>
    <xdr:sp macro="" textlink="">
      <xdr:nvSpPr>
        <xdr:cNvPr id="897" name="楕円 896"/>
        <xdr:cNvSpPr/>
      </xdr:nvSpPr>
      <xdr:spPr>
        <a:xfrm>
          <a:off x="18605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101600</xdr:rowOff>
    </xdr:from>
    <xdr:ext cx="532765" cy="259080"/>
    <xdr:sp macro="" textlink="">
      <xdr:nvSpPr>
        <xdr:cNvPr id="898" name="テキスト ボックス 897"/>
        <xdr:cNvSpPr txBox="1"/>
      </xdr:nvSpPr>
      <xdr:spPr>
        <a:xfrm>
          <a:off x="18388965" y="13474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907" name="テキスト ボックス 906"/>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8" name="直線コネクタ 90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9" name="直線コネクタ 90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910" name="テキスト ボックス 909"/>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11" name="直線コネクタ 91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12" name="テキスト ボックス 911"/>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4" name="直線コネクタ 91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8" name="直線コネクタ 91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9" name="直線コネクタ 91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2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2" name="直線コネクタ 92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24" name="テキスト ボックス 923"/>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5" name="直線コネクタ 92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27" name="テキスト ボックス 926"/>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8" name="直線コネクタ 92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30" name="テキスト ボックス 929"/>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32" name="テキスト ボックス 931"/>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3" name="テキスト ボックス 93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4" name="テキスト ボックス 93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5" name="テキスト ボックス 93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6" name="テキスト ボックス 93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7" name="テキスト ボックス 93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41" name="テキスト ボックス 940"/>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43" name="テキスト ボックス 942"/>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45" name="テキスト ボックス 944"/>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47" name="テキスト ボックス 946"/>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また、平成30年度から令和元年度にかけて普通建設事業費（うち新規整備）が僅かに類似団体平均を上回っているが、これは認定こども園を整備したことによるものである。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5455" cy="257175"/>
    <xdr:sp macro="" textlink="">
      <xdr:nvSpPr>
        <xdr:cNvPr id="44" name="テキスト ボックス 43"/>
        <xdr:cNvSpPr txBox="1"/>
      </xdr:nvSpPr>
      <xdr:spPr>
        <a:xfrm>
          <a:off x="294640"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5455" cy="257175"/>
    <xdr:sp macro="" textlink="">
      <xdr:nvSpPr>
        <xdr:cNvPr id="46" name="テキスト ボックス 45"/>
        <xdr:cNvSpPr txBox="1"/>
      </xdr:nvSpPr>
      <xdr:spPr>
        <a:xfrm>
          <a:off x="294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5455" cy="257175"/>
    <xdr:sp macro="" textlink="">
      <xdr:nvSpPr>
        <xdr:cNvPr id="48" name="テキスト ボックス 47"/>
        <xdr:cNvSpPr txBox="1"/>
      </xdr:nvSpPr>
      <xdr:spPr>
        <a:xfrm>
          <a:off x="294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7175"/>
    <xdr:sp macro="" textlink="">
      <xdr:nvSpPr>
        <xdr:cNvPr id="50" name="テキスト ボックス 49"/>
        <xdr:cNvSpPr txBox="1"/>
      </xdr:nvSpPr>
      <xdr:spPr>
        <a:xfrm>
          <a:off x="230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2" name="テキスト ボックス 51"/>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27305</xdr:rowOff>
    </xdr:from>
    <xdr:to xmlns:xdr="http://schemas.openxmlformats.org/drawingml/2006/spreadsheetDrawing">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79375</xdr:rowOff>
    </xdr:from>
    <xdr:to xmlns:xdr="http://schemas.openxmlformats.org/drawingml/2006/spreadsheetDrawing">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145415</xdr:rowOff>
    </xdr:from>
    <xdr:ext cx="469900" cy="257175"/>
    <xdr:sp macro="" textlink="">
      <xdr:nvSpPr>
        <xdr:cNvPr id="57" name="議会費最大値テキスト"/>
        <xdr:cNvSpPr txBox="1"/>
      </xdr:nvSpPr>
      <xdr:spPr>
        <a:xfrm>
          <a:off x="4686300" y="52889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27305</xdr:rowOff>
    </xdr:from>
    <xdr:to xmlns:xdr="http://schemas.openxmlformats.org/drawingml/2006/spreadsheetDrawing">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53340</xdr:rowOff>
    </xdr:from>
    <xdr:to xmlns:xdr="http://schemas.openxmlformats.org/drawingml/2006/spreadsheetDrawing">
      <xdr:col>24</xdr:col>
      <xdr:colOff>63500</xdr:colOff>
      <xdr:row>36</xdr:row>
      <xdr:rowOff>146050</xdr:rowOff>
    </xdr:to>
    <xdr:cxnSp macro="">
      <xdr:nvCxnSpPr>
        <xdr:cNvPr id="59" name="直線コネクタ 58"/>
        <xdr:cNvCxnSpPr/>
      </xdr:nvCxnSpPr>
      <xdr:spPr>
        <a:xfrm flipV="1">
          <a:off x="3797300" y="622554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167005</xdr:rowOff>
    </xdr:from>
    <xdr:ext cx="469900" cy="257175"/>
    <xdr:sp macro="" textlink="">
      <xdr:nvSpPr>
        <xdr:cNvPr id="60" name="議会費平均値テキスト"/>
        <xdr:cNvSpPr txBox="1"/>
      </xdr:nvSpPr>
      <xdr:spPr>
        <a:xfrm>
          <a:off x="4686300" y="61677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17780</xdr:rowOff>
    </xdr:from>
    <xdr:to xmlns:xdr="http://schemas.openxmlformats.org/drawingml/2006/spreadsheetDrawing">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146050</xdr:rowOff>
    </xdr:to>
    <xdr:cxnSp macro="">
      <xdr:nvCxnSpPr>
        <xdr:cNvPr id="62" name="直線コネクタ 61"/>
        <xdr:cNvCxnSpPr/>
      </xdr:nvCxnSpPr>
      <xdr:spPr>
        <a:xfrm>
          <a:off x="2908300" y="62572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43180</xdr:rowOff>
    </xdr:from>
    <xdr:to xmlns:xdr="http://schemas.openxmlformats.org/drawingml/2006/spreadsheetDrawing">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161290</xdr:rowOff>
    </xdr:from>
    <xdr:ext cx="467995" cy="259080"/>
    <xdr:sp macro="" textlink="">
      <xdr:nvSpPr>
        <xdr:cNvPr id="64" name="テキスト ボックス 63"/>
        <xdr:cNvSpPr txBox="1"/>
      </xdr:nvSpPr>
      <xdr:spPr>
        <a:xfrm>
          <a:off x="3562350" y="5990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26670</xdr:rowOff>
    </xdr:from>
    <xdr:to xmlns:xdr="http://schemas.openxmlformats.org/drawingml/2006/spreadsheetDrawing">
      <xdr:col>15</xdr:col>
      <xdr:colOff>50800</xdr:colOff>
      <xdr:row>36</xdr:row>
      <xdr:rowOff>85090</xdr:rowOff>
    </xdr:to>
    <xdr:cxnSp macro="">
      <xdr:nvCxnSpPr>
        <xdr:cNvPr id="65" name="直線コネクタ 64"/>
        <xdr:cNvCxnSpPr/>
      </xdr:nvCxnSpPr>
      <xdr:spPr>
        <a:xfrm>
          <a:off x="2019300" y="61988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29845</xdr:rowOff>
    </xdr:from>
    <xdr:to xmlns:xdr="http://schemas.openxmlformats.org/drawingml/2006/spreadsheetDrawing">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148590</xdr:rowOff>
    </xdr:from>
    <xdr:ext cx="467995" cy="259080"/>
    <xdr:sp macro="" textlink="">
      <xdr:nvSpPr>
        <xdr:cNvPr id="67" name="テキスト ボックス 66"/>
        <xdr:cNvSpPr txBox="1"/>
      </xdr:nvSpPr>
      <xdr:spPr>
        <a:xfrm>
          <a:off x="2673350" y="5977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88265</xdr:rowOff>
    </xdr:from>
    <xdr:to xmlns:xdr="http://schemas.openxmlformats.org/drawingml/2006/spreadsheetDrawing">
      <xdr:col>10</xdr:col>
      <xdr:colOff>114300</xdr:colOff>
      <xdr:row>36</xdr:row>
      <xdr:rowOff>26670</xdr:rowOff>
    </xdr:to>
    <xdr:cxnSp macro="">
      <xdr:nvCxnSpPr>
        <xdr:cNvPr id="68" name="直線コネクタ 67"/>
        <xdr:cNvCxnSpPr/>
      </xdr:nvCxnSpPr>
      <xdr:spPr>
        <a:xfrm>
          <a:off x="1130300" y="60890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126365</xdr:rowOff>
    </xdr:from>
    <xdr:ext cx="467995" cy="259080"/>
    <xdr:sp macro="" textlink="">
      <xdr:nvSpPr>
        <xdr:cNvPr id="70" name="テキスト ボックス 69"/>
        <xdr:cNvSpPr txBox="1"/>
      </xdr:nvSpPr>
      <xdr:spPr>
        <a:xfrm>
          <a:off x="1784350" y="6298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12065</xdr:rowOff>
    </xdr:from>
    <xdr:ext cx="467995" cy="259080"/>
    <xdr:sp macro="" textlink="">
      <xdr:nvSpPr>
        <xdr:cNvPr id="72" name="テキスト ボックス 71"/>
        <xdr:cNvSpPr txBox="1"/>
      </xdr:nvSpPr>
      <xdr:spPr>
        <a:xfrm>
          <a:off x="895350" y="6184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78" name="楕円 77"/>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25400</xdr:rowOff>
    </xdr:from>
    <xdr:ext cx="469900" cy="259080"/>
    <xdr:sp macro="" textlink="">
      <xdr:nvSpPr>
        <xdr:cNvPr id="79" name="議会費該当値テキスト"/>
        <xdr:cNvSpPr txBox="1"/>
      </xdr:nvSpPr>
      <xdr:spPr>
        <a:xfrm>
          <a:off x="46863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95250</xdr:rowOff>
    </xdr:from>
    <xdr:to xmlns:xdr="http://schemas.openxmlformats.org/drawingml/2006/spreadsheetDrawing">
      <xdr:col>20</xdr:col>
      <xdr:colOff>38100</xdr:colOff>
      <xdr:row>37</xdr:row>
      <xdr:rowOff>25400</xdr:rowOff>
    </xdr:to>
    <xdr:sp macro="" textlink="">
      <xdr:nvSpPr>
        <xdr:cNvPr id="80" name="楕円 79"/>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16510</xdr:rowOff>
    </xdr:from>
    <xdr:ext cx="467995" cy="259080"/>
    <xdr:sp macro="" textlink="">
      <xdr:nvSpPr>
        <xdr:cNvPr id="81" name="テキスト ボックス 80"/>
        <xdr:cNvSpPr txBox="1"/>
      </xdr:nvSpPr>
      <xdr:spPr>
        <a:xfrm>
          <a:off x="3562350" y="6360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34290</xdr:rowOff>
    </xdr:from>
    <xdr:to xmlns:xdr="http://schemas.openxmlformats.org/drawingml/2006/spreadsheetDrawing">
      <xdr:col>15</xdr:col>
      <xdr:colOff>101600</xdr:colOff>
      <xdr:row>36</xdr:row>
      <xdr:rowOff>135890</xdr:rowOff>
    </xdr:to>
    <xdr:sp macro="" textlink="">
      <xdr:nvSpPr>
        <xdr:cNvPr id="82" name="楕円 81"/>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127000</xdr:rowOff>
    </xdr:from>
    <xdr:ext cx="467995" cy="259080"/>
    <xdr:sp macro="" textlink="">
      <xdr:nvSpPr>
        <xdr:cNvPr id="83" name="テキスト ボックス 82"/>
        <xdr:cNvSpPr txBox="1"/>
      </xdr:nvSpPr>
      <xdr:spPr>
        <a:xfrm>
          <a:off x="2673350" y="6299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147320</xdr:rowOff>
    </xdr:from>
    <xdr:to xmlns:xdr="http://schemas.openxmlformats.org/drawingml/2006/spreadsheetDrawing">
      <xdr:col>10</xdr:col>
      <xdr:colOff>165100</xdr:colOff>
      <xdr:row>36</xdr:row>
      <xdr:rowOff>77470</xdr:rowOff>
    </xdr:to>
    <xdr:sp macro="" textlink="">
      <xdr:nvSpPr>
        <xdr:cNvPr id="84" name="楕円 83"/>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93980</xdr:rowOff>
    </xdr:from>
    <xdr:ext cx="467995" cy="259080"/>
    <xdr:sp macro="" textlink="">
      <xdr:nvSpPr>
        <xdr:cNvPr id="85" name="テキスト ボックス 84"/>
        <xdr:cNvSpPr txBox="1"/>
      </xdr:nvSpPr>
      <xdr:spPr>
        <a:xfrm>
          <a:off x="1784350" y="5923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37465</xdr:rowOff>
    </xdr:from>
    <xdr:to xmlns:xdr="http://schemas.openxmlformats.org/drawingml/2006/spreadsheetDrawing">
      <xdr:col>6</xdr:col>
      <xdr:colOff>38100</xdr:colOff>
      <xdr:row>35</xdr:row>
      <xdr:rowOff>139065</xdr:rowOff>
    </xdr:to>
    <xdr:sp macro="" textlink="">
      <xdr:nvSpPr>
        <xdr:cNvPr id="86" name="楕円 85"/>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155575</xdr:rowOff>
    </xdr:from>
    <xdr:ext cx="467995" cy="257175"/>
    <xdr:sp macro="" textlink="">
      <xdr:nvSpPr>
        <xdr:cNvPr id="87" name="テキスト ボックス 86"/>
        <xdr:cNvSpPr txBox="1"/>
      </xdr:nvSpPr>
      <xdr:spPr>
        <a:xfrm>
          <a:off x="895350" y="5813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6" name="テキスト ボックス 95"/>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99" name="テキスト ボックス 98"/>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1" name="テキスト ボックス 100"/>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3" name="テキスト ボックス 102"/>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7175"/>
    <xdr:sp macro="" textlink="">
      <xdr:nvSpPr>
        <xdr:cNvPr id="105" name="テキスト ボックス 104"/>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07" name="テキスト ボックス 106"/>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134620</xdr:rowOff>
    </xdr:from>
    <xdr:ext cx="534670" cy="257175"/>
    <xdr:sp macro="" textlink="">
      <xdr:nvSpPr>
        <xdr:cNvPr id="110" name="総務費最小値テキスト"/>
        <xdr:cNvSpPr txBox="1"/>
      </xdr:nvSpPr>
      <xdr:spPr>
        <a:xfrm>
          <a:off x="4686300" y="9907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130810</xdr:rowOff>
    </xdr:from>
    <xdr:to xmlns:xdr="http://schemas.openxmlformats.org/drawingml/2006/spreadsheetDrawing">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7175"/>
    <xdr:sp macro="" textlink="">
      <xdr:nvSpPr>
        <xdr:cNvPr id="112" name="総務費最大値テキスト"/>
        <xdr:cNvSpPr txBox="1"/>
      </xdr:nvSpPr>
      <xdr:spPr>
        <a:xfrm>
          <a:off x="4686300" y="85248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24130</xdr:rowOff>
    </xdr:from>
    <xdr:to xmlns:xdr="http://schemas.openxmlformats.org/drawingml/2006/spreadsheetDrawing">
      <xdr:col>24</xdr:col>
      <xdr:colOff>63500</xdr:colOff>
      <xdr:row>57</xdr:row>
      <xdr:rowOff>66675</xdr:rowOff>
    </xdr:to>
    <xdr:cxnSp macro="">
      <xdr:nvCxnSpPr>
        <xdr:cNvPr id="114" name="直線コネクタ 113"/>
        <xdr:cNvCxnSpPr/>
      </xdr:nvCxnSpPr>
      <xdr:spPr>
        <a:xfrm>
          <a:off x="3797300" y="97967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24130</xdr:rowOff>
    </xdr:from>
    <xdr:to xmlns:xdr="http://schemas.openxmlformats.org/drawingml/2006/spreadsheetDrawing">
      <xdr:col>19</xdr:col>
      <xdr:colOff>177800</xdr:colOff>
      <xdr:row>57</xdr:row>
      <xdr:rowOff>61595</xdr:rowOff>
    </xdr:to>
    <xdr:cxnSp macro="">
      <xdr:nvCxnSpPr>
        <xdr:cNvPr id="117" name="直線コネクタ 116"/>
        <xdr:cNvCxnSpPr/>
      </xdr:nvCxnSpPr>
      <xdr:spPr>
        <a:xfrm flipV="1">
          <a:off x="2908300" y="97967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104140</xdr:rowOff>
    </xdr:from>
    <xdr:to xmlns:xdr="http://schemas.openxmlformats.org/drawingml/2006/spreadsheetDrawing">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50800</xdr:rowOff>
    </xdr:from>
    <xdr:ext cx="596900" cy="259080"/>
    <xdr:sp macro="" textlink="">
      <xdr:nvSpPr>
        <xdr:cNvPr id="119" name="テキスト ボックス 118"/>
        <xdr:cNvSpPr txBox="1"/>
      </xdr:nvSpPr>
      <xdr:spPr>
        <a:xfrm>
          <a:off x="3497580" y="93091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61595</xdr:rowOff>
    </xdr:from>
    <xdr:to xmlns:xdr="http://schemas.openxmlformats.org/drawingml/2006/spreadsheetDrawing">
      <xdr:col>15</xdr:col>
      <xdr:colOff>50800</xdr:colOff>
      <xdr:row>57</xdr:row>
      <xdr:rowOff>87630</xdr:rowOff>
    </xdr:to>
    <xdr:cxnSp macro="">
      <xdr:nvCxnSpPr>
        <xdr:cNvPr id="120" name="直線コネクタ 119"/>
        <xdr:cNvCxnSpPr/>
      </xdr:nvCxnSpPr>
      <xdr:spPr>
        <a:xfrm flipV="1">
          <a:off x="2019300" y="98342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53975</xdr:rowOff>
    </xdr:from>
    <xdr:to xmlns:xdr="http://schemas.openxmlformats.org/drawingml/2006/spreadsheetDrawing">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635</xdr:rowOff>
    </xdr:from>
    <xdr:ext cx="532765" cy="259080"/>
    <xdr:sp macro="" textlink="">
      <xdr:nvSpPr>
        <xdr:cNvPr id="122" name="テキスト ボックス 121"/>
        <xdr:cNvSpPr txBox="1"/>
      </xdr:nvSpPr>
      <xdr:spPr>
        <a:xfrm>
          <a:off x="2640965" y="9430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87630</xdr:rowOff>
    </xdr:from>
    <xdr:to xmlns:xdr="http://schemas.openxmlformats.org/drawingml/2006/spreadsheetDrawing">
      <xdr:col>10</xdr:col>
      <xdr:colOff>114300</xdr:colOff>
      <xdr:row>57</xdr:row>
      <xdr:rowOff>89535</xdr:rowOff>
    </xdr:to>
    <xdr:cxnSp macro="">
      <xdr:nvCxnSpPr>
        <xdr:cNvPr id="123" name="直線コネクタ 122"/>
        <xdr:cNvCxnSpPr/>
      </xdr:nvCxnSpPr>
      <xdr:spPr>
        <a:xfrm flipV="1">
          <a:off x="1130300" y="9860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60325</xdr:rowOff>
    </xdr:from>
    <xdr:to xmlns:xdr="http://schemas.openxmlformats.org/drawingml/2006/spreadsheetDrawing">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6985</xdr:rowOff>
    </xdr:from>
    <xdr:ext cx="532765" cy="257175"/>
    <xdr:sp macro="" textlink="">
      <xdr:nvSpPr>
        <xdr:cNvPr id="125" name="テキスト ボックス 124"/>
        <xdr:cNvSpPr txBox="1"/>
      </xdr:nvSpPr>
      <xdr:spPr>
        <a:xfrm>
          <a:off x="1751965" y="9436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26" name="フローチャート: 判断 125"/>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32765" cy="259080"/>
    <xdr:sp macro="" textlink="">
      <xdr:nvSpPr>
        <xdr:cNvPr id="127" name="テキスト ボックス 126"/>
        <xdr:cNvSpPr txBox="1"/>
      </xdr:nvSpPr>
      <xdr:spPr>
        <a:xfrm>
          <a:off x="862965" y="9444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15875</xdr:rowOff>
    </xdr:from>
    <xdr:to xmlns:xdr="http://schemas.openxmlformats.org/drawingml/2006/spreadsheetDrawing">
      <xdr:col>24</xdr:col>
      <xdr:colOff>114300</xdr:colOff>
      <xdr:row>57</xdr:row>
      <xdr:rowOff>117475</xdr:rowOff>
    </xdr:to>
    <xdr:sp macro="" textlink="">
      <xdr:nvSpPr>
        <xdr:cNvPr id="133" name="楕円 132"/>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102235</xdr:rowOff>
    </xdr:from>
    <xdr:ext cx="534670" cy="258445"/>
    <xdr:sp macro="" textlink="">
      <xdr:nvSpPr>
        <xdr:cNvPr id="134" name="総務費該当値テキスト"/>
        <xdr:cNvSpPr txBox="1"/>
      </xdr:nvSpPr>
      <xdr:spPr>
        <a:xfrm>
          <a:off x="4686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144780</xdr:rowOff>
    </xdr:from>
    <xdr:to xmlns:xdr="http://schemas.openxmlformats.org/drawingml/2006/spreadsheetDrawing">
      <xdr:col>20</xdr:col>
      <xdr:colOff>38100</xdr:colOff>
      <xdr:row>57</xdr:row>
      <xdr:rowOff>74930</xdr:rowOff>
    </xdr:to>
    <xdr:sp macro="" textlink="">
      <xdr:nvSpPr>
        <xdr:cNvPr id="135" name="楕円 134"/>
        <xdr:cNvSpPr/>
      </xdr:nvSpPr>
      <xdr:spPr>
        <a:xfrm>
          <a:off x="3746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66040</xdr:rowOff>
    </xdr:from>
    <xdr:ext cx="532765" cy="257175"/>
    <xdr:sp macro="" textlink="">
      <xdr:nvSpPr>
        <xdr:cNvPr id="136" name="テキスト ボックス 135"/>
        <xdr:cNvSpPr txBox="1"/>
      </xdr:nvSpPr>
      <xdr:spPr>
        <a:xfrm>
          <a:off x="3529965" y="9838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37" name="楕円 136"/>
        <xdr:cNvSpPr/>
      </xdr:nvSpPr>
      <xdr:spPr>
        <a:xfrm>
          <a:off x="2857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32765" cy="259080"/>
    <xdr:sp macro="" textlink="">
      <xdr:nvSpPr>
        <xdr:cNvPr id="138" name="テキスト ボックス 137"/>
        <xdr:cNvSpPr txBox="1"/>
      </xdr:nvSpPr>
      <xdr:spPr>
        <a:xfrm>
          <a:off x="2640965" y="9876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36830</xdr:rowOff>
    </xdr:from>
    <xdr:to xmlns:xdr="http://schemas.openxmlformats.org/drawingml/2006/spreadsheetDrawing">
      <xdr:col>10</xdr:col>
      <xdr:colOff>165100</xdr:colOff>
      <xdr:row>57</xdr:row>
      <xdr:rowOff>138430</xdr:rowOff>
    </xdr:to>
    <xdr:sp macro="" textlink="">
      <xdr:nvSpPr>
        <xdr:cNvPr id="139" name="楕円 138"/>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129540</xdr:rowOff>
    </xdr:from>
    <xdr:ext cx="532765" cy="259080"/>
    <xdr:sp macro="" textlink="">
      <xdr:nvSpPr>
        <xdr:cNvPr id="140" name="テキスト ボックス 139"/>
        <xdr:cNvSpPr txBox="1"/>
      </xdr:nvSpPr>
      <xdr:spPr>
        <a:xfrm>
          <a:off x="1751965" y="9902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140335</xdr:rowOff>
    </xdr:to>
    <xdr:sp macro="" textlink="">
      <xdr:nvSpPr>
        <xdr:cNvPr id="141" name="楕円 140"/>
        <xdr:cNvSpPr/>
      </xdr:nvSpPr>
      <xdr:spPr>
        <a:xfrm>
          <a:off x="1079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132080</xdr:rowOff>
    </xdr:from>
    <xdr:ext cx="532765" cy="257175"/>
    <xdr:sp macro="" textlink="">
      <xdr:nvSpPr>
        <xdr:cNvPr id="142" name="テキスト ボックス 141"/>
        <xdr:cNvSpPr txBox="1"/>
      </xdr:nvSpPr>
      <xdr:spPr>
        <a:xfrm>
          <a:off x="862965" y="9904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1" name="テキスト ボックス 150"/>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3" name="テキスト ボックス 152"/>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57" name="テキスト ボックス 156"/>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59" name="テキスト ボックス 158"/>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1" name="テキスト ボックス 160"/>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3" name="テキスト ボックス 162"/>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5" name="テキスト ボックス 164"/>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6350</xdr:rowOff>
    </xdr:from>
    <xdr:to xmlns:xdr="http://schemas.openxmlformats.org/drawingml/2006/spreadsheetDrawing">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53975</xdr:rowOff>
    </xdr:from>
    <xdr:to xmlns:xdr="http://schemas.openxmlformats.org/drawingml/2006/spreadsheetDrawing">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6350</xdr:rowOff>
    </xdr:from>
    <xdr:to xmlns:xdr="http://schemas.openxmlformats.org/drawingml/2006/spreadsheetDrawing">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22225</xdr:rowOff>
    </xdr:from>
    <xdr:to xmlns:xdr="http://schemas.openxmlformats.org/drawingml/2006/spreadsheetDrawing">
      <xdr:col>24</xdr:col>
      <xdr:colOff>63500</xdr:colOff>
      <xdr:row>76</xdr:row>
      <xdr:rowOff>55880</xdr:rowOff>
    </xdr:to>
    <xdr:cxnSp macro="">
      <xdr:nvCxnSpPr>
        <xdr:cNvPr id="174" name="直線コネクタ 173"/>
        <xdr:cNvCxnSpPr/>
      </xdr:nvCxnSpPr>
      <xdr:spPr>
        <a:xfrm flipV="1">
          <a:off x="3797300" y="1288097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66040</xdr:rowOff>
    </xdr:from>
    <xdr:ext cx="598805" cy="257175"/>
    <xdr:sp macro="" textlink="">
      <xdr:nvSpPr>
        <xdr:cNvPr id="175" name="民生費平均値テキスト"/>
        <xdr:cNvSpPr txBox="1"/>
      </xdr:nvSpPr>
      <xdr:spPr>
        <a:xfrm>
          <a:off x="4686300" y="129247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87630</xdr:rowOff>
    </xdr:from>
    <xdr:to xmlns:xdr="http://schemas.openxmlformats.org/drawingml/2006/spreadsheetDrawing">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55880</xdr:rowOff>
    </xdr:from>
    <xdr:to xmlns:xdr="http://schemas.openxmlformats.org/drawingml/2006/spreadsheetDrawing">
      <xdr:col>19</xdr:col>
      <xdr:colOff>177800</xdr:colOff>
      <xdr:row>77</xdr:row>
      <xdr:rowOff>74930</xdr:rowOff>
    </xdr:to>
    <xdr:cxnSp macro="">
      <xdr:nvCxnSpPr>
        <xdr:cNvPr id="177" name="直線コネクタ 176"/>
        <xdr:cNvCxnSpPr/>
      </xdr:nvCxnSpPr>
      <xdr:spPr>
        <a:xfrm flipV="1">
          <a:off x="2908300" y="130860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94615</xdr:rowOff>
    </xdr:from>
    <xdr:ext cx="596900" cy="259080"/>
    <xdr:sp macro="" textlink="">
      <xdr:nvSpPr>
        <xdr:cNvPr id="179" name="テキスト ボックス 178"/>
        <xdr:cNvSpPr txBox="1"/>
      </xdr:nvSpPr>
      <xdr:spPr>
        <a:xfrm>
          <a:off x="3497580" y="12781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74930</xdr:rowOff>
    </xdr:from>
    <xdr:to xmlns:xdr="http://schemas.openxmlformats.org/drawingml/2006/spreadsheetDrawing">
      <xdr:col>15</xdr:col>
      <xdr:colOff>50800</xdr:colOff>
      <xdr:row>77</xdr:row>
      <xdr:rowOff>145415</xdr:rowOff>
    </xdr:to>
    <xdr:cxnSp macro="">
      <xdr:nvCxnSpPr>
        <xdr:cNvPr id="180" name="直線コネクタ 179"/>
        <xdr:cNvCxnSpPr/>
      </xdr:nvCxnSpPr>
      <xdr:spPr>
        <a:xfrm flipV="1">
          <a:off x="2019300" y="132765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168910</xdr:rowOff>
    </xdr:from>
    <xdr:to xmlns:xdr="http://schemas.openxmlformats.org/drawingml/2006/spreadsheetDrawing">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115570</xdr:rowOff>
    </xdr:from>
    <xdr:ext cx="596900" cy="259080"/>
    <xdr:sp macro="" textlink="">
      <xdr:nvSpPr>
        <xdr:cNvPr id="182" name="テキスト ボックス 181"/>
        <xdr:cNvSpPr txBox="1"/>
      </xdr:nvSpPr>
      <xdr:spPr>
        <a:xfrm>
          <a:off x="2608580" y="12802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145415</xdr:rowOff>
    </xdr:from>
    <xdr:to xmlns:xdr="http://schemas.openxmlformats.org/drawingml/2006/spreadsheetDrawing">
      <xdr:col>10</xdr:col>
      <xdr:colOff>114300</xdr:colOff>
      <xdr:row>78</xdr:row>
      <xdr:rowOff>46990</xdr:rowOff>
    </xdr:to>
    <xdr:cxnSp macro="">
      <xdr:nvCxnSpPr>
        <xdr:cNvPr id="183" name="直線コネクタ 182"/>
        <xdr:cNvCxnSpPr/>
      </xdr:nvCxnSpPr>
      <xdr:spPr>
        <a:xfrm flipV="1">
          <a:off x="1130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10160</xdr:rowOff>
    </xdr:from>
    <xdr:to xmlns:xdr="http://schemas.openxmlformats.org/drawingml/2006/spreadsheetDrawing">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128270</xdr:rowOff>
    </xdr:from>
    <xdr:ext cx="596900" cy="259080"/>
    <xdr:sp macro="" textlink="">
      <xdr:nvSpPr>
        <xdr:cNvPr id="185" name="テキスト ボックス 184"/>
        <xdr:cNvSpPr txBox="1"/>
      </xdr:nvSpPr>
      <xdr:spPr>
        <a:xfrm>
          <a:off x="1719580" y="12815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113665</xdr:rowOff>
    </xdr:from>
    <xdr:to xmlns:xdr="http://schemas.openxmlformats.org/drawingml/2006/spreadsheetDrawing">
      <xdr:col>6</xdr:col>
      <xdr:colOff>38100</xdr:colOff>
      <xdr:row>77</xdr:row>
      <xdr:rowOff>43815</xdr:rowOff>
    </xdr:to>
    <xdr:sp macro="" textlink="">
      <xdr:nvSpPr>
        <xdr:cNvPr id="186" name="フローチャート: 判断 185"/>
        <xdr:cNvSpPr/>
      </xdr:nvSpPr>
      <xdr:spPr>
        <a:xfrm>
          <a:off x="1079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60325</xdr:rowOff>
    </xdr:from>
    <xdr:ext cx="596900" cy="259080"/>
    <xdr:sp macro="" textlink="">
      <xdr:nvSpPr>
        <xdr:cNvPr id="187" name="テキスト ボックス 186"/>
        <xdr:cNvSpPr txBox="1"/>
      </xdr:nvSpPr>
      <xdr:spPr>
        <a:xfrm>
          <a:off x="830580" y="12919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143510</xdr:rowOff>
    </xdr:from>
    <xdr:to xmlns:xdr="http://schemas.openxmlformats.org/drawingml/2006/spreadsheetDrawing">
      <xdr:col>24</xdr:col>
      <xdr:colOff>114300</xdr:colOff>
      <xdr:row>75</xdr:row>
      <xdr:rowOff>73025</xdr:rowOff>
    </xdr:to>
    <xdr:sp macro="" textlink="">
      <xdr:nvSpPr>
        <xdr:cNvPr id="193" name="楕円 192"/>
        <xdr:cNvSpPr/>
      </xdr:nvSpPr>
      <xdr:spPr>
        <a:xfrm>
          <a:off x="45847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166370</xdr:rowOff>
    </xdr:from>
    <xdr:ext cx="598805" cy="257175"/>
    <xdr:sp macro="" textlink="">
      <xdr:nvSpPr>
        <xdr:cNvPr id="194" name="民生費該当値テキスト"/>
        <xdr:cNvSpPr txBox="1"/>
      </xdr:nvSpPr>
      <xdr:spPr>
        <a:xfrm>
          <a:off x="4686300" y="126822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5080</xdr:rowOff>
    </xdr:from>
    <xdr:to xmlns:xdr="http://schemas.openxmlformats.org/drawingml/2006/spreadsheetDrawing">
      <xdr:col>20</xdr:col>
      <xdr:colOff>38100</xdr:colOff>
      <xdr:row>76</xdr:row>
      <xdr:rowOff>106680</xdr:rowOff>
    </xdr:to>
    <xdr:sp macro="" textlink="">
      <xdr:nvSpPr>
        <xdr:cNvPr id="195" name="楕円 194"/>
        <xdr:cNvSpPr/>
      </xdr:nvSpPr>
      <xdr:spPr>
        <a:xfrm>
          <a:off x="3746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97790</xdr:rowOff>
    </xdr:from>
    <xdr:ext cx="596900" cy="257175"/>
    <xdr:sp macro="" textlink="">
      <xdr:nvSpPr>
        <xdr:cNvPr id="196" name="テキスト ボックス 195"/>
        <xdr:cNvSpPr txBox="1"/>
      </xdr:nvSpPr>
      <xdr:spPr>
        <a:xfrm>
          <a:off x="3497580" y="131279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24130</xdr:rowOff>
    </xdr:from>
    <xdr:to xmlns:xdr="http://schemas.openxmlformats.org/drawingml/2006/spreadsheetDrawing">
      <xdr:col>15</xdr:col>
      <xdr:colOff>101600</xdr:colOff>
      <xdr:row>77</xdr:row>
      <xdr:rowOff>125730</xdr:rowOff>
    </xdr:to>
    <xdr:sp macro="" textlink="">
      <xdr:nvSpPr>
        <xdr:cNvPr id="197" name="楕円 196"/>
        <xdr:cNvSpPr/>
      </xdr:nvSpPr>
      <xdr:spPr>
        <a:xfrm>
          <a:off x="2857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116840</xdr:rowOff>
    </xdr:from>
    <xdr:ext cx="596900" cy="259080"/>
    <xdr:sp macro="" textlink="">
      <xdr:nvSpPr>
        <xdr:cNvPr id="198" name="テキスト ボックス 197"/>
        <xdr:cNvSpPr txBox="1"/>
      </xdr:nvSpPr>
      <xdr:spPr>
        <a:xfrm>
          <a:off x="2608580" y="133184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94615</xdr:rowOff>
    </xdr:from>
    <xdr:to xmlns:xdr="http://schemas.openxmlformats.org/drawingml/2006/spreadsheetDrawing">
      <xdr:col>10</xdr:col>
      <xdr:colOff>165100</xdr:colOff>
      <xdr:row>78</xdr:row>
      <xdr:rowOff>24765</xdr:rowOff>
    </xdr:to>
    <xdr:sp macro="" textlink="">
      <xdr:nvSpPr>
        <xdr:cNvPr id="199" name="楕円 198"/>
        <xdr:cNvSpPr/>
      </xdr:nvSpPr>
      <xdr:spPr>
        <a:xfrm>
          <a:off x="1968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15875</xdr:rowOff>
    </xdr:from>
    <xdr:ext cx="596900" cy="259080"/>
    <xdr:sp macro="" textlink="">
      <xdr:nvSpPr>
        <xdr:cNvPr id="200" name="テキスト ボックス 199"/>
        <xdr:cNvSpPr txBox="1"/>
      </xdr:nvSpPr>
      <xdr:spPr>
        <a:xfrm>
          <a:off x="1719580" y="13388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201" name="楕円 200"/>
        <xdr:cNvSpPr/>
      </xdr:nvSpPr>
      <xdr:spPr>
        <a:xfrm>
          <a:off x="1079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88900</xdr:rowOff>
    </xdr:from>
    <xdr:ext cx="596900" cy="257175"/>
    <xdr:sp macro="" textlink="">
      <xdr:nvSpPr>
        <xdr:cNvPr id="202" name="テキスト ボックス 201"/>
        <xdr:cNvSpPr txBox="1"/>
      </xdr:nvSpPr>
      <xdr:spPr>
        <a:xfrm>
          <a:off x="830580" y="13462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3" name="テキスト ボックス 212"/>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7" name="テキスト ボックス 216"/>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175"/>
    <xdr:sp macro="" textlink="">
      <xdr:nvSpPr>
        <xdr:cNvPr id="221" name="テキスト ボックス 220"/>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3" name="テキスト ボックス 222"/>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5" name="テキスト ボックス 224"/>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27305</xdr:rowOff>
    </xdr:from>
    <xdr:to xmlns:xdr="http://schemas.openxmlformats.org/drawingml/2006/spreadsheetDrawing">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64770</xdr:rowOff>
    </xdr:from>
    <xdr:to xmlns:xdr="http://schemas.openxmlformats.org/drawingml/2006/spreadsheetDrawing">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146050</xdr:rowOff>
    </xdr:from>
    <xdr:ext cx="598805" cy="257175"/>
    <xdr:sp macro="" textlink="">
      <xdr:nvSpPr>
        <xdr:cNvPr id="232" name="衛生費最大値テキスト"/>
        <xdr:cNvSpPr txBox="1"/>
      </xdr:nvSpPr>
      <xdr:spPr>
        <a:xfrm>
          <a:off x="4686300" y="152336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27305</xdr:rowOff>
    </xdr:from>
    <xdr:to xmlns:xdr="http://schemas.openxmlformats.org/drawingml/2006/spreadsheetDrawing">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163830</xdr:rowOff>
    </xdr:from>
    <xdr:to xmlns:xdr="http://schemas.openxmlformats.org/drawingml/2006/spreadsheetDrawing">
      <xdr:col>24</xdr:col>
      <xdr:colOff>63500</xdr:colOff>
      <xdr:row>98</xdr:row>
      <xdr:rowOff>6350</xdr:rowOff>
    </xdr:to>
    <xdr:cxnSp macro="">
      <xdr:nvCxnSpPr>
        <xdr:cNvPr id="234" name="直線コネクタ 233"/>
        <xdr:cNvCxnSpPr/>
      </xdr:nvCxnSpPr>
      <xdr:spPr>
        <a:xfrm flipV="1">
          <a:off x="3797300" y="167944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123825</xdr:rowOff>
    </xdr:from>
    <xdr:ext cx="534670" cy="257175"/>
    <xdr:sp macro="" textlink="">
      <xdr:nvSpPr>
        <xdr:cNvPr id="235" name="衛生費平均値テキスト"/>
        <xdr:cNvSpPr txBox="1"/>
      </xdr:nvSpPr>
      <xdr:spPr>
        <a:xfrm>
          <a:off x="4686300" y="16411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150495</xdr:rowOff>
    </xdr:from>
    <xdr:to xmlns:xdr="http://schemas.openxmlformats.org/drawingml/2006/spreadsheetDrawing">
      <xdr:col>19</xdr:col>
      <xdr:colOff>177800</xdr:colOff>
      <xdr:row>98</xdr:row>
      <xdr:rowOff>6350</xdr:rowOff>
    </xdr:to>
    <xdr:cxnSp macro="">
      <xdr:nvCxnSpPr>
        <xdr:cNvPr id="237" name="直線コネクタ 236"/>
        <xdr:cNvCxnSpPr/>
      </xdr:nvCxnSpPr>
      <xdr:spPr>
        <a:xfrm>
          <a:off x="2908300" y="167811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95250</xdr:rowOff>
    </xdr:from>
    <xdr:to xmlns:xdr="http://schemas.openxmlformats.org/drawingml/2006/spreadsheetDrawing">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41910</xdr:rowOff>
    </xdr:from>
    <xdr:ext cx="532765" cy="257175"/>
    <xdr:sp macro="" textlink="">
      <xdr:nvSpPr>
        <xdr:cNvPr id="239" name="テキスト ボックス 238"/>
        <xdr:cNvSpPr txBox="1"/>
      </xdr:nvSpPr>
      <xdr:spPr>
        <a:xfrm>
          <a:off x="3529965" y="16329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132080</xdr:rowOff>
    </xdr:from>
    <xdr:to xmlns:xdr="http://schemas.openxmlformats.org/drawingml/2006/spreadsheetDrawing">
      <xdr:col>15</xdr:col>
      <xdr:colOff>50800</xdr:colOff>
      <xdr:row>97</xdr:row>
      <xdr:rowOff>150495</xdr:rowOff>
    </xdr:to>
    <xdr:cxnSp macro="">
      <xdr:nvCxnSpPr>
        <xdr:cNvPr id="240" name="直線コネクタ 239"/>
        <xdr:cNvCxnSpPr/>
      </xdr:nvCxnSpPr>
      <xdr:spPr>
        <a:xfrm>
          <a:off x="2019300" y="16762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32765" cy="257175"/>
    <xdr:sp macro="" textlink="">
      <xdr:nvSpPr>
        <xdr:cNvPr id="242" name="テキスト ボックス 241"/>
        <xdr:cNvSpPr txBox="1"/>
      </xdr:nvSpPr>
      <xdr:spPr>
        <a:xfrm>
          <a:off x="2640965" y="16341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112395</xdr:rowOff>
    </xdr:from>
    <xdr:to xmlns:xdr="http://schemas.openxmlformats.org/drawingml/2006/spreadsheetDrawing">
      <xdr:col>10</xdr:col>
      <xdr:colOff>114300</xdr:colOff>
      <xdr:row>97</xdr:row>
      <xdr:rowOff>132080</xdr:rowOff>
    </xdr:to>
    <xdr:cxnSp macro="">
      <xdr:nvCxnSpPr>
        <xdr:cNvPr id="243" name="直線コネクタ 242"/>
        <xdr:cNvCxnSpPr/>
      </xdr:nvCxnSpPr>
      <xdr:spPr>
        <a:xfrm>
          <a:off x="1130300" y="1674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34925</xdr:rowOff>
    </xdr:from>
    <xdr:ext cx="532765" cy="259080"/>
    <xdr:sp macro="" textlink="">
      <xdr:nvSpPr>
        <xdr:cNvPr id="245" name="テキスト ボックス 244"/>
        <xdr:cNvSpPr txBox="1"/>
      </xdr:nvSpPr>
      <xdr:spPr>
        <a:xfrm>
          <a:off x="1751965" y="16322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7620</xdr:rowOff>
    </xdr:from>
    <xdr:to xmlns:xdr="http://schemas.openxmlformats.org/drawingml/2006/spreadsheetDrawing">
      <xdr:col>6</xdr:col>
      <xdr:colOff>38100</xdr:colOff>
      <xdr:row>97</xdr:row>
      <xdr:rowOff>109220</xdr:rowOff>
    </xdr:to>
    <xdr:sp macro="" textlink="">
      <xdr:nvSpPr>
        <xdr:cNvPr id="246" name="フローチャート: 判断 245"/>
        <xdr:cNvSpPr/>
      </xdr:nvSpPr>
      <xdr:spPr>
        <a:xfrm>
          <a:off x="1079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125730</xdr:rowOff>
    </xdr:from>
    <xdr:ext cx="532765" cy="259080"/>
    <xdr:sp macro="" textlink="">
      <xdr:nvSpPr>
        <xdr:cNvPr id="247" name="テキスト ボックス 246"/>
        <xdr:cNvSpPr txBox="1"/>
      </xdr:nvSpPr>
      <xdr:spPr>
        <a:xfrm>
          <a:off x="862965" y="1641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113030</xdr:rowOff>
    </xdr:from>
    <xdr:to xmlns:xdr="http://schemas.openxmlformats.org/drawingml/2006/spreadsheetDrawing">
      <xdr:col>24</xdr:col>
      <xdr:colOff>114300</xdr:colOff>
      <xdr:row>98</xdr:row>
      <xdr:rowOff>43180</xdr:rowOff>
    </xdr:to>
    <xdr:sp macro="" textlink="">
      <xdr:nvSpPr>
        <xdr:cNvPr id="253" name="楕円 252"/>
        <xdr:cNvSpPr/>
      </xdr:nvSpPr>
      <xdr:spPr>
        <a:xfrm>
          <a:off x="4584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91440</xdr:rowOff>
    </xdr:from>
    <xdr:ext cx="534670" cy="259080"/>
    <xdr:sp macro="" textlink="">
      <xdr:nvSpPr>
        <xdr:cNvPr id="254" name="衛生費該当値テキスト"/>
        <xdr:cNvSpPr txBox="1"/>
      </xdr:nvSpPr>
      <xdr:spPr>
        <a:xfrm>
          <a:off x="4686300" y="1672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127000</xdr:rowOff>
    </xdr:from>
    <xdr:to xmlns:xdr="http://schemas.openxmlformats.org/drawingml/2006/spreadsheetDrawing">
      <xdr:col>20</xdr:col>
      <xdr:colOff>38100</xdr:colOff>
      <xdr:row>98</xdr:row>
      <xdr:rowOff>57150</xdr:rowOff>
    </xdr:to>
    <xdr:sp macro="" textlink="">
      <xdr:nvSpPr>
        <xdr:cNvPr id="255" name="楕円 254"/>
        <xdr:cNvSpPr/>
      </xdr:nvSpPr>
      <xdr:spPr>
        <a:xfrm>
          <a:off x="3746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48260</xdr:rowOff>
    </xdr:from>
    <xdr:ext cx="532765" cy="259080"/>
    <xdr:sp macro="" textlink="">
      <xdr:nvSpPr>
        <xdr:cNvPr id="256" name="テキスト ボックス 255"/>
        <xdr:cNvSpPr txBox="1"/>
      </xdr:nvSpPr>
      <xdr:spPr>
        <a:xfrm>
          <a:off x="3529965" y="1685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99695</xdr:rowOff>
    </xdr:from>
    <xdr:to xmlns:xdr="http://schemas.openxmlformats.org/drawingml/2006/spreadsheetDrawing">
      <xdr:col>15</xdr:col>
      <xdr:colOff>101600</xdr:colOff>
      <xdr:row>98</xdr:row>
      <xdr:rowOff>29845</xdr:rowOff>
    </xdr:to>
    <xdr:sp macro="" textlink="">
      <xdr:nvSpPr>
        <xdr:cNvPr id="257" name="楕円 256"/>
        <xdr:cNvSpPr/>
      </xdr:nvSpPr>
      <xdr:spPr>
        <a:xfrm>
          <a:off x="2857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20955</xdr:rowOff>
    </xdr:from>
    <xdr:ext cx="532765" cy="257175"/>
    <xdr:sp macro="" textlink="">
      <xdr:nvSpPr>
        <xdr:cNvPr id="258" name="テキスト ボックス 257"/>
        <xdr:cNvSpPr txBox="1"/>
      </xdr:nvSpPr>
      <xdr:spPr>
        <a:xfrm>
          <a:off x="2640965" y="16823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81280</xdr:rowOff>
    </xdr:from>
    <xdr:to xmlns:xdr="http://schemas.openxmlformats.org/drawingml/2006/spreadsheetDrawing">
      <xdr:col>10</xdr:col>
      <xdr:colOff>165100</xdr:colOff>
      <xdr:row>98</xdr:row>
      <xdr:rowOff>11430</xdr:rowOff>
    </xdr:to>
    <xdr:sp macro="" textlink="">
      <xdr:nvSpPr>
        <xdr:cNvPr id="259" name="楕円 258"/>
        <xdr:cNvSpPr/>
      </xdr:nvSpPr>
      <xdr:spPr>
        <a:xfrm>
          <a:off x="1968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2540</xdr:rowOff>
    </xdr:from>
    <xdr:ext cx="532765" cy="259080"/>
    <xdr:sp macro="" textlink="">
      <xdr:nvSpPr>
        <xdr:cNvPr id="260" name="テキスト ボックス 259"/>
        <xdr:cNvSpPr txBox="1"/>
      </xdr:nvSpPr>
      <xdr:spPr>
        <a:xfrm>
          <a:off x="1751965" y="16804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61" name="楕円 260"/>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2765" cy="257175"/>
    <xdr:sp macro="" textlink="">
      <xdr:nvSpPr>
        <xdr:cNvPr id="262" name="テキスト ボックス 261"/>
        <xdr:cNvSpPr txBox="1"/>
      </xdr:nvSpPr>
      <xdr:spPr>
        <a:xfrm>
          <a:off x="862965"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4" name="テキスト ボックス 273"/>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6" name="テキスト ボックス 275"/>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8" name="テキスト ボックス 277"/>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80" name="テキスト ボックス 279"/>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2" name="テキスト ボックス 281"/>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97790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5"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43815</xdr:rowOff>
    </xdr:from>
    <xdr:ext cx="469900" cy="257175"/>
    <xdr:sp macro="" textlink="">
      <xdr:nvSpPr>
        <xdr:cNvPr id="287" name="労働費最大値テキスト"/>
        <xdr:cNvSpPr txBox="1"/>
      </xdr:nvSpPr>
      <xdr:spPr>
        <a:xfrm>
          <a:off x="10528300" y="5187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97790</xdr:rowOff>
    </xdr:from>
    <xdr:to xmlns:xdr="http://schemas.openxmlformats.org/drawingml/2006/spreadsheetDrawing">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9" name="直線コネクタ 288"/>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171450</xdr:rowOff>
    </xdr:from>
    <xdr:ext cx="378460" cy="259080"/>
    <xdr:sp macro="" textlink="">
      <xdr:nvSpPr>
        <xdr:cNvPr id="290" name="労働費平均値テキスト"/>
        <xdr:cNvSpPr txBox="1"/>
      </xdr:nvSpPr>
      <xdr:spPr>
        <a:xfrm>
          <a:off x="10528300" y="6343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148590</xdr:rowOff>
    </xdr:from>
    <xdr:to xmlns:xdr="http://schemas.openxmlformats.org/drawingml/2006/spreadsheetDrawing">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2" name="直線コネクタ 291"/>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57175"/>
    <xdr:sp macro="" textlink="">
      <xdr:nvSpPr>
        <xdr:cNvPr id="294" name="テキスト ボックス 293"/>
        <xdr:cNvSpPr txBox="1"/>
      </xdr:nvSpPr>
      <xdr:spPr>
        <a:xfrm>
          <a:off x="9450070" y="62731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5" name="直線コネクタ 294"/>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94615</xdr:rowOff>
    </xdr:from>
    <xdr:ext cx="378460" cy="259080"/>
    <xdr:sp macro="" textlink="">
      <xdr:nvSpPr>
        <xdr:cNvPr id="297" name="テキスト ボックス 296"/>
        <xdr:cNvSpPr txBox="1"/>
      </xdr:nvSpPr>
      <xdr:spPr>
        <a:xfrm>
          <a:off x="8561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8" name="直線コネクタ 297"/>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7175"/>
    <xdr:sp macro="" textlink="">
      <xdr:nvSpPr>
        <xdr:cNvPr id="300" name="テキスト ボックス 299"/>
        <xdr:cNvSpPr txBox="1"/>
      </xdr:nvSpPr>
      <xdr:spPr>
        <a:xfrm>
          <a:off x="7672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107950</xdr:rowOff>
    </xdr:from>
    <xdr:to xmlns:xdr="http://schemas.openxmlformats.org/drawingml/2006/spreadsheetDrawing">
      <xdr:col>36</xdr:col>
      <xdr:colOff>165100</xdr:colOff>
      <xdr:row>38</xdr:row>
      <xdr:rowOff>38100</xdr:rowOff>
    </xdr:to>
    <xdr:sp macro="" textlink="">
      <xdr:nvSpPr>
        <xdr:cNvPr id="301" name="フローチャート: 判断 300"/>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54610</xdr:rowOff>
    </xdr:from>
    <xdr:ext cx="378460" cy="257175"/>
    <xdr:sp macro="" textlink="">
      <xdr:nvSpPr>
        <xdr:cNvPr id="302" name="テキスト ボックス 301"/>
        <xdr:cNvSpPr txBox="1"/>
      </xdr:nvSpPr>
      <xdr:spPr>
        <a:xfrm>
          <a:off x="6783070" y="62268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9"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7650" cy="259080"/>
    <xdr:sp macro="" textlink="">
      <xdr:nvSpPr>
        <xdr:cNvPr id="311" name="テキスト ボックス 310"/>
        <xdr:cNvSpPr txBox="1"/>
      </xdr:nvSpPr>
      <xdr:spPr>
        <a:xfrm>
          <a:off x="9514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650" cy="259080"/>
    <xdr:sp macro="" textlink="">
      <xdr:nvSpPr>
        <xdr:cNvPr id="313" name="テキスト ボックス 312"/>
        <xdr:cNvSpPr txBox="1"/>
      </xdr:nvSpPr>
      <xdr:spPr>
        <a:xfrm>
          <a:off x="8625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650" cy="259080"/>
    <xdr:sp macro="" textlink="">
      <xdr:nvSpPr>
        <xdr:cNvPr id="315" name="テキスト ボックス 314"/>
        <xdr:cNvSpPr txBox="1"/>
      </xdr:nvSpPr>
      <xdr:spPr>
        <a:xfrm>
          <a:off x="7736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7650" cy="259080"/>
    <xdr:sp macro="" textlink="">
      <xdr:nvSpPr>
        <xdr:cNvPr id="317" name="テキスト ボックス 316"/>
        <xdr:cNvSpPr txBox="1"/>
      </xdr:nvSpPr>
      <xdr:spPr>
        <a:xfrm>
          <a:off x="6847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9" name="テキスト ボックス 32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33" name="テキスト ボックス 332"/>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7" name="テキスト ボックス 336"/>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153035</xdr:rowOff>
    </xdr:from>
    <xdr:to xmlns:xdr="http://schemas.openxmlformats.org/drawingml/2006/spreadsheetDrawing">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99695</xdr:rowOff>
    </xdr:from>
    <xdr:ext cx="598805" cy="257175"/>
    <xdr:sp macro="" textlink="">
      <xdr:nvSpPr>
        <xdr:cNvPr id="344" name="農林水産業費最大値テキスト"/>
        <xdr:cNvSpPr txBox="1"/>
      </xdr:nvSpPr>
      <xdr:spPr>
        <a:xfrm>
          <a:off x="10528300" y="83292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153035</xdr:rowOff>
    </xdr:from>
    <xdr:to xmlns:xdr="http://schemas.openxmlformats.org/drawingml/2006/spreadsheetDrawing">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154940</xdr:rowOff>
    </xdr:from>
    <xdr:to xmlns:xdr="http://schemas.openxmlformats.org/drawingml/2006/spreadsheetDrawing">
      <xdr:col>55</xdr:col>
      <xdr:colOff>0</xdr:colOff>
      <xdr:row>59</xdr:row>
      <xdr:rowOff>10795</xdr:rowOff>
    </xdr:to>
    <xdr:cxnSp macro="">
      <xdr:nvCxnSpPr>
        <xdr:cNvPr id="346" name="直線コネクタ 345"/>
        <xdr:cNvCxnSpPr/>
      </xdr:nvCxnSpPr>
      <xdr:spPr>
        <a:xfrm>
          <a:off x="9639300" y="100990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21590</xdr:rowOff>
    </xdr:to>
    <xdr:cxnSp macro="">
      <xdr:nvCxnSpPr>
        <xdr:cNvPr id="349" name="直線コネクタ 348"/>
        <xdr:cNvCxnSpPr/>
      </xdr:nvCxnSpPr>
      <xdr:spPr>
        <a:xfrm flipV="1">
          <a:off x="8750300" y="10099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52070</xdr:rowOff>
    </xdr:from>
    <xdr:to xmlns:xdr="http://schemas.openxmlformats.org/drawingml/2006/spreadsheetDrawing">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169545</xdr:rowOff>
    </xdr:from>
    <xdr:ext cx="532765" cy="257175"/>
    <xdr:sp macro="" textlink="">
      <xdr:nvSpPr>
        <xdr:cNvPr id="351" name="テキスト ボックス 350"/>
        <xdr:cNvSpPr txBox="1"/>
      </xdr:nvSpPr>
      <xdr:spPr>
        <a:xfrm>
          <a:off x="9371965" y="9599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20320</xdr:rowOff>
    </xdr:from>
    <xdr:to xmlns:xdr="http://schemas.openxmlformats.org/drawingml/2006/spreadsheetDrawing">
      <xdr:col>45</xdr:col>
      <xdr:colOff>177800</xdr:colOff>
      <xdr:row>59</xdr:row>
      <xdr:rowOff>21590</xdr:rowOff>
    </xdr:to>
    <xdr:cxnSp macro="">
      <xdr:nvCxnSpPr>
        <xdr:cNvPr id="352" name="直線コネクタ 351"/>
        <xdr:cNvCxnSpPr/>
      </xdr:nvCxnSpPr>
      <xdr:spPr>
        <a:xfrm>
          <a:off x="7861300" y="10135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74930</xdr:rowOff>
    </xdr:from>
    <xdr:to xmlns:xdr="http://schemas.openxmlformats.org/drawingml/2006/spreadsheetDrawing">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21590</xdr:rowOff>
    </xdr:from>
    <xdr:ext cx="532765" cy="259080"/>
    <xdr:sp macro="" textlink="">
      <xdr:nvSpPr>
        <xdr:cNvPr id="354" name="テキスト ボックス 353"/>
        <xdr:cNvSpPr txBox="1"/>
      </xdr:nvSpPr>
      <xdr:spPr>
        <a:xfrm>
          <a:off x="8482965" y="9622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18415</xdr:rowOff>
    </xdr:from>
    <xdr:to xmlns:xdr="http://schemas.openxmlformats.org/drawingml/2006/spreadsheetDrawing">
      <xdr:col>41</xdr:col>
      <xdr:colOff>50800</xdr:colOff>
      <xdr:row>59</xdr:row>
      <xdr:rowOff>20320</xdr:rowOff>
    </xdr:to>
    <xdr:cxnSp macro="">
      <xdr:nvCxnSpPr>
        <xdr:cNvPr id="355" name="直線コネクタ 354"/>
        <xdr:cNvCxnSpPr/>
      </xdr:nvCxnSpPr>
      <xdr:spPr>
        <a:xfrm>
          <a:off x="6972300" y="10133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62230</xdr:rowOff>
    </xdr:from>
    <xdr:to xmlns:xdr="http://schemas.openxmlformats.org/drawingml/2006/spreadsheetDrawing">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8890</xdr:rowOff>
    </xdr:from>
    <xdr:ext cx="532765" cy="257175"/>
    <xdr:sp macro="" textlink="">
      <xdr:nvSpPr>
        <xdr:cNvPr id="357" name="テキスト ボックス 356"/>
        <xdr:cNvSpPr txBox="1"/>
      </xdr:nvSpPr>
      <xdr:spPr>
        <a:xfrm>
          <a:off x="7593965" y="9610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8" name="フローチャート: 判断 357"/>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32765" cy="259080"/>
    <xdr:sp macro="" textlink="">
      <xdr:nvSpPr>
        <xdr:cNvPr id="359" name="テキスト ボックス 358"/>
        <xdr:cNvSpPr txBox="1"/>
      </xdr:nvSpPr>
      <xdr:spPr>
        <a:xfrm>
          <a:off x="6704965" y="9606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132080</xdr:rowOff>
    </xdr:from>
    <xdr:to xmlns:xdr="http://schemas.openxmlformats.org/drawingml/2006/spreadsheetDrawing">
      <xdr:col>55</xdr:col>
      <xdr:colOff>50800</xdr:colOff>
      <xdr:row>59</xdr:row>
      <xdr:rowOff>61595</xdr:rowOff>
    </xdr:to>
    <xdr:sp macro="" textlink="">
      <xdr:nvSpPr>
        <xdr:cNvPr id="365" name="楕円 364"/>
        <xdr:cNvSpPr/>
      </xdr:nvSpPr>
      <xdr:spPr>
        <a:xfrm>
          <a:off x="104267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46355</xdr:rowOff>
    </xdr:from>
    <xdr:ext cx="469900" cy="259080"/>
    <xdr:sp macro="" textlink="">
      <xdr:nvSpPr>
        <xdr:cNvPr id="366" name="農林水産業費該当値テキスト"/>
        <xdr:cNvSpPr txBox="1"/>
      </xdr:nvSpPr>
      <xdr:spPr>
        <a:xfrm>
          <a:off x="10528300" y="9990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104140</xdr:rowOff>
    </xdr:from>
    <xdr:to xmlns:xdr="http://schemas.openxmlformats.org/drawingml/2006/spreadsheetDrawing">
      <xdr:col>50</xdr:col>
      <xdr:colOff>165100</xdr:colOff>
      <xdr:row>59</xdr:row>
      <xdr:rowOff>34290</xdr:rowOff>
    </xdr:to>
    <xdr:sp macro="" textlink="">
      <xdr:nvSpPr>
        <xdr:cNvPr id="367" name="楕円 366"/>
        <xdr:cNvSpPr/>
      </xdr:nvSpPr>
      <xdr:spPr>
        <a:xfrm>
          <a:off x="958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25400</xdr:rowOff>
    </xdr:from>
    <xdr:ext cx="467995" cy="259080"/>
    <xdr:sp macro="" textlink="">
      <xdr:nvSpPr>
        <xdr:cNvPr id="368" name="テキスト ボックス 367"/>
        <xdr:cNvSpPr txBox="1"/>
      </xdr:nvSpPr>
      <xdr:spPr>
        <a:xfrm>
          <a:off x="9404350" y="10140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142240</xdr:rowOff>
    </xdr:from>
    <xdr:to xmlns:xdr="http://schemas.openxmlformats.org/drawingml/2006/spreadsheetDrawing">
      <xdr:col>46</xdr:col>
      <xdr:colOff>38100</xdr:colOff>
      <xdr:row>59</xdr:row>
      <xdr:rowOff>72390</xdr:rowOff>
    </xdr:to>
    <xdr:sp macro="" textlink="">
      <xdr:nvSpPr>
        <xdr:cNvPr id="369" name="楕円 368"/>
        <xdr:cNvSpPr/>
      </xdr:nvSpPr>
      <xdr:spPr>
        <a:xfrm>
          <a:off x="8699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63500</xdr:rowOff>
    </xdr:from>
    <xdr:ext cx="467995" cy="257175"/>
    <xdr:sp macro="" textlink="">
      <xdr:nvSpPr>
        <xdr:cNvPr id="370" name="テキスト ボックス 369"/>
        <xdr:cNvSpPr txBox="1"/>
      </xdr:nvSpPr>
      <xdr:spPr>
        <a:xfrm>
          <a:off x="8515350" y="10179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140970</xdr:rowOff>
    </xdr:from>
    <xdr:to xmlns:xdr="http://schemas.openxmlformats.org/drawingml/2006/spreadsheetDrawing">
      <xdr:col>41</xdr:col>
      <xdr:colOff>101600</xdr:colOff>
      <xdr:row>59</xdr:row>
      <xdr:rowOff>71120</xdr:rowOff>
    </xdr:to>
    <xdr:sp macro="" textlink="">
      <xdr:nvSpPr>
        <xdr:cNvPr id="371" name="楕円 370"/>
        <xdr:cNvSpPr/>
      </xdr:nvSpPr>
      <xdr:spPr>
        <a:xfrm>
          <a:off x="781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62230</xdr:rowOff>
    </xdr:from>
    <xdr:ext cx="467995" cy="259080"/>
    <xdr:sp macro="" textlink="">
      <xdr:nvSpPr>
        <xdr:cNvPr id="372" name="テキスト ボックス 371"/>
        <xdr:cNvSpPr txBox="1"/>
      </xdr:nvSpPr>
      <xdr:spPr>
        <a:xfrm>
          <a:off x="7626350" y="10177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139065</xdr:rowOff>
    </xdr:from>
    <xdr:to xmlns:xdr="http://schemas.openxmlformats.org/drawingml/2006/spreadsheetDrawing">
      <xdr:col>36</xdr:col>
      <xdr:colOff>165100</xdr:colOff>
      <xdr:row>59</xdr:row>
      <xdr:rowOff>69215</xdr:rowOff>
    </xdr:to>
    <xdr:sp macro="" textlink="">
      <xdr:nvSpPr>
        <xdr:cNvPr id="373" name="楕円 372"/>
        <xdr:cNvSpPr/>
      </xdr:nvSpPr>
      <xdr:spPr>
        <a:xfrm>
          <a:off x="6921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60325</xdr:rowOff>
    </xdr:from>
    <xdr:ext cx="467995" cy="259080"/>
    <xdr:sp macro="" textlink="">
      <xdr:nvSpPr>
        <xdr:cNvPr id="374" name="テキスト ボックス 373"/>
        <xdr:cNvSpPr txBox="1"/>
      </xdr:nvSpPr>
      <xdr:spPr>
        <a:xfrm>
          <a:off x="6737350" y="10175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6" name="テキスト ボックス 385"/>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8" name="テキスト ボックス 387"/>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92" name="テキスト ボックス 391"/>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725" cy="258445"/>
    <xdr:sp macro="" textlink="">
      <xdr:nvSpPr>
        <xdr:cNvPr id="394" name="テキスト ボックス 393"/>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6" name="テキスト ボックス 395"/>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8" name="テキスト ボックス 39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100330</xdr:rowOff>
    </xdr:from>
    <xdr:to xmlns:xdr="http://schemas.openxmlformats.org/drawingml/2006/spreadsheetDrawing">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7175"/>
    <xdr:sp macro="" textlink="">
      <xdr:nvSpPr>
        <xdr:cNvPr id="401" name="商工費最小値テキスト"/>
        <xdr:cNvSpPr txBox="1"/>
      </xdr:nvSpPr>
      <xdr:spPr>
        <a:xfrm>
          <a:off x="10528300" y="136442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95885</xdr:rowOff>
    </xdr:from>
    <xdr:to xmlns:xdr="http://schemas.openxmlformats.org/drawingml/2006/spreadsheetDrawing">
      <xdr:col>55</xdr:col>
      <xdr:colOff>0</xdr:colOff>
      <xdr:row>79</xdr:row>
      <xdr:rowOff>96520</xdr:rowOff>
    </xdr:to>
    <xdr:cxnSp macro="">
      <xdr:nvCxnSpPr>
        <xdr:cNvPr id="405" name="直線コネクタ 404"/>
        <xdr:cNvCxnSpPr/>
      </xdr:nvCxnSpPr>
      <xdr:spPr>
        <a:xfrm flipV="1">
          <a:off x="9639300" y="1364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96520</xdr:rowOff>
    </xdr:from>
    <xdr:to xmlns:xdr="http://schemas.openxmlformats.org/drawingml/2006/spreadsheetDrawing">
      <xdr:col>50</xdr:col>
      <xdr:colOff>114300</xdr:colOff>
      <xdr:row>79</xdr:row>
      <xdr:rowOff>96520</xdr:rowOff>
    </xdr:to>
    <xdr:cxnSp macro="">
      <xdr:nvCxnSpPr>
        <xdr:cNvPr id="408" name="直線コネクタ 407"/>
        <xdr:cNvCxnSpPr/>
      </xdr:nvCxnSpPr>
      <xdr:spPr>
        <a:xfrm>
          <a:off x="8750300" y="13641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35560</xdr:rowOff>
    </xdr:from>
    <xdr:ext cx="532765" cy="259080"/>
    <xdr:sp macro="" textlink="">
      <xdr:nvSpPr>
        <xdr:cNvPr id="410" name="テキスト ボックス 409"/>
        <xdr:cNvSpPr txBox="1"/>
      </xdr:nvSpPr>
      <xdr:spPr>
        <a:xfrm>
          <a:off x="9371965" y="13237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96520</xdr:rowOff>
    </xdr:from>
    <xdr:to xmlns:xdr="http://schemas.openxmlformats.org/drawingml/2006/spreadsheetDrawing">
      <xdr:col>45</xdr:col>
      <xdr:colOff>177800</xdr:colOff>
      <xdr:row>79</xdr:row>
      <xdr:rowOff>96520</xdr:rowOff>
    </xdr:to>
    <xdr:cxnSp macro="">
      <xdr:nvCxnSpPr>
        <xdr:cNvPr id="411" name="直線コネクタ 410"/>
        <xdr:cNvCxnSpPr/>
      </xdr:nvCxnSpPr>
      <xdr:spPr>
        <a:xfrm flipV="1">
          <a:off x="7861300" y="13641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89535</xdr:rowOff>
    </xdr:from>
    <xdr:to xmlns:xdr="http://schemas.openxmlformats.org/drawingml/2006/spreadsheetDrawing">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36830</xdr:rowOff>
    </xdr:from>
    <xdr:ext cx="532765" cy="259080"/>
    <xdr:sp macro="" textlink="">
      <xdr:nvSpPr>
        <xdr:cNvPr id="413" name="テキスト ボックス 412"/>
        <xdr:cNvSpPr txBox="1"/>
      </xdr:nvSpPr>
      <xdr:spPr>
        <a:xfrm>
          <a:off x="8482965" y="13238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74930</xdr:rowOff>
    </xdr:from>
    <xdr:to xmlns:xdr="http://schemas.openxmlformats.org/drawingml/2006/spreadsheetDrawing">
      <xdr:col>41</xdr:col>
      <xdr:colOff>50800</xdr:colOff>
      <xdr:row>79</xdr:row>
      <xdr:rowOff>96520</xdr:rowOff>
    </xdr:to>
    <xdr:cxnSp macro="">
      <xdr:nvCxnSpPr>
        <xdr:cNvPr id="414" name="直線コネクタ 413"/>
        <xdr:cNvCxnSpPr/>
      </xdr:nvCxnSpPr>
      <xdr:spPr>
        <a:xfrm>
          <a:off x="6972300" y="136194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32765" cy="259080"/>
    <xdr:sp macro="" textlink="">
      <xdr:nvSpPr>
        <xdr:cNvPr id="416" name="テキスト ボックス 415"/>
        <xdr:cNvSpPr txBox="1"/>
      </xdr:nvSpPr>
      <xdr:spPr>
        <a:xfrm>
          <a:off x="7593965" y="13237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100965</xdr:rowOff>
    </xdr:from>
    <xdr:to xmlns:xdr="http://schemas.openxmlformats.org/drawingml/2006/spreadsheetDrawing">
      <xdr:col>36</xdr:col>
      <xdr:colOff>165100</xdr:colOff>
      <xdr:row>79</xdr:row>
      <xdr:rowOff>31115</xdr:rowOff>
    </xdr:to>
    <xdr:sp macro="" textlink="">
      <xdr:nvSpPr>
        <xdr:cNvPr id="417" name="フローチャート: 判断 416"/>
        <xdr:cNvSpPr/>
      </xdr:nvSpPr>
      <xdr:spPr>
        <a:xfrm>
          <a:off x="6921500" y="1347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47625</xdr:rowOff>
    </xdr:from>
    <xdr:ext cx="532765" cy="259080"/>
    <xdr:sp macro="" textlink="">
      <xdr:nvSpPr>
        <xdr:cNvPr id="418" name="テキスト ボックス 417"/>
        <xdr:cNvSpPr txBox="1"/>
      </xdr:nvSpPr>
      <xdr:spPr>
        <a:xfrm>
          <a:off x="6704965" y="13249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45085</xdr:rowOff>
    </xdr:from>
    <xdr:to xmlns:xdr="http://schemas.openxmlformats.org/drawingml/2006/spreadsheetDrawing">
      <xdr:col>55</xdr:col>
      <xdr:colOff>50800</xdr:colOff>
      <xdr:row>79</xdr:row>
      <xdr:rowOff>146685</xdr:rowOff>
    </xdr:to>
    <xdr:sp macro="" textlink="">
      <xdr:nvSpPr>
        <xdr:cNvPr id="424" name="楕円 423"/>
        <xdr:cNvSpPr/>
      </xdr:nvSpPr>
      <xdr:spPr>
        <a:xfrm>
          <a:off x="104267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132080</xdr:rowOff>
    </xdr:from>
    <xdr:ext cx="378460" cy="257175"/>
    <xdr:sp macro="" textlink="">
      <xdr:nvSpPr>
        <xdr:cNvPr id="425" name="商工費該当値テキスト"/>
        <xdr:cNvSpPr txBox="1"/>
      </xdr:nvSpPr>
      <xdr:spPr>
        <a:xfrm>
          <a:off x="10528300" y="135051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45720</xdr:rowOff>
    </xdr:from>
    <xdr:to xmlns:xdr="http://schemas.openxmlformats.org/drawingml/2006/spreadsheetDrawing">
      <xdr:col>50</xdr:col>
      <xdr:colOff>165100</xdr:colOff>
      <xdr:row>79</xdr:row>
      <xdr:rowOff>147320</xdr:rowOff>
    </xdr:to>
    <xdr:sp macro="" textlink="">
      <xdr:nvSpPr>
        <xdr:cNvPr id="426" name="楕円 425"/>
        <xdr:cNvSpPr/>
      </xdr:nvSpPr>
      <xdr:spPr>
        <a:xfrm>
          <a:off x="9588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138430</xdr:rowOff>
    </xdr:from>
    <xdr:ext cx="378460" cy="259080"/>
    <xdr:sp macro="" textlink="">
      <xdr:nvSpPr>
        <xdr:cNvPr id="427" name="テキスト ボックス 426"/>
        <xdr:cNvSpPr txBox="1"/>
      </xdr:nvSpPr>
      <xdr:spPr>
        <a:xfrm>
          <a:off x="9450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45720</xdr:rowOff>
    </xdr:from>
    <xdr:to xmlns:xdr="http://schemas.openxmlformats.org/drawingml/2006/spreadsheetDrawing">
      <xdr:col>46</xdr:col>
      <xdr:colOff>38100</xdr:colOff>
      <xdr:row>79</xdr:row>
      <xdr:rowOff>147320</xdr:rowOff>
    </xdr:to>
    <xdr:sp macro="" textlink="">
      <xdr:nvSpPr>
        <xdr:cNvPr id="428" name="楕円 427"/>
        <xdr:cNvSpPr/>
      </xdr:nvSpPr>
      <xdr:spPr>
        <a:xfrm>
          <a:off x="8699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138430</xdr:rowOff>
    </xdr:from>
    <xdr:ext cx="378460" cy="259080"/>
    <xdr:sp macro="" textlink="">
      <xdr:nvSpPr>
        <xdr:cNvPr id="429" name="テキスト ボックス 428"/>
        <xdr:cNvSpPr txBox="1"/>
      </xdr:nvSpPr>
      <xdr:spPr>
        <a:xfrm>
          <a:off x="8561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45720</xdr:rowOff>
    </xdr:from>
    <xdr:to xmlns:xdr="http://schemas.openxmlformats.org/drawingml/2006/spreadsheetDrawing">
      <xdr:col>41</xdr:col>
      <xdr:colOff>101600</xdr:colOff>
      <xdr:row>79</xdr:row>
      <xdr:rowOff>147320</xdr:rowOff>
    </xdr:to>
    <xdr:sp macro="" textlink="">
      <xdr:nvSpPr>
        <xdr:cNvPr id="430" name="楕円 429"/>
        <xdr:cNvSpPr/>
      </xdr:nvSpPr>
      <xdr:spPr>
        <a:xfrm>
          <a:off x="7810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138430</xdr:rowOff>
    </xdr:from>
    <xdr:ext cx="378460" cy="259080"/>
    <xdr:sp macro="" textlink="">
      <xdr:nvSpPr>
        <xdr:cNvPr id="431" name="テキスト ボックス 430"/>
        <xdr:cNvSpPr txBox="1"/>
      </xdr:nvSpPr>
      <xdr:spPr>
        <a:xfrm>
          <a:off x="7672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24130</xdr:rowOff>
    </xdr:from>
    <xdr:to xmlns:xdr="http://schemas.openxmlformats.org/drawingml/2006/spreadsheetDrawing">
      <xdr:col>36</xdr:col>
      <xdr:colOff>165100</xdr:colOff>
      <xdr:row>79</xdr:row>
      <xdr:rowOff>125730</xdr:rowOff>
    </xdr:to>
    <xdr:sp macro="" textlink="">
      <xdr:nvSpPr>
        <xdr:cNvPr id="432" name="楕円 431"/>
        <xdr:cNvSpPr/>
      </xdr:nvSpPr>
      <xdr:spPr>
        <a:xfrm>
          <a:off x="6921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116840</xdr:rowOff>
    </xdr:from>
    <xdr:ext cx="467995" cy="259080"/>
    <xdr:sp macro="" textlink="">
      <xdr:nvSpPr>
        <xdr:cNvPr id="433" name="テキスト ボックス 432"/>
        <xdr:cNvSpPr txBox="1"/>
      </xdr:nvSpPr>
      <xdr:spPr>
        <a:xfrm>
          <a:off x="6737350" y="13661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2" name="テキスト ボックス 44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7175"/>
    <xdr:sp macro="" textlink="">
      <xdr:nvSpPr>
        <xdr:cNvPr id="445" name="テキスト ボックス 444"/>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7" name="テキスト ボックス 446"/>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725" cy="257175"/>
    <xdr:sp macro="" textlink="">
      <xdr:nvSpPr>
        <xdr:cNvPr id="449" name="テキスト ボックス 448"/>
        <xdr:cNvSpPr txBox="1"/>
      </xdr:nvSpPr>
      <xdr:spPr>
        <a:xfrm>
          <a:off x="6008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123190</xdr:rowOff>
    </xdr:from>
    <xdr:ext cx="534670" cy="257175"/>
    <xdr:sp macro="" textlink="">
      <xdr:nvSpPr>
        <xdr:cNvPr id="454" name="土木費最小値テキスト"/>
        <xdr:cNvSpPr txBox="1"/>
      </xdr:nvSpPr>
      <xdr:spPr>
        <a:xfrm>
          <a:off x="10528300" y="16753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119380</xdr:rowOff>
    </xdr:from>
    <xdr:to xmlns:xdr="http://schemas.openxmlformats.org/drawingml/2006/spreadsheetDrawing">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167640</xdr:rowOff>
    </xdr:from>
    <xdr:to xmlns:xdr="http://schemas.openxmlformats.org/drawingml/2006/spreadsheetDrawing">
      <xdr:col>55</xdr:col>
      <xdr:colOff>0</xdr:colOff>
      <xdr:row>97</xdr:row>
      <xdr:rowOff>32385</xdr:rowOff>
    </xdr:to>
    <xdr:cxnSp macro="">
      <xdr:nvCxnSpPr>
        <xdr:cNvPr id="458" name="直線コネクタ 457"/>
        <xdr:cNvCxnSpPr/>
      </xdr:nvCxnSpPr>
      <xdr:spPr>
        <a:xfrm>
          <a:off x="9639300" y="16626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170180</xdr:rowOff>
    </xdr:from>
    <xdr:ext cx="534670" cy="259080"/>
    <xdr:sp macro="" textlink="">
      <xdr:nvSpPr>
        <xdr:cNvPr id="459" name="土木費平均値テキスト"/>
        <xdr:cNvSpPr txBox="1"/>
      </xdr:nvSpPr>
      <xdr:spPr>
        <a:xfrm>
          <a:off x="10528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147320</xdr:rowOff>
    </xdr:from>
    <xdr:to xmlns:xdr="http://schemas.openxmlformats.org/drawingml/2006/spreadsheetDrawing">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167640</xdr:rowOff>
    </xdr:from>
    <xdr:to xmlns:xdr="http://schemas.openxmlformats.org/drawingml/2006/spreadsheetDrawing">
      <xdr:col>50</xdr:col>
      <xdr:colOff>114300</xdr:colOff>
      <xdr:row>96</xdr:row>
      <xdr:rowOff>167640</xdr:rowOff>
    </xdr:to>
    <xdr:cxnSp macro="">
      <xdr:nvCxnSpPr>
        <xdr:cNvPr id="461" name="直線コネクタ 460"/>
        <xdr:cNvCxnSpPr/>
      </xdr:nvCxnSpPr>
      <xdr:spPr>
        <a:xfrm>
          <a:off x="8750300" y="16626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169545</xdr:rowOff>
    </xdr:from>
    <xdr:to xmlns:xdr="http://schemas.openxmlformats.org/drawingml/2006/spreadsheetDrawing">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116205</xdr:rowOff>
    </xdr:from>
    <xdr:ext cx="532765" cy="259080"/>
    <xdr:sp macro="" textlink="">
      <xdr:nvSpPr>
        <xdr:cNvPr id="463" name="テキスト ボックス 462"/>
        <xdr:cNvSpPr txBox="1"/>
      </xdr:nvSpPr>
      <xdr:spPr>
        <a:xfrm>
          <a:off x="9371965" y="16232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167640</xdr:rowOff>
    </xdr:from>
    <xdr:to xmlns:xdr="http://schemas.openxmlformats.org/drawingml/2006/spreadsheetDrawing">
      <xdr:col>45</xdr:col>
      <xdr:colOff>177800</xdr:colOff>
      <xdr:row>97</xdr:row>
      <xdr:rowOff>6350</xdr:rowOff>
    </xdr:to>
    <xdr:cxnSp macro="">
      <xdr:nvCxnSpPr>
        <xdr:cNvPr id="464" name="直線コネクタ 463"/>
        <xdr:cNvCxnSpPr/>
      </xdr:nvCxnSpPr>
      <xdr:spPr>
        <a:xfrm flipV="1">
          <a:off x="7861300" y="16626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114300</xdr:rowOff>
    </xdr:from>
    <xdr:ext cx="532765" cy="259080"/>
    <xdr:sp macro="" textlink="">
      <xdr:nvSpPr>
        <xdr:cNvPr id="466" name="テキスト ボックス 465"/>
        <xdr:cNvSpPr txBox="1"/>
      </xdr:nvSpPr>
      <xdr:spPr>
        <a:xfrm>
          <a:off x="8482965" y="16230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3175</xdr:rowOff>
    </xdr:from>
    <xdr:to xmlns:xdr="http://schemas.openxmlformats.org/drawingml/2006/spreadsheetDrawing">
      <xdr:col>41</xdr:col>
      <xdr:colOff>50800</xdr:colOff>
      <xdr:row>97</xdr:row>
      <xdr:rowOff>6350</xdr:rowOff>
    </xdr:to>
    <xdr:cxnSp macro="">
      <xdr:nvCxnSpPr>
        <xdr:cNvPr id="467" name="直線コネクタ 466"/>
        <xdr:cNvCxnSpPr/>
      </xdr:nvCxnSpPr>
      <xdr:spPr>
        <a:xfrm>
          <a:off x="6972300" y="16633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3810</xdr:rowOff>
    </xdr:from>
    <xdr:to xmlns:xdr="http://schemas.openxmlformats.org/drawingml/2006/spreadsheetDrawing">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121920</xdr:rowOff>
    </xdr:from>
    <xdr:ext cx="532765" cy="257175"/>
    <xdr:sp macro="" textlink="">
      <xdr:nvSpPr>
        <xdr:cNvPr id="469" name="テキスト ボックス 468"/>
        <xdr:cNvSpPr txBox="1"/>
      </xdr:nvSpPr>
      <xdr:spPr>
        <a:xfrm>
          <a:off x="7593965" y="16238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36830</xdr:rowOff>
    </xdr:from>
    <xdr:to xmlns:xdr="http://schemas.openxmlformats.org/drawingml/2006/spreadsheetDrawing">
      <xdr:col>36</xdr:col>
      <xdr:colOff>165100</xdr:colOff>
      <xdr:row>96</xdr:row>
      <xdr:rowOff>138430</xdr:rowOff>
    </xdr:to>
    <xdr:sp macro="" textlink="">
      <xdr:nvSpPr>
        <xdr:cNvPr id="470" name="フローチャート: 判断 469"/>
        <xdr:cNvSpPr/>
      </xdr:nvSpPr>
      <xdr:spPr>
        <a:xfrm>
          <a:off x="6921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32765" cy="257175"/>
    <xdr:sp macro="" textlink="">
      <xdr:nvSpPr>
        <xdr:cNvPr id="471" name="テキスト ボックス 470"/>
        <xdr:cNvSpPr txBox="1"/>
      </xdr:nvSpPr>
      <xdr:spPr>
        <a:xfrm>
          <a:off x="6704965" y="16271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153035</xdr:rowOff>
    </xdr:from>
    <xdr:to xmlns:xdr="http://schemas.openxmlformats.org/drawingml/2006/spreadsheetDrawing">
      <xdr:col>55</xdr:col>
      <xdr:colOff>50800</xdr:colOff>
      <xdr:row>97</xdr:row>
      <xdr:rowOff>83185</xdr:rowOff>
    </xdr:to>
    <xdr:sp macro="" textlink="">
      <xdr:nvSpPr>
        <xdr:cNvPr id="477" name="楕円 476"/>
        <xdr:cNvSpPr/>
      </xdr:nvSpPr>
      <xdr:spPr>
        <a:xfrm>
          <a:off x="104267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67945</xdr:rowOff>
    </xdr:from>
    <xdr:ext cx="534670" cy="258445"/>
    <xdr:sp macro="" textlink="">
      <xdr:nvSpPr>
        <xdr:cNvPr id="478" name="土木費該当値テキスト"/>
        <xdr:cNvSpPr txBox="1"/>
      </xdr:nvSpPr>
      <xdr:spPr>
        <a:xfrm>
          <a:off x="10528300"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116840</xdr:rowOff>
    </xdr:from>
    <xdr:to xmlns:xdr="http://schemas.openxmlformats.org/drawingml/2006/spreadsheetDrawing">
      <xdr:col>50</xdr:col>
      <xdr:colOff>165100</xdr:colOff>
      <xdr:row>97</xdr:row>
      <xdr:rowOff>46990</xdr:rowOff>
    </xdr:to>
    <xdr:sp macro="" textlink="">
      <xdr:nvSpPr>
        <xdr:cNvPr id="479" name="楕円 478"/>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38100</xdr:rowOff>
    </xdr:from>
    <xdr:ext cx="532765" cy="259080"/>
    <xdr:sp macro="" textlink="">
      <xdr:nvSpPr>
        <xdr:cNvPr id="480" name="テキスト ボックス 479"/>
        <xdr:cNvSpPr txBox="1"/>
      </xdr:nvSpPr>
      <xdr:spPr>
        <a:xfrm>
          <a:off x="9371965" y="16668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116840</xdr:rowOff>
    </xdr:from>
    <xdr:to xmlns:xdr="http://schemas.openxmlformats.org/drawingml/2006/spreadsheetDrawing">
      <xdr:col>46</xdr:col>
      <xdr:colOff>38100</xdr:colOff>
      <xdr:row>97</xdr:row>
      <xdr:rowOff>46990</xdr:rowOff>
    </xdr:to>
    <xdr:sp macro="" textlink="">
      <xdr:nvSpPr>
        <xdr:cNvPr id="481" name="楕円 480"/>
        <xdr:cNvSpPr/>
      </xdr:nvSpPr>
      <xdr:spPr>
        <a:xfrm>
          <a:off x="8699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38100</xdr:rowOff>
    </xdr:from>
    <xdr:ext cx="532765" cy="259080"/>
    <xdr:sp macro="" textlink="">
      <xdr:nvSpPr>
        <xdr:cNvPr id="482" name="テキスト ボックス 481"/>
        <xdr:cNvSpPr txBox="1"/>
      </xdr:nvSpPr>
      <xdr:spPr>
        <a:xfrm>
          <a:off x="8482965" y="16668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127000</xdr:rowOff>
    </xdr:from>
    <xdr:to xmlns:xdr="http://schemas.openxmlformats.org/drawingml/2006/spreadsheetDrawing">
      <xdr:col>41</xdr:col>
      <xdr:colOff>101600</xdr:colOff>
      <xdr:row>97</xdr:row>
      <xdr:rowOff>57150</xdr:rowOff>
    </xdr:to>
    <xdr:sp macro="" textlink="">
      <xdr:nvSpPr>
        <xdr:cNvPr id="483" name="楕円 482"/>
        <xdr:cNvSpPr/>
      </xdr:nvSpPr>
      <xdr:spPr>
        <a:xfrm>
          <a:off x="7810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48260</xdr:rowOff>
    </xdr:from>
    <xdr:ext cx="532765" cy="259080"/>
    <xdr:sp macro="" textlink="">
      <xdr:nvSpPr>
        <xdr:cNvPr id="484" name="テキスト ボックス 483"/>
        <xdr:cNvSpPr txBox="1"/>
      </xdr:nvSpPr>
      <xdr:spPr>
        <a:xfrm>
          <a:off x="7593965" y="16678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123825</xdr:rowOff>
    </xdr:from>
    <xdr:to xmlns:xdr="http://schemas.openxmlformats.org/drawingml/2006/spreadsheetDrawing">
      <xdr:col>36</xdr:col>
      <xdr:colOff>165100</xdr:colOff>
      <xdr:row>97</xdr:row>
      <xdr:rowOff>53975</xdr:rowOff>
    </xdr:to>
    <xdr:sp macro="" textlink="">
      <xdr:nvSpPr>
        <xdr:cNvPr id="485" name="楕円 484"/>
        <xdr:cNvSpPr/>
      </xdr:nvSpPr>
      <xdr:spPr>
        <a:xfrm>
          <a:off x="6921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45085</xdr:rowOff>
    </xdr:from>
    <xdr:ext cx="532765" cy="258445"/>
    <xdr:sp macro="" textlink="">
      <xdr:nvSpPr>
        <xdr:cNvPr id="486" name="テキスト ボックス 485"/>
        <xdr:cNvSpPr txBox="1"/>
      </xdr:nvSpPr>
      <xdr:spPr>
        <a:xfrm>
          <a:off x="6704965" y="16675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497" name="テキスト ボックス 496"/>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1" name="テキスト ボックス 500"/>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5" name="テキスト ボックス 504"/>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1" name="テキスト ボックス 510"/>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670" cy="257175"/>
    <xdr:sp macro="" textlink="">
      <xdr:nvSpPr>
        <xdr:cNvPr id="516" name="消防費最大値テキスト"/>
        <xdr:cNvSpPr txBox="1"/>
      </xdr:nvSpPr>
      <xdr:spPr>
        <a:xfrm>
          <a:off x="16370300" y="5035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125730</xdr:rowOff>
    </xdr:from>
    <xdr:to xmlns:xdr="http://schemas.openxmlformats.org/drawingml/2006/spreadsheetDrawing">
      <xdr:col>85</xdr:col>
      <xdr:colOff>127000</xdr:colOff>
      <xdr:row>38</xdr:row>
      <xdr:rowOff>134620</xdr:rowOff>
    </xdr:to>
    <xdr:cxnSp macro="">
      <xdr:nvCxnSpPr>
        <xdr:cNvPr id="518" name="直線コネクタ 517"/>
        <xdr:cNvCxnSpPr/>
      </xdr:nvCxnSpPr>
      <xdr:spPr>
        <a:xfrm flipV="1">
          <a:off x="15481300" y="6640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52705</xdr:rowOff>
    </xdr:from>
    <xdr:to xmlns:xdr="http://schemas.openxmlformats.org/drawingml/2006/spreadsheetDrawing">
      <xdr:col>81</xdr:col>
      <xdr:colOff>50800</xdr:colOff>
      <xdr:row>38</xdr:row>
      <xdr:rowOff>134620</xdr:rowOff>
    </xdr:to>
    <xdr:cxnSp macro="">
      <xdr:nvCxnSpPr>
        <xdr:cNvPr id="521" name="直線コネクタ 520"/>
        <xdr:cNvCxnSpPr/>
      </xdr:nvCxnSpPr>
      <xdr:spPr>
        <a:xfrm>
          <a:off x="14592300" y="622490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83185</xdr:rowOff>
    </xdr:from>
    <xdr:to xmlns:xdr="http://schemas.openxmlformats.org/drawingml/2006/spreadsheetDrawing">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29845</xdr:rowOff>
    </xdr:from>
    <xdr:ext cx="532765" cy="257175"/>
    <xdr:sp macro="" textlink="">
      <xdr:nvSpPr>
        <xdr:cNvPr id="523" name="テキスト ボックス 522"/>
        <xdr:cNvSpPr txBox="1"/>
      </xdr:nvSpPr>
      <xdr:spPr>
        <a:xfrm>
          <a:off x="15213965" y="6030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52705</xdr:rowOff>
    </xdr:from>
    <xdr:to xmlns:xdr="http://schemas.openxmlformats.org/drawingml/2006/spreadsheetDrawing">
      <xdr:col>76</xdr:col>
      <xdr:colOff>114300</xdr:colOff>
      <xdr:row>38</xdr:row>
      <xdr:rowOff>127635</xdr:rowOff>
    </xdr:to>
    <xdr:cxnSp macro="">
      <xdr:nvCxnSpPr>
        <xdr:cNvPr id="524" name="直線コネクタ 523"/>
        <xdr:cNvCxnSpPr/>
      </xdr:nvCxnSpPr>
      <xdr:spPr>
        <a:xfrm flipV="1">
          <a:off x="13703300" y="622490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36195</xdr:rowOff>
    </xdr:from>
    <xdr:ext cx="532765" cy="259080"/>
    <xdr:sp macro="" textlink="">
      <xdr:nvSpPr>
        <xdr:cNvPr id="526" name="テキスト ボックス 525"/>
        <xdr:cNvSpPr txBox="1"/>
      </xdr:nvSpPr>
      <xdr:spPr>
        <a:xfrm>
          <a:off x="14324965" y="6379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127635</xdr:rowOff>
    </xdr:from>
    <xdr:to xmlns:xdr="http://schemas.openxmlformats.org/drawingml/2006/spreadsheetDrawing">
      <xdr:col>71</xdr:col>
      <xdr:colOff>177800</xdr:colOff>
      <xdr:row>38</xdr:row>
      <xdr:rowOff>151130</xdr:rowOff>
    </xdr:to>
    <xdr:cxnSp macro="">
      <xdr:nvCxnSpPr>
        <xdr:cNvPr id="527" name="直線コネクタ 526"/>
        <xdr:cNvCxnSpPr/>
      </xdr:nvCxnSpPr>
      <xdr:spPr>
        <a:xfrm flipV="1">
          <a:off x="12814300" y="6642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109220</xdr:rowOff>
    </xdr:from>
    <xdr:ext cx="532765" cy="257175"/>
    <xdr:sp macro="" textlink="">
      <xdr:nvSpPr>
        <xdr:cNvPr id="529" name="テキスト ボックス 528"/>
        <xdr:cNvSpPr txBox="1"/>
      </xdr:nvSpPr>
      <xdr:spPr>
        <a:xfrm>
          <a:off x="13435965" y="6109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121285</xdr:rowOff>
    </xdr:from>
    <xdr:to xmlns:xdr="http://schemas.openxmlformats.org/drawingml/2006/spreadsheetDrawing">
      <xdr:col>67</xdr:col>
      <xdr:colOff>101600</xdr:colOff>
      <xdr:row>37</xdr:row>
      <xdr:rowOff>52070</xdr:rowOff>
    </xdr:to>
    <xdr:sp macro="" textlink="">
      <xdr:nvSpPr>
        <xdr:cNvPr id="530" name="フローチャート: 判断 529"/>
        <xdr:cNvSpPr/>
      </xdr:nvSpPr>
      <xdr:spPr>
        <a:xfrm>
          <a:off x="12763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67945</xdr:rowOff>
    </xdr:from>
    <xdr:ext cx="532765" cy="258445"/>
    <xdr:sp macro="" textlink="">
      <xdr:nvSpPr>
        <xdr:cNvPr id="531" name="テキスト ボックス 530"/>
        <xdr:cNvSpPr txBox="1"/>
      </xdr:nvSpPr>
      <xdr:spPr>
        <a:xfrm>
          <a:off x="12546965" y="60686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7" name="楕円 536"/>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161290</xdr:rowOff>
    </xdr:from>
    <xdr:ext cx="534670" cy="259080"/>
    <xdr:sp macro="" textlink="">
      <xdr:nvSpPr>
        <xdr:cNvPr id="538" name="消防費該当値テキスト"/>
        <xdr:cNvSpPr txBox="1"/>
      </xdr:nvSpPr>
      <xdr:spPr>
        <a:xfrm>
          <a:off x="16370300" y="650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13970</xdr:rowOff>
    </xdr:to>
    <xdr:sp macro="" textlink="">
      <xdr:nvSpPr>
        <xdr:cNvPr id="539" name="楕円 538"/>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5080</xdr:rowOff>
    </xdr:from>
    <xdr:ext cx="532765" cy="259080"/>
    <xdr:sp macro="" textlink="">
      <xdr:nvSpPr>
        <xdr:cNvPr id="540" name="テキスト ボックス 539"/>
        <xdr:cNvSpPr txBox="1"/>
      </xdr:nvSpPr>
      <xdr:spPr>
        <a:xfrm>
          <a:off x="15213965" y="6691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1905</xdr:rowOff>
    </xdr:from>
    <xdr:to xmlns:xdr="http://schemas.openxmlformats.org/drawingml/2006/spreadsheetDrawing">
      <xdr:col>76</xdr:col>
      <xdr:colOff>165100</xdr:colOff>
      <xdr:row>36</xdr:row>
      <xdr:rowOff>103505</xdr:rowOff>
    </xdr:to>
    <xdr:sp macro="" textlink="">
      <xdr:nvSpPr>
        <xdr:cNvPr id="541" name="楕円 540"/>
        <xdr:cNvSpPr/>
      </xdr:nvSpPr>
      <xdr:spPr>
        <a:xfrm>
          <a:off x="14541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120650</xdr:rowOff>
    </xdr:from>
    <xdr:ext cx="532765" cy="257175"/>
    <xdr:sp macro="" textlink="">
      <xdr:nvSpPr>
        <xdr:cNvPr id="542" name="テキスト ボックス 541"/>
        <xdr:cNvSpPr txBox="1"/>
      </xdr:nvSpPr>
      <xdr:spPr>
        <a:xfrm>
          <a:off x="14324965" y="5949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43" name="楕円 542"/>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169545</xdr:rowOff>
    </xdr:from>
    <xdr:ext cx="532765" cy="257175"/>
    <xdr:sp macro="" textlink="">
      <xdr:nvSpPr>
        <xdr:cNvPr id="544" name="テキスト ボックス 543"/>
        <xdr:cNvSpPr txBox="1"/>
      </xdr:nvSpPr>
      <xdr:spPr>
        <a:xfrm>
          <a:off x="13435965" y="6684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45" name="楕円 544"/>
        <xdr:cNvSpPr/>
      </xdr:nvSpPr>
      <xdr:spPr>
        <a:xfrm>
          <a:off x="1276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21590</xdr:rowOff>
    </xdr:from>
    <xdr:ext cx="532765" cy="259080"/>
    <xdr:sp macro="" textlink="">
      <xdr:nvSpPr>
        <xdr:cNvPr id="546" name="テキスト ボックス 545"/>
        <xdr:cNvSpPr txBox="1"/>
      </xdr:nvSpPr>
      <xdr:spPr>
        <a:xfrm>
          <a:off x="12546965" y="6708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5" name="テキスト ボックス 55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8" name="テキスト ボックス 557"/>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62" name="テキスト ボックス 561"/>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4" name="テキスト ボックス 563"/>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66" name="テキスト ボックス 565"/>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8" name="テキスト ボックス 567"/>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0</xdr:rowOff>
    </xdr:from>
    <xdr:to xmlns:xdr="http://schemas.openxmlformats.org/drawingml/2006/spreadsheetDrawing">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148590</xdr:rowOff>
    </xdr:from>
    <xdr:to xmlns:xdr="http://schemas.openxmlformats.org/drawingml/2006/spreadsheetDrawing">
      <xdr:col>85</xdr:col>
      <xdr:colOff>127000</xdr:colOff>
      <xdr:row>57</xdr:row>
      <xdr:rowOff>120650</xdr:rowOff>
    </xdr:to>
    <xdr:cxnSp macro="">
      <xdr:nvCxnSpPr>
        <xdr:cNvPr id="575" name="直線コネクタ 574"/>
        <xdr:cNvCxnSpPr/>
      </xdr:nvCxnSpPr>
      <xdr:spPr>
        <a:xfrm flipV="1">
          <a:off x="15481300" y="974979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52705</xdr:rowOff>
    </xdr:from>
    <xdr:ext cx="534670" cy="257175"/>
    <xdr:sp macro="" textlink="">
      <xdr:nvSpPr>
        <xdr:cNvPr id="576" name="教育費平均値テキスト"/>
        <xdr:cNvSpPr txBox="1"/>
      </xdr:nvSpPr>
      <xdr:spPr>
        <a:xfrm>
          <a:off x="16370300" y="94824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120650</xdr:rowOff>
    </xdr:from>
    <xdr:to xmlns:xdr="http://schemas.openxmlformats.org/drawingml/2006/spreadsheetDrawing">
      <xdr:col>81</xdr:col>
      <xdr:colOff>50800</xdr:colOff>
      <xdr:row>58</xdr:row>
      <xdr:rowOff>19050</xdr:rowOff>
    </xdr:to>
    <xdr:cxnSp macro="">
      <xdr:nvCxnSpPr>
        <xdr:cNvPr id="578" name="直線コネクタ 577"/>
        <xdr:cNvCxnSpPr/>
      </xdr:nvCxnSpPr>
      <xdr:spPr>
        <a:xfrm flipV="1">
          <a:off x="14592300" y="98933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34290</xdr:rowOff>
    </xdr:from>
    <xdr:to xmlns:xdr="http://schemas.openxmlformats.org/drawingml/2006/spreadsheetDrawing">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152400</xdr:rowOff>
    </xdr:from>
    <xdr:ext cx="532765" cy="259080"/>
    <xdr:sp macro="" textlink="">
      <xdr:nvSpPr>
        <xdr:cNvPr id="580" name="テキスト ボックス 579"/>
        <xdr:cNvSpPr txBox="1"/>
      </xdr:nvSpPr>
      <xdr:spPr>
        <a:xfrm>
          <a:off x="15213965" y="9410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170815</xdr:rowOff>
    </xdr:from>
    <xdr:to xmlns:xdr="http://schemas.openxmlformats.org/drawingml/2006/spreadsheetDrawing">
      <xdr:col>76</xdr:col>
      <xdr:colOff>114300</xdr:colOff>
      <xdr:row>58</xdr:row>
      <xdr:rowOff>19050</xdr:rowOff>
    </xdr:to>
    <xdr:cxnSp macro="">
      <xdr:nvCxnSpPr>
        <xdr:cNvPr id="581" name="直線コネクタ 580"/>
        <xdr:cNvCxnSpPr/>
      </xdr:nvCxnSpPr>
      <xdr:spPr>
        <a:xfrm>
          <a:off x="13703300" y="9943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75565</xdr:rowOff>
    </xdr:from>
    <xdr:to xmlns:xdr="http://schemas.openxmlformats.org/drawingml/2006/spreadsheetDrawing">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22225</xdr:rowOff>
    </xdr:from>
    <xdr:ext cx="532765" cy="258445"/>
    <xdr:sp macro="" textlink="">
      <xdr:nvSpPr>
        <xdr:cNvPr id="583" name="テキスト ボックス 582"/>
        <xdr:cNvSpPr txBox="1"/>
      </xdr:nvSpPr>
      <xdr:spPr>
        <a:xfrm>
          <a:off x="14324965" y="94519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117475</xdr:rowOff>
    </xdr:from>
    <xdr:to xmlns:xdr="http://schemas.openxmlformats.org/drawingml/2006/spreadsheetDrawing">
      <xdr:col>71</xdr:col>
      <xdr:colOff>177800</xdr:colOff>
      <xdr:row>57</xdr:row>
      <xdr:rowOff>170815</xdr:rowOff>
    </xdr:to>
    <xdr:cxnSp macro="">
      <xdr:nvCxnSpPr>
        <xdr:cNvPr id="584" name="直線コネクタ 583"/>
        <xdr:cNvCxnSpPr/>
      </xdr:nvCxnSpPr>
      <xdr:spPr>
        <a:xfrm>
          <a:off x="12814300" y="98901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92710</xdr:rowOff>
    </xdr:from>
    <xdr:to xmlns:xdr="http://schemas.openxmlformats.org/drawingml/2006/spreadsheetDrawing">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39370</xdr:rowOff>
    </xdr:from>
    <xdr:ext cx="532765" cy="259080"/>
    <xdr:sp macro="" textlink="">
      <xdr:nvSpPr>
        <xdr:cNvPr id="586" name="テキスト ボックス 585"/>
        <xdr:cNvSpPr txBox="1"/>
      </xdr:nvSpPr>
      <xdr:spPr>
        <a:xfrm>
          <a:off x="13435965" y="9469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52070</xdr:rowOff>
    </xdr:from>
    <xdr:to xmlns:xdr="http://schemas.openxmlformats.org/drawingml/2006/spreadsheetDrawing">
      <xdr:col>67</xdr:col>
      <xdr:colOff>101600</xdr:colOff>
      <xdr:row>56</xdr:row>
      <xdr:rowOff>153035</xdr:rowOff>
    </xdr:to>
    <xdr:sp macro="" textlink="">
      <xdr:nvSpPr>
        <xdr:cNvPr id="587" name="フローチャート: 判断 586"/>
        <xdr:cNvSpPr/>
      </xdr:nvSpPr>
      <xdr:spPr>
        <a:xfrm>
          <a:off x="12763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169545</xdr:rowOff>
    </xdr:from>
    <xdr:ext cx="532765" cy="257175"/>
    <xdr:sp macro="" textlink="">
      <xdr:nvSpPr>
        <xdr:cNvPr id="588" name="テキスト ボックス 587"/>
        <xdr:cNvSpPr txBox="1"/>
      </xdr:nvSpPr>
      <xdr:spPr>
        <a:xfrm>
          <a:off x="12546965" y="9427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97790</xdr:rowOff>
    </xdr:from>
    <xdr:to xmlns:xdr="http://schemas.openxmlformats.org/drawingml/2006/spreadsheetDrawing">
      <xdr:col>85</xdr:col>
      <xdr:colOff>177800</xdr:colOff>
      <xdr:row>57</xdr:row>
      <xdr:rowOff>27940</xdr:rowOff>
    </xdr:to>
    <xdr:sp macro="" textlink="">
      <xdr:nvSpPr>
        <xdr:cNvPr id="594" name="楕円 593"/>
        <xdr:cNvSpPr/>
      </xdr:nvSpPr>
      <xdr:spPr>
        <a:xfrm>
          <a:off x="16268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76835</xdr:rowOff>
    </xdr:from>
    <xdr:ext cx="534670" cy="257175"/>
    <xdr:sp macro="" textlink="">
      <xdr:nvSpPr>
        <xdr:cNvPr id="595" name="教育費該当値テキスト"/>
        <xdr:cNvSpPr txBox="1"/>
      </xdr:nvSpPr>
      <xdr:spPr>
        <a:xfrm>
          <a:off x="16370300" y="96780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69215</xdr:rowOff>
    </xdr:from>
    <xdr:to xmlns:xdr="http://schemas.openxmlformats.org/drawingml/2006/spreadsheetDrawing">
      <xdr:col>81</xdr:col>
      <xdr:colOff>101600</xdr:colOff>
      <xdr:row>57</xdr:row>
      <xdr:rowOff>170815</xdr:rowOff>
    </xdr:to>
    <xdr:sp macro="" textlink="">
      <xdr:nvSpPr>
        <xdr:cNvPr id="596" name="楕円 595"/>
        <xdr:cNvSpPr/>
      </xdr:nvSpPr>
      <xdr:spPr>
        <a:xfrm>
          <a:off x="1543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161925</xdr:rowOff>
    </xdr:from>
    <xdr:ext cx="532765" cy="259080"/>
    <xdr:sp macro="" textlink="">
      <xdr:nvSpPr>
        <xdr:cNvPr id="597" name="テキスト ボックス 596"/>
        <xdr:cNvSpPr txBox="1"/>
      </xdr:nvSpPr>
      <xdr:spPr>
        <a:xfrm>
          <a:off x="15213965" y="9934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139700</xdr:rowOff>
    </xdr:from>
    <xdr:to xmlns:xdr="http://schemas.openxmlformats.org/drawingml/2006/spreadsheetDrawing">
      <xdr:col>76</xdr:col>
      <xdr:colOff>165100</xdr:colOff>
      <xdr:row>58</xdr:row>
      <xdr:rowOff>69850</xdr:rowOff>
    </xdr:to>
    <xdr:sp macro="" textlink="">
      <xdr:nvSpPr>
        <xdr:cNvPr id="598" name="楕円 597"/>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60960</xdr:rowOff>
    </xdr:from>
    <xdr:ext cx="532765" cy="259080"/>
    <xdr:sp macro="" textlink="">
      <xdr:nvSpPr>
        <xdr:cNvPr id="599" name="テキスト ボックス 598"/>
        <xdr:cNvSpPr txBox="1"/>
      </xdr:nvSpPr>
      <xdr:spPr>
        <a:xfrm>
          <a:off x="14324965" y="10005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120650</xdr:rowOff>
    </xdr:from>
    <xdr:to xmlns:xdr="http://schemas.openxmlformats.org/drawingml/2006/spreadsheetDrawing">
      <xdr:col>72</xdr:col>
      <xdr:colOff>38100</xdr:colOff>
      <xdr:row>58</xdr:row>
      <xdr:rowOff>50165</xdr:rowOff>
    </xdr:to>
    <xdr:sp macro="" textlink="">
      <xdr:nvSpPr>
        <xdr:cNvPr id="600" name="楕円 599"/>
        <xdr:cNvSpPr/>
      </xdr:nvSpPr>
      <xdr:spPr>
        <a:xfrm>
          <a:off x="13652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41275</xdr:rowOff>
    </xdr:from>
    <xdr:ext cx="532765" cy="257175"/>
    <xdr:sp macro="" textlink="">
      <xdr:nvSpPr>
        <xdr:cNvPr id="601" name="テキスト ボックス 600"/>
        <xdr:cNvSpPr txBox="1"/>
      </xdr:nvSpPr>
      <xdr:spPr>
        <a:xfrm>
          <a:off x="13435965" y="9985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66675</xdr:rowOff>
    </xdr:from>
    <xdr:to xmlns:xdr="http://schemas.openxmlformats.org/drawingml/2006/spreadsheetDrawing">
      <xdr:col>67</xdr:col>
      <xdr:colOff>101600</xdr:colOff>
      <xdr:row>57</xdr:row>
      <xdr:rowOff>168275</xdr:rowOff>
    </xdr:to>
    <xdr:sp macro="" textlink="">
      <xdr:nvSpPr>
        <xdr:cNvPr id="602" name="楕円 601"/>
        <xdr:cNvSpPr/>
      </xdr:nvSpPr>
      <xdr:spPr>
        <a:xfrm>
          <a:off x="12763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159385</xdr:rowOff>
    </xdr:from>
    <xdr:ext cx="532765" cy="258445"/>
    <xdr:sp macro="" textlink="">
      <xdr:nvSpPr>
        <xdr:cNvPr id="603" name="テキスト ボックス 602"/>
        <xdr:cNvSpPr txBox="1"/>
      </xdr:nvSpPr>
      <xdr:spPr>
        <a:xfrm>
          <a:off x="12546965" y="99320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2" name="テキスト ボックス 61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15" name="テキスト ボックス 614"/>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17" name="テキスト ボックス 616"/>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175"/>
    <xdr:sp macro="" textlink="">
      <xdr:nvSpPr>
        <xdr:cNvPr id="621" name="テキスト ボックス 620"/>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23" name="テキスト ボックス 622"/>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25" name="テキスト ボックス 624"/>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7" name="テキスト ボックス 626"/>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7175"/>
    <xdr:sp macro="" textlink="">
      <xdr:nvSpPr>
        <xdr:cNvPr id="632" name="災害復旧費最大値テキスト"/>
        <xdr:cNvSpPr txBox="1"/>
      </xdr:nvSpPr>
      <xdr:spPr>
        <a:xfrm>
          <a:off x="16370300" y="119392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99060</xdr:rowOff>
    </xdr:to>
    <xdr:cxnSp macro="">
      <xdr:nvCxnSpPr>
        <xdr:cNvPr id="634" name="直線コネクタ 633"/>
        <xdr:cNvCxnSpPr/>
      </xdr:nvCxnSpPr>
      <xdr:spPr>
        <a:xfrm>
          <a:off x="15481300" y="13642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153670</xdr:rowOff>
    </xdr:from>
    <xdr:to xmlns:xdr="http://schemas.openxmlformats.org/drawingml/2006/spreadsheetDrawing">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94615</xdr:rowOff>
    </xdr:from>
    <xdr:to xmlns:xdr="http://schemas.openxmlformats.org/drawingml/2006/spreadsheetDrawing">
      <xdr:col>81</xdr:col>
      <xdr:colOff>50800</xdr:colOff>
      <xdr:row>79</xdr:row>
      <xdr:rowOff>98425</xdr:rowOff>
    </xdr:to>
    <xdr:cxnSp macro="">
      <xdr:nvCxnSpPr>
        <xdr:cNvPr id="637" name="直線コネクタ 636"/>
        <xdr:cNvCxnSpPr/>
      </xdr:nvCxnSpPr>
      <xdr:spPr>
        <a:xfrm>
          <a:off x="14592300" y="13639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7995" cy="258445"/>
    <xdr:sp macro="" textlink="">
      <xdr:nvSpPr>
        <xdr:cNvPr id="639" name="テキスト ボックス 638"/>
        <xdr:cNvSpPr txBox="1"/>
      </xdr:nvSpPr>
      <xdr:spPr>
        <a:xfrm>
          <a:off x="15246350" y="133267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39370</xdr:rowOff>
    </xdr:from>
    <xdr:to xmlns:xdr="http://schemas.openxmlformats.org/drawingml/2006/spreadsheetDrawing">
      <xdr:col>76</xdr:col>
      <xdr:colOff>114300</xdr:colOff>
      <xdr:row>79</xdr:row>
      <xdr:rowOff>94615</xdr:rowOff>
    </xdr:to>
    <xdr:cxnSp macro="">
      <xdr:nvCxnSpPr>
        <xdr:cNvPr id="640" name="直線コネクタ 639"/>
        <xdr:cNvCxnSpPr/>
      </xdr:nvCxnSpPr>
      <xdr:spPr>
        <a:xfrm>
          <a:off x="13703300" y="135839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148590</xdr:rowOff>
    </xdr:from>
    <xdr:ext cx="467995" cy="259080"/>
    <xdr:sp macro="" textlink="">
      <xdr:nvSpPr>
        <xdr:cNvPr id="642" name="テキスト ボックス 641"/>
        <xdr:cNvSpPr txBox="1"/>
      </xdr:nvSpPr>
      <xdr:spPr>
        <a:xfrm>
          <a:off x="14357350" y="13350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177800</xdr:colOff>
      <xdr:row>79</xdr:row>
      <xdr:rowOff>76835</xdr:rowOff>
    </xdr:to>
    <xdr:cxnSp macro="">
      <xdr:nvCxnSpPr>
        <xdr:cNvPr id="643" name="直線コネクタ 642"/>
        <xdr:cNvCxnSpPr/>
      </xdr:nvCxnSpPr>
      <xdr:spPr>
        <a:xfrm flipV="1">
          <a:off x="12814300" y="135839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19050</xdr:rowOff>
    </xdr:from>
    <xdr:to xmlns:xdr="http://schemas.openxmlformats.org/drawingml/2006/spreadsheetDrawing">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111760</xdr:rowOff>
    </xdr:from>
    <xdr:ext cx="467995" cy="257175"/>
    <xdr:sp macro="" textlink="">
      <xdr:nvSpPr>
        <xdr:cNvPr id="645" name="テキスト ボックス 644"/>
        <xdr:cNvSpPr txBox="1"/>
      </xdr:nvSpPr>
      <xdr:spPr>
        <a:xfrm>
          <a:off x="13468350" y="13656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30480</xdr:rowOff>
    </xdr:from>
    <xdr:to xmlns:xdr="http://schemas.openxmlformats.org/drawingml/2006/spreadsheetDrawing">
      <xdr:col>67</xdr:col>
      <xdr:colOff>101600</xdr:colOff>
      <xdr:row>79</xdr:row>
      <xdr:rowOff>132080</xdr:rowOff>
    </xdr:to>
    <xdr:sp macro="" textlink="">
      <xdr:nvSpPr>
        <xdr:cNvPr id="646" name="フローチャート: 判断 645"/>
        <xdr:cNvSpPr/>
      </xdr:nvSpPr>
      <xdr:spPr>
        <a:xfrm>
          <a:off x="12763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123190</xdr:rowOff>
    </xdr:from>
    <xdr:ext cx="467995" cy="257175"/>
    <xdr:sp macro="" textlink="">
      <xdr:nvSpPr>
        <xdr:cNvPr id="647" name="テキスト ボックス 646"/>
        <xdr:cNvSpPr txBox="1"/>
      </xdr:nvSpPr>
      <xdr:spPr>
        <a:xfrm>
          <a:off x="12579350" y="13667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3" name="楕円 65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7175"/>
    <xdr:sp macro="" textlink="">
      <xdr:nvSpPr>
        <xdr:cNvPr id="654" name="災害復旧費該当値テキスト"/>
        <xdr:cNvSpPr txBox="1"/>
      </xdr:nvSpPr>
      <xdr:spPr>
        <a:xfrm>
          <a:off x="16370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149225</xdr:rowOff>
    </xdr:to>
    <xdr:sp macro="" textlink="">
      <xdr:nvSpPr>
        <xdr:cNvPr id="655" name="楕円 654"/>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140335</xdr:rowOff>
    </xdr:from>
    <xdr:ext cx="313690" cy="259080"/>
    <xdr:sp macro="" textlink="">
      <xdr:nvSpPr>
        <xdr:cNvPr id="656" name="テキスト ボックス 655"/>
        <xdr:cNvSpPr txBox="1"/>
      </xdr:nvSpPr>
      <xdr:spPr>
        <a:xfrm>
          <a:off x="15324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43815</xdr:rowOff>
    </xdr:from>
    <xdr:to xmlns:xdr="http://schemas.openxmlformats.org/drawingml/2006/spreadsheetDrawing">
      <xdr:col>76</xdr:col>
      <xdr:colOff>165100</xdr:colOff>
      <xdr:row>79</xdr:row>
      <xdr:rowOff>145415</xdr:rowOff>
    </xdr:to>
    <xdr:sp macro="" textlink="">
      <xdr:nvSpPr>
        <xdr:cNvPr id="657" name="楕円 656"/>
        <xdr:cNvSpPr/>
      </xdr:nvSpPr>
      <xdr:spPr>
        <a:xfrm>
          <a:off x="14541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136525</xdr:rowOff>
    </xdr:from>
    <xdr:ext cx="378460" cy="258445"/>
    <xdr:sp macro="" textlink="">
      <xdr:nvSpPr>
        <xdr:cNvPr id="658" name="テキスト ボックス 657"/>
        <xdr:cNvSpPr txBox="1"/>
      </xdr:nvSpPr>
      <xdr:spPr>
        <a:xfrm>
          <a:off x="14403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90170</xdr:rowOff>
    </xdr:to>
    <xdr:sp macro="" textlink="">
      <xdr:nvSpPr>
        <xdr:cNvPr id="659" name="楕円 658"/>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106680</xdr:rowOff>
    </xdr:from>
    <xdr:ext cx="467995" cy="259080"/>
    <xdr:sp macro="" textlink="">
      <xdr:nvSpPr>
        <xdr:cNvPr id="660" name="テキスト ボックス 659"/>
        <xdr:cNvSpPr txBox="1"/>
      </xdr:nvSpPr>
      <xdr:spPr>
        <a:xfrm>
          <a:off x="13468350" y="13308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26035</xdr:rowOff>
    </xdr:from>
    <xdr:to xmlns:xdr="http://schemas.openxmlformats.org/drawingml/2006/spreadsheetDrawing">
      <xdr:col>67</xdr:col>
      <xdr:colOff>101600</xdr:colOff>
      <xdr:row>79</xdr:row>
      <xdr:rowOff>127635</xdr:rowOff>
    </xdr:to>
    <xdr:sp macro="" textlink="">
      <xdr:nvSpPr>
        <xdr:cNvPr id="661" name="楕円 660"/>
        <xdr:cNvSpPr/>
      </xdr:nvSpPr>
      <xdr:spPr>
        <a:xfrm>
          <a:off x="12763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144145</xdr:rowOff>
    </xdr:from>
    <xdr:ext cx="467995" cy="257175"/>
    <xdr:sp macro="" textlink="">
      <xdr:nvSpPr>
        <xdr:cNvPr id="662" name="テキスト ボックス 661"/>
        <xdr:cNvSpPr txBox="1"/>
      </xdr:nvSpPr>
      <xdr:spPr>
        <a:xfrm>
          <a:off x="12579350" y="13345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1" name="テキスト ボックス 670"/>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74" name="テキスト ボックス 673"/>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76" name="テキスト ボックス 675"/>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78" name="テキスト ボックス 677"/>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80" name="テキスト ボックス 679"/>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2" name="テキスト ボックス 681"/>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84455</xdr:rowOff>
    </xdr:from>
    <xdr:to xmlns:xdr="http://schemas.openxmlformats.org/drawingml/2006/spreadsheetDrawing">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31115</xdr:rowOff>
    </xdr:from>
    <xdr:ext cx="598805" cy="257175"/>
    <xdr:sp macro="" textlink="">
      <xdr:nvSpPr>
        <xdr:cNvPr id="687" name="公債費最大値テキスト"/>
        <xdr:cNvSpPr txBox="1"/>
      </xdr:nvSpPr>
      <xdr:spPr>
        <a:xfrm>
          <a:off x="16370300" y="156330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84455</xdr:rowOff>
    </xdr:from>
    <xdr:to xmlns:xdr="http://schemas.openxmlformats.org/drawingml/2006/spreadsheetDrawing">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25400</xdr:rowOff>
    </xdr:from>
    <xdr:to xmlns:xdr="http://schemas.openxmlformats.org/drawingml/2006/spreadsheetDrawing">
      <xdr:col>85</xdr:col>
      <xdr:colOff>127000</xdr:colOff>
      <xdr:row>97</xdr:row>
      <xdr:rowOff>27940</xdr:rowOff>
    </xdr:to>
    <xdr:cxnSp macro="">
      <xdr:nvCxnSpPr>
        <xdr:cNvPr id="689" name="直線コネクタ 688"/>
        <xdr:cNvCxnSpPr/>
      </xdr:nvCxnSpPr>
      <xdr:spPr>
        <a:xfrm>
          <a:off x="15481300" y="16656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0</xdr:rowOff>
    </xdr:from>
    <xdr:ext cx="534670" cy="259080"/>
    <xdr:sp macro="" textlink="">
      <xdr:nvSpPr>
        <xdr:cNvPr id="690" name="公債費平均値テキスト"/>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21590</xdr:rowOff>
    </xdr:from>
    <xdr:to xmlns:xdr="http://schemas.openxmlformats.org/drawingml/2006/spreadsheetDrawing">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25400</xdr:rowOff>
    </xdr:from>
    <xdr:to xmlns:xdr="http://schemas.openxmlformats.org/drawingml/2006/spreadsheetDrawing">
      <xdr:col>81</xdr:col>
      <xdr:colOff>50800</xdr:colOff>
      <xdr:row>97</xdr:row>
      <xdr:rowOff>30480</xdr:rowOff>
    </xdr:to>
    <xdr:cxnSp macro="">
      <xdr:nvCxnSpPr>
        <xdr:cNvPr id="692" name="直線コネクタ 691"/>
        <xdr:cNvCxnSpPr/>
      </xdr:nvCxnSpPr>
      <xdr:spPr>
        <a:xfrm flipV="1">
          <a:off x="14592300" y="16656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110490</xdr:rowOff>
    </xdr:from>
    <xdr:ext cx="532765" cy="257175"/>
    <xdr:sp macro="" textlink="">
      <xdr:nvSpPr>
        <xdr:cNvPr id="694" name="テキスト ボックス 693"/>
        <xdr:cNvSpPr txBox="1"/>
      </xdr:nvSpPr>
      <xdr:spPr>
        <a:xfrm>
          <a:off x="15213965" y="16741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30480</xdr:rowOff>
    </xdr:from>
    <xdr:to xmlns:xdr="http://schemas.openxmlformats.org/drawingml/2006/spreadsheetDrawing">
      <xdr:col>76</xdr:col>
      <xdr:colOff>114300</xdr:colOff>
      <xdr:row>97</xdr:row>
      <xdr:rowOff>33655</xdr:rowOff>
    </xdr:to>
    <xdr:cxnSp macro="">
      <xdr:nvCxnSpPr>
        <xdr:cNvPr id="695" name="直線コネクタ 694"/>
        <xdr:cNvCxnSpPr/>
      </xdr:nvCxnSpPr>
      <xdr:spPr>
        <a:xfrm flipV="1">
          <a:off x="13703300" y="16661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118745</xdr:rowOff>
    </xdr:from>
    <xdr:ext cx="532765" cy="259080"/>
    <xdr:sp macro="" textlink="">
      <xdr:nvSpPr>
        <xdr:cNvPr id="697" name="テキスト ボックス 696"/>
        <xdr:cNvSpPr txBox="1"/>
      </xdr:nvSpPr>
      <xdr:spPr>
        <a:xfrm>
          <a:off x="14324965" y="16749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33655</xdr:rowOff>
    </xdr:from>
    <xdr:to xmlns:xdr="http://schemas.openxmlformats.org/drawingml/2006/spreadsheetDrawing">
      <xdr:col>71</xdr:col>
      <xdr:colOff>177800</xdr:colOff>
      <xdr:row>97</xdr:row>
      <xdr:rowOff>36830</xdr:rowOff>
    </xdr:to>
    <xdr:cxnSp macro="">
      <xdr:nvCxnSpPr>
        <xdr:cNvPr id="698" name="直線コネクタ 697"/>
        <xdr:cNvCxnSpPr/>
      </xdr:nvCxnSpPr>
      <xdr:spPr>
        <a:xfrm flipV="1">
          <a:off x="12814300" y="16664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29845</xdr:rowOff>
    </xdr:from>
    <xdr:to xmlns:xdr="http://schemas.openxmlformats.org/drawingml/2006/spreadsheetDrawing">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122555</xdr:rowOff>
    </xdr:from>
    <xdr:ext cx="532765" cy="257175"/>
    <xdr:sp macro="" textlink="">
      <xdr:nvSpPr>
        <xdr:cNvPr id="700" name="テキスト ボックス 699"/>
        <xdr:cNvSpPr txBox="1"/>
      </xdr:nvSpPr>
      <xdr:spPr>
        <a:xfrm>
          <a:off x="13435965" y="1675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33655</xdr:rowOff>
    </xdr:from>
    <xdr:to xmlns:xdr="http://schemas.openxmlformats.org/drawingml/2006/spreadsheetDrawing">
      <xdr:col>67</xdr:col>
      <xdr:colOff>101600</xdr:colOff>
      <xdr:row>97</xdr:row>
      <xdr:rowOff>135255</xdr:rowOff>
    </xdr:to>
    <xdr:sp macro="" textlink="">
      <xdr:nvSpPr>
        <xdr:cNvPr id="701" name="フローチャート: 判断 700"/>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126365</xdr:rowOff>
    </xdr:from>
    <xdr:ext cx="532765" cy="259080"/>
    <xdr:sp macro="" textlink="">
      <xdr:nvSpPr>
        <xdr:cNvPr id="702" name="テキスト ボックス 701"/>
        <xdr:cNvSpPr txBox="1"/>
      </xdr:nvSpPr>
      <xdr:spPr>
        <a:xfrm>
          <a:off x="12546965" y="16757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148590</xdr:rowOff>
    </xdr:from>
    <xdr:to xmlns:xdr="http://schemas.openxmlformats.org/drawingml/2006/spreadsheetDrawing">
      <xdr:col>85</xdr:col>
      <xdr:colOff>177800</xdr:colOff>
      <xdr:row>97</xdr:row>
      <xdr:rowOff>78740</xdr:rowOff>
    </xdr:to>
    <xdr:sp macro="" textlink="">
      <xdr:nvSpPr>
        <xdr:cNvPr id="708" name="楕円 707"/>
        <xdr:cNvSpPr/>
      </xdr:nvSpPr>
      <xdr:spPr>
        <a:xfrm>
          <a:off x="16268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0</xdr:rowOff>
    </xdr:from>
    <xdr:ext cx="534670" cy="259080"/>
    <xdr:sp macro="" textlink="">
      <xdr:nvSpPr>
        <xdr:cNvPr id="709" name="公債費該当値テキスト"/>
        <xdr:cNvSpPr txBox="1"/>
      </xdr:nvSpPr>
      <xdr:spPr>
        <a:xfrm>
          <a:off x="16370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146050</xdr:rowOff>
    </xdr:from>
    <xdr:to xmlns:xdr="http://schemas.openxmlformats.org/drawingml/2006/spreadsheetDrawing">
      <xdr:col>81</xdr:col>
      <xdr:colOff>101600</xdr:colOff>
      <xdr:row>97</xdr:row>
      <xdr:rowOff>76200</xdr:rowOff>
    </xdr:to>
    <xdr:sp macro="" textlink="">
      <xdr:nvSpPr>
        <xdr:cNvPr id="710" name="楕円 709"/>
        <xdr:cNvSpPr/>
      </xdr:nvSpPr>
      <xdr:spPr>
        <a:xfrm>
          <a:off x="1543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92710</xdr:rowOff>
    </xdr:from>
    <xdr:ext cx="532765" cy="259080"/>
    <xdr:sp macro="" textlink="">
      <xdr:nvSpPr>
        <xdr:cNvPr id="711" name="テキスト ボックス 710"/>
        <xdr:cNvSpPr txBox="1"/>
      </xdr:nvSpPr>
      <xdr:spPr>
        <a:xfrm>
          <a:off x="15213965" y="16380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151130</xdr:rowOff>
    </xdr:from>
    <xdr:to xmlns:xdr="http://schemas.openxmlformats.org/drawingml/2006/spreadsheetDrawing">
      <xdr:col>76</xdr:col>
      <xdr:colOff>165100</xdr:colOff>
      <xdr:row>97</xdr:row>
      <xdr:rowOff>81280</xdr:rowOff>
    </xdr:to>
    <xdr:sp macro="" textlink="">
      <xdr:nvSpPr>
        <xdr:cNvPr id="712" name="楕円 711"/>
        <xdr:cNvSpPr/>
      </xdr:nvSpPr>
      <xdr:spPr>
        <a:xfrm>
          <a:off x="14541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97790</xdr:rowOff>
    </xdr:from>
    <xdr:ext cx="532765" cy="257175"/>
    <xdr:sp macro="" textlink="">
      <xdr:nvSpPr>
        <xdr:cNvPr id="713" name="テキスト ボックス 712"/>
        <xdr:cNvSpPr txBox="1"/>
      </xdr:nvSpPr>
      <xdr:spPr>
        <a:xfrm>
          <a:off x="14324965" y="16385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154940</xdr:rowOff>
    </xdr:from>
    <xdr:to xmlns:xdr="http://schemas.openxmlformats.org/drawingml/2006/spreadsheetDrawing">
      <xdr:col>72</xdr:col>
      <xdr:colOff>38100</xdr:colOff>
      <xdr:row>97</xdr:row>
      <xdr:rowOff>84455</xdr:rowOff>
    </xdr:to>
    <xdr:sp macro="" textlink="">
      <xdr:nvSpPr>
        <xdr:cNvPr id="714" name="楕円 713"/>
        <xdr:cNvSpPr/>
      </xdr:nvSpPr>
      <xdr:spPr>
        <a:xfrm>
          <a:off x="13652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100965</xdr:rowOff>
    </xdr:from>
    <xdr:ext cx="532765" cy="257175"/>
    <xdr:sp macro="" textlink="">
      <xdr:nvSpPr>
        <xdr:cNvPr id="715" name="テキスト ボックス 714"/>
        <xdr:cNvSpPr txBox="1"/>
      </xdr:nvSpPr>
      <xdr:spPr>
        <a:xfrm>
          <a:off x="13435965" y="163887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157480</xdr:rowOff>
    </xdr:from>
    <xdr:to xmlns:xdr="http://schemas.openxmlformats.org/drawingml/2006/spreadsheetDrawing">
      <xdr:col>67</xdr:col>
      <xdr:colOff>101600</xdr:colOff>
      <xdr:row>97</xdr:row>
      <xdr:rowOff>87630</xdr:rowOff>
    </xdr:to>
    <xdr:sp macro="" textlink="">
      <xdr:nvSpPr>
        <xdr:cNvPr id="716" name="楕円 715"/>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104140</xdr:rowOff>
    </xdr:from>
    <xdr:ext cx="532765" cy="259080"/>
    <xdr:sp macro="" textlink="">
      <xdr:nvSpPr>
        <xdr:cNvPr id="717" name="テキスト ボックス 716"/>
        <xdr:cNvSpPr txBox="1"/>
      </xdr:nvSpPr>
      <xdr:spPr>
        <a:xfrm>
          <a:off x="12546965" y="1639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6" name="テキスト ボックス 72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9" name="テキスト ボックス 728"/>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7175"/>
    <xdr:sp macro="" textlink="">
      <xdr:nvSpPr>
        <xdr:cNvPr id="731" name="テキスト ボックス 730"/>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285" cy="257175"/>
    <xdr:sp macro="" textlink="">
      <xdr:nvSpPr>
        <xdr:cNvPr id="733" name="テキスト ボックス 732"/>
        <xdr:cNvSpPr txBox="1"/>
      </xdr:nvSpPr>
      <xdr:spPr>
        <a:xfrm>
          <a:off x="17910810" y="5598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285" cy="257175"/>
    <xdr:sp macro="" textlink="">
      <xdr:nvSpPr>
        <xdr:cNvPr id="735" name="テキスト ボックス 734"/>
        <xdr:cNvSpPr txBox="1"/>
      </xdr:nvSpPr>
      <xdr:spPr>
        <a:xfrm>
          <a:off x="17910810" y="5140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285" cy="257175"/>
    <xdr:sp macro="" textlink="">
      <xdr:nvSpPr>
        <xdr:cNvPr id="737" name="テキスト ボックス 736"/>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80010</xdr:rowOff>
    </xdr:from>
    <xdr:to xmlns:xdr="http://schemas.openxmlformats.org/drawingml/2006/spreadsheetDrawing">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45"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157480</xdr:rowOff>
    </xdr:from>
    <xdr:to xmlns:xdr="http://schemas.openxmlformats.org/drawingml/2006/spreadsheetDrawing">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104140</xdr:rowOff>
    </xdr:from>
    <xdr:ext cx="313690" cy="259080"/>
    <xdr:sp macro="" textlink="">
      <xdr:nvSpPr>
        <xdr:cNvPr id="749" name="テキスト ボックス 74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73025</xdr:rowOff>
    </xdr:from>
    <xdr:to xmlns:xdr="http://schemas.openxmlformats.org/drawingml/2006/spreadsheetDrawing">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19685</xdr:rowOff>
    </xdr:from>
    <xdr:ext cx="247650" cy="257175"/>
    <xdr:sp macro="" textlink="">
      <xdr:nvSpPr>
        <xdr:cNvPr id="752" name="テキスト ボックス 751"/>
        <xdr:cNvSpPr txBox="1"/>
      </xdr:nvSpPr>
      <xdr:spPr>
        <a:xfrm>
          <a:off x="20309840" y="636333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24130</xdr:rowOff>
    </xdr:from>
    <xdr:ext cx="247650" cy="259080"/>
    <xdr:sp macro="" textlink="">
      <xdr:nvSpPr>
        <xdr:cNvPr id="755" name="テキスト ボックス 754"/>
        <xdr:cNvSpPr txBox="1"/>
      </xdr:nvSpPr>
      <xdr:spPr>
        <a:xfrm>
          <a:off x="19420840" y="636778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47625</xdr:rowOff>
    </xdr:from>
    <xdr:to xmlns:xdr="http://schemas.openxmlformats.org/drawingml/2006/spreadsheetDrawing">
      <xdr:col>98</xdr:col>
      <xdr:colOff>38100</xdr:colOff>
      <xdr:row>38</xdr:row>
      <xdr:rowOff>149225</xdr:rowOff>
    </xdr:to>
    <xdr:sp macro="" textlink="">
      <xdr:nvSpPr>
        <xdr:cNvPr id="756" name="フローチャート: 判断 755"/>
        <xdr:cNvSpPr/>
      </xdr:nvSpPr>
      <xdr:spPr>
        <a:xfrm>
          <a:off x="18605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166370</xdr:rowOff>
    </xdr:from>
    <xdr:ext cx="313690" cy="257175"/>
    <xdr:sp macro="" textlink="">
      <xdr:nvSpPr>
        <xdr:cNvPr id="757" name="テキスト ボックス 756"/>
        <xdr:cNvSpPr txBox="1"/>
      </xdr:nvSpPr>
      <xdr:spPr>
        <a:xfrm>
          <a:off x="18499455" y="633857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64"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6" name="テキスト ボックス 765"/>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8" name="テキスト ボックス 767"/>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0" name="テキスト ボックス 769"/>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2" name="テキスト ボックス 771"/>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1" name="テキスト ボックス 780"/>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4" name="テキスト ボックス 783"/>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6" name="テキスト ボックス 785"/>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8" name="テキスト ボックス 797"/>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1" name="テキスト ボックス 800"/>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4" name="テキスト ボックス 803"/>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6" name="テキスト ボックス 805"/>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5" name="テキスト ボックス 814"/>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7" name="テキスト ボックス 816"/>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9" name="テキスト ボックス 818"/>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1" name="テキスト ボックス 820"/>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また、民生費において、令和元年度に類似平均団体を上回っているのは、認定こども園の整備及び開園に向けての物品調達その他の準備を行ったことによるものである。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町税や地方交付税の減収及び社会保障関係経費の増加傾向が続いており、実質収支額はほぼ横ばいとなっている一方で、基金残高は年々減少している。このことから、町税や交付税による減収分を基金により賄ってきたといえる。今後も引き続き、財政の健全化を図るとともに、計画的な基金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例年赤字が生じている特別会計はあるが、今後も計画的に健全化を図り、赤字解消に努めるとともに、その他の会計についても更なる健全な財政運営を行う。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今後は、老朽化した施設の集約化・複合化、または廃止等の課題もあるが、新規地方債発行の抑制等により償還額を縮減し、総額の減少に努める。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平成27年度以降減少傾向にあったが、平成30年度から令和元年度にかけて小学校再編事業や庁舎耐震改修事業及び認定こども園整備事業などの主要事業を実施したことにより依然横ばいとなっている。</a:t>
          </a:r>
        </a:p>
        <a:p>
          <a:r>
            <a:rPr lang="ja-JP" altLang="en-US"/>
            <a:t>　今後、新規地方債発行額を抑制し、将来負担比率の分子の減少に努める。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類似団体、全国平均と比較して高い水準で推移している。本町の固定資産は取得が古</a:t>
          </a:r>
          <a:r>
            <a:rPr kumimoji="1" lang="ja-JP" altLang="en-US" sz="1100">
              <a:latin typeface="ＭＳ Ｐゴシック"/>
              <a:ea typeface="ＭＳ Ｐゴシック"/>
            </a:rPr>
            <a:t>く開始時に備忘価額の計上資産が多く、大半の保有施設が耐用</a:t>
          </a:r>
          <a:r>
            <a:rPr kumimoji="1" lang="ja-JP" altLang="en-US" sz="1100">
              <a:latin typeface="ＭＳ Ｐゴシック"/>
              <a:ea typeface="ＭＳ Ｐゴシック"/>
            </a:rPr>
            <a:t>年数を大幅に超えた稼働年数に達している。平成末期より庁舎の耐震改修をはじめ、学校再編に伴う大規模改修、幼稚園・保育所を集約した認定こども園を建設するなど更新や除却を進めているが、今後さらにその取組を進める</a:t>
          </a:r>
          <a:r>
            <a:rPr kumimoji="1" lang="ja-JP" altLang="en-US" sz="1100">
              <a:latin typeface="ＭＳ Ｐゴシック"/>
              <a:ea typeface="ＭＳ Ｐゴシック"/>
            </a:rPr>
            <a:t>必要が</a:t>
          </a:r>
          <a:r>
            <a:rPr kumimoji="1" lang="ja-JP" altLang="en-US" sz="1100">
              <a:latin typeface="ＭＳ Ｐゴシック"/>
              <a:ea typeface="ＭＳ Ｐゴシック"/>
            </a:rPr>
            <a:t>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119380</xdr:rowOff>
    </xdr:from>
    <xdr:to xmlns:xdr="http://schemas.openxmlformats.org/drawingml/2006/spreadsheetDrawing">
      <xdr:col>23</xdr:col>
      <xdr:colOff>85090</xdr:colOff>
      <xdr:row>34</xdr:row>
      <xdr:rowOff>151130</xdr:rowOff>
    </xdr:to>
    <xdr:cxnSp macro="">
      <xdr:nvCxnSpPr>
        <xdr:cNvPr id="65" name="直線コネクタ 64"/>
        <xdr:cNvCxnSpPr/>
      </xdr:nvCxnSpPr>
      <xdr:spPr>
        <a:xfrm flipV="1">
          <a:off x="4760595" y="534860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154940</xdr:rowOff>
    </xdr:from>
    <xdr:ext cx="403225" cy="257175"/>
    <xdr:sp macro="" textlink="">
      <xdr:nvSpPr>
        <xdr:cNvPr id="66" name="有形固定資産減価償却率最小値テキスト"/>
        <xdr:cNvSpPr txBox="1"/>
      </xdr:nvSpPr>
      <xdr:spPr>
        <a:xfrm>
          <a:off x="4813300" y="6755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151130</xdr:rowOff>
    </xdr:from>
    <xdr:to xmlns:xdr="http://schemas.openxmlformats.org/drawingml/2006/spreadsheetDrawing">
      <xdr:col>23</xdr:col>
      <xdr:colOff>174625</xdr:colOff>
      <xdr:row>34</xdr:row>
      <xdr:rowOff>151130</xdr:rowOff>
    </xdr:to>
    <xdr:cxnSp macro="">
      <xdr:nvCxnSpPr>
        <xdr:cNvPr id="67" name="直線コネクタ 66"/>
        <xdr:cNvCxnSpPr/>
      </xdr:nvCxnSpPr>
      <xdr:spPr>
        <a:xfrm>
          <a:off x="4673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66040</xdr:rowOff>
    </xdr:from>
    <xdr:ext cx="403225" cy="257175"/>
    <xdr:sp macro="" textlink="">
      <xdr:nvSpPr>
        <xdr:cNvPr id="68" name="有形固定資産減価償却率最大値テキスト"/>
        <xdr:cNvSpPr txBox="1"/>
      </xdr:nvSpPr>
      <xdr:spPr>
        <a:xfrm>
          <a:off x="4813300" y="5123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119380</xdr:rowOff>
    </xdr:from>
    <xdr:to xmlns:xdr="http://schemas.openxmlformats.org/drawingml/2006/spreadsheetDrawing">
      <xdr:col>23</xdr:col>
      <xdr:colOff>174625</xdr:colOff>
      <xdr:row>26</xdr:row>
      <xdr:rowOff>119380</xdr:rowOff>
    </xdr:to>
    <xdr:cxnSp macro="">
      <xdr:nvCxnSpPr>
        <xdr:cNvPr id="69" name="直線コネクタ 68"/>
        <xdr:cNvCxnSpPr/>
      </xdr:nvCxnSpPr>
      <xdr:spPr>
        <a:xfrm>
          <a:off x="4673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96520</xdr:rowOff>
    </xdr:from>
    <xdr:ext cx="403225" cy="259080"/>
    <xdr:sp macro="" textlink="">
      <xdr:nvSpPr>
        <xdr:cNvPr id="70" name="有形固定資産減価償却率平均値テキスト"/>
        <xdr:cNvSpPr txBox="1"/>
      </xdr:nvSpPr>
      <xdr:spPr>
        <a:xfrm>
          <a:off x="4813300" y="584009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73660</xdr:rowOff>
    </xdr:from>
    <xdr:to xmlns:xdr="http://schemas.openxmlformats.org/drawingml/2006/spreadsheetDrawing">
      <xdr:col>23</xdr:col>
      <xdr:colOff>136525</xdr:colOff>
      <xdr:row>31</xdr:row>
      <xdr:rowOff>3810</xdr:rowOff>
    </xdr:to>
    <xdr:sp macro="" textlink="">
      <xdr:nvSpPr>
        <xdr:cNvPr id="71" name="フローチャート: 判断 70"/>
        <xdr:cNvSpPr/>
      </xdr:nvSpPr>
      <xdr:spPr>
        <a:xfrm>
          <a:off x="47117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66675</xdr:rowOff>
    </xdr:from>
    <xdr:to xmlns:xdr="http://schemas.openxmlformats.org/drawingml/2006/spreadsheetDrawing">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55880</xdr:rowOff>
    </xdr:from>
    <xdr:to xmlns:xdr="http://schemas.openxmlformats.org/drawingml/2006/spreadsheetDrawing">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130175</xdr:rowOff>
    </xdr:from>
    <xdr:to xmlns:xdr="http://schemas.openxmlformats.org/drawingml/2006/spreadsheetDrawing">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26035</xdr:rowOff>
    </xdr:from>
    <xdr:to xmlns:xdr="http://schemas.openxmlformats.org/drawingml/2006/spreadsheetDrawing">
      <xdr:col>7</xdr:col>
      <xdr:colOff>187325</xdr:colOff>
      <xdr:row>29</xdr:row>
      <xdr:rowOff>127635</xdr:rowOff>
    </xdr:to>
    <xdr:sp macro="" textlink="">
      <xdr:nvSpPr>
        <xdr:cNvPr id="75" name="フローチャート: 判断 74"/>
        <xdr:cNvSpPr/>
      </xdr:nvSpPr>
      <xdr:spPr>
        <a:xfrm>
          <a:off x="1714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137795</xdr:rowOff>
    </xdr:from>
    <xdr:to xmlns:xdr="http://schemas.openxmlformats.org/drawingml/2006/spreadsheetDrawing">
      <xdr:col>23</xdr:col>
      <xdr:colOff>136525</xdr:colOff>
      <xdr:row>33</xdr:row>
      <xdr:rowOff>67945</xdr:rowOff>
    </xdr:to>
    <xdr:sp macro="" textlink="">
      <xdr:nvSpPr>
        <xdr:cNvPr id="81" name="楕円 80"/>
        <xdr:cNvSpPr/>
      </xdr:nvSpPr>
      <xdr:spPr>
        <a:xfrm>
          <a:off x="4711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116205</xdr:rowOff>
    </xdr:from>
    <xdr:ext cx="403225" cy="259080"/>
    <xdr:sp macro="" textlink="">
      <xdr:nvSpPr>
        <xdr:cNvPr id="82" name="有形固定資産減価償却率該当値テキスト"/>
        <xdr:cNvSpPr txBox="1"/>
      </xdr:nvSpPr>
      <xdr:spPr>
        <a:xfrm>
          <a:off x="4813300" y="6374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105410</xdr:rowOff>
    </xdr:from>
    <xdr:to xmlns:xdr="http://schemas.openxmlformats.org/drawingml/2006/spreadsheetDrawing">
      <xdr:col>19</xdr:col>
      <xdr:colOff>187325</xdr:colOff>
      <xdr:row>33</xdr:row>
      <xdr:rowOff>35560</xdr:rowOff>
    </xdr:to>
    <xdr:sp macro="" textlink="">
      <xdr:nvSpPr>
        <xdr:cNvPr id="83" name="楕円 82"/>
        <xdr:cNvSpPr/>
      </xdr:nvSpPr>
      <xdr:spPr>
        <a:xfrm>
          <a:off x="400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156210</xdr:rowOff>
    </xdr:from>
    <xdr:to xmlns:xdr="http://schemas.openxmlformats.org/drawingml/2006/spreadsheetDrawing">
      <xdr:col>23</xdr:col>
      <xdr:colOff>85725</xdr:colOff>
      <xdr:row>33</xdr:row>
      <xdr:rowOff>17780</xdr:rowOff>
    </xdr:to>
    <xdr:cxnSp macro="">
      <xdr:nvCxnSpPr>
        <xdr:cNvPr id="84" name="直線コネクタ 83"/>
        <xdr:cNvCxnSpPr/>
      </xdr:nvCxnSpPr>
      <xdr:spPr>
        <a:xfrm>
          <a:off x="4051300" y="6414135"/>
          <a:ext cx="711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116205</xdr:rowOff>
    </xdr:from>
    <xdr:to xmlns:xdr="http://schemas.openxmlformats.org/drawingml/2006/spreadsheetDrawing">
      <xdr:col>15</xdr:col>
      <xdr:colOff>187325</xdr:colOff>
      <xdr:row>33</xdr:row>
      <xdr:rowOff>46355</xdr:rowOff>
    </xdr:to>
    <xdr:sp macro="" textlink="">
      <xdr:nvSpPr>
        <xdr:cNvPr id="85" name="楕円 84"/>
        <xdr:cNvSpPr/>
      </xdr:nvSpPr>
      <xdr:spPr>
        <a:xfrm>
          <a:off x="3238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156210</xdr:rowOff>
    </xdr:from>
    <xdr:to xmlns:xdr="http://schemas.openxmlformats.org/drawingml/2006/spreadsheetDrawing">
      <xdr:col>19</xdr:col>
      <xdr:colOff>136525</xdr:colOff>
      <xdr:row>32</xdr:row>
      <xdr:rowOff>167005</xdr:rowOff>
    </xdr:to>
    <xdr:cxnSp macro="">
      <xdr:nvCxnSpPr>
        <xdr:cNvPr id="86" name="直線コネクタ 85"/>
        <xdr:cNvCxnSpPr/>
      </xdr:nvCxnSpPr>
      <xdr:spPr>
        <a:xfrm flipV="1">
          <a:off x="3289300" y="641413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84455</xdr:rowOff>
    </xdr:from>
    <xdr:to xmlns:xdr="http://schemas.openxmlformats.org/drawingml/2006/spreadsheetDrawing">
      <xdr:col>11</xdr:col>
      <xdr:colOff>187325</xdr:colOff>
      <xdr:row>28</xdr:row>
      <xdr:rowOff>14605</xdr:rowOff>
    </xdr:to>
    <xdr:sp macro="" textlink="">
      <xdr:nvSpPr>
        <xdr:cNvPr id="87" name="楕円 86"/>
        <xdr:cNvSpPr/>
      </xdr:nvSpPr>
      <xdr:spPr>
        <a:xfrm>
          <a:off x="2476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135255</xdr:rowOff>
    </xdr:from>
    <xdr:to xmlns:xdr="http://schemas.openxmlformats.org/drawingml/2006/spreadsheetDrawing">
      <xdr:col>15</xdr:col>
      <xdr:colOff>136525</xdr:colOff>
      <xdr:row>32</xdr:row>
      <xdr:rowOff>167005</xdr:rowOff>
    </xdr:to>
    <xdr:cxnSp macro="">
      <xdr:nvCxnSpPr>
        <xdr:cNvPr id="88" name="直線コネクタ 87"/>
        <xdr:cNvCxnSpPr/>
      </xdr:nvCxnSpPr>
      <xdr:spPr>
        <a:xfrm>
          <a:off x="2527300" y="5535930"/>
          <a:ext cx="7620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13335</xdr:rowOff>
    </xdr:from>
    <xdr:ext cx="403225" cy="259080"/>
    <xdr:sp macro="" textlink="">
      <xdr:nvSpPr>
        <xdr:cNvPr id="89" name="n_1aveValue有形固定資産減価償却率"/>
        <xdr:cNvSpPr txBox="1"/>
      </xdr:nvSpPr>
      <xdr:spPr>
        <a:xfrm>
          <a:off x="3836035" y="5756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2540</xdr:rowOff>
    </xdr:from>
    <xdr:ext cx="403225" cy="259080"/>
    <xdr:sp macro="" textlink="">
      <xdr:nvSpPr>
        <xdr:cNvPr id="90" name="n_2aveValue有形固定資産減価償却率"/>
        <xdr:cNvSpPr txBox="1"/>
      </xdr:nvSpPr>
      <xdr:spPr>
        <a:xfrm>
          <a:off x="3086735" y="5746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52070</xdr:rowOff>
    </xdr:from>
    <xdr:ext cx="403225" cy="257175"/>
    <xdr:sp macro="" textlink="">
      <xdr:nvSpPr>
        <xdr:cNvPr id="91" name="n_3aveValue有形固定資産減価償却率"/>
        <xdr:cNvSpPr txBox="1"/>
      </xdr:nvSpPr>
      <xdr:spPr>
        <a:xfrm>
          <a:off x="2324735" y="5967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144145</xdr:rowOff>
    </xdr:from>
    <xdr:ext cx="403225" cy="257175"/>
    <xdr:sp macro="" textlink="">
      <xdr:nvSpPr>
        <xdr:cNvPr id="92" name="n_4aveValue有形固定資産減価償却率"/>
        <xdr:cNvSpPr txBox="1"/>
      </xdr:nvSpPr>
      <xdr:spPr>
        <a:xfrm>
          <a:off x="1562735" y="55448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26670</xdr:rowOff>
    </xdr:from>
    <xdr:ext cx="403225" cy="259080"/>
    <xdr:sp macro="" textlink="">
      <xdr:nvSpPr>
        <xdr:cNvPr id="93" name="n_1mainValue有形固定資産減価償却率"/>
        <xdr:cNvSpPr txBox="1"/>
      </xdr:nvSpPr>
      <xdr:spPr>
        <a:xfrm>
          <a:off x="383603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37465</xdr:rowOff>
    </xdr:from>
    <xdr:ext cx="403225" cy="259080"/>
    <xdr:sp macro="" textlink="">
      <xdr:nvSpPr>
        <xdr:cNvPr id="94" name="n_2mainValue有形固定資産減価償却率"/>
        <xdr:cNvSpPr txBox="1"/>
      </xdr:nvSpPr>
      <xdr:spPr>
        <a:xfrm>
          <a:off x="3086735" y="6466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31115</xdr:rowOff>
    </xdr:from>
    <xdr:ext cx="403225" cy="257175"/>
    <xdr:sp macro="" textlink="">
      <xdr:nvSpPr>
        <xdr:cNvPr id="95" name="n_3mainValue有形固定資産減価償却率"/>
        <xdr:cNvSpPr txBox="1"/>
      </xdr:nvSpPr>
      <xdr:spPr>
        <a:xfrm>
          <a:off x="2324735" y="5260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98" name="正方形/長方形 97"/>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[ 1,379.0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高い水準で推移している。これは、過去の公共施設整備に係る既発債の発行が終了した一方で、平成25年度に将来の財政負担の低減を図るため、三セク債を借入れたことなど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また、経常的な収支の不足が考えられるため、財政健全化の取組等による支出の制限、また税収や使用料等の回収率を上げることに努める。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1" name="テキスト ボックス 110"/>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2" name="直線コネクタ 111"/>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33</xdr:row>
      <xdr:rowOff>156845</xdr:rowOff>
    </xdr:from>
    <xdr:ext cx="482600" cy="223520"/>
    <xdr:sp macro="" textlink="">
      <xdr:nvSpPr>
        <xdr:cNvPr id="113" name="テキスト ボックス 112"/>
        <xdr:cNvSpPr txBox="1"/>
      </xdr:nvSpPr>
      <xdr:spPr>
        <a:xfrm>
          <a:off x="10756900" y="65862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4" name="直線コネクタ 113"/>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31</xdr:row>
      <xdr:rowOff>67945</xdr:rowOff>
    </xdr:from>
    <xdr:ext cx="482600" cy="224155"/>
    <xdr:sp macro="" textlink="">
      <xdr:nvSpPr>
        <xdr:cNvPr id="115" name="テキスト ボックス 114"/>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6" name="直線コネクタ 115"/>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8940" cy="225425"/>
    <xdr:sp macro="" textlink="">
      <xdr:nvSpPr>
        <xdr:cNvPr id="117" name="テキスト ボックス 116"/>
        <xdr:cNvSpPr txBox="1"/>
      </xdr:nvSpPr>
      <xdr:spPr>
        <a:xfrm>
          <a:off x="10828655" y="57226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8" name="直線コネクタ 117"/>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61595</xdr:rowOff>
    </xdr:from>
    <xdr:ext cx="307975" cy="225425"/>
    <xdr:sp macro="" textlink="">
      <xdr:nvSpPr>
        <xdr:cNvPr id="119" name="テキスト ボックス 118"/>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155575</xdr:rowOff>
    </xdr:from>
    <xdr:to xmlns:xdr="http://schemas.openxmlformats.org/drawingml/2006/spreadsheetDrawing">
      <xdr:col>76</xdr:col>
      <xdr:colOff>21590</xdr:colOff>
      <xdr:row>34</xdr:row>
      <xdr:rowOff>81915</xdr:rowOff>
    </xdr:to>
    <xdr:cxnSp macro="">
      <xdr:nvCxnSpPr>
        <xdr:cNvPr id="122" name="直線コネクタ 121"/>
        <xdr:cNvCxnSpPr/>
      </xdr:nvCxnSpPr>
      <xdr:spPr>
        <a:xfrm flipV="1">
          <a:off x="14793595" y="5384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8800" cy="257175"/>
    <xdr:sp macro="" textlink="">
      <xdr:nvSpPr>
        <xdr:cNvPr id="123" name="債務償還比率最小値テキスト"/>
        <xdr:cNvSpPr txBox="1"/>
      </xdr:nvSpPr>
      <xdr:spPr>
        <a:xfrm>
          <a:off x="14846300" y="66871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24" name="直線コネクタ 123"/>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102235</xdr:rowOff>
    </xdr:from>
    <xdr:ext cx="338455" cy="258445"/>
    <xdr:sp macro="" textlink="">
      <xdr:nvSpPr>
        <xdr:cNvPr id="125" name="債務償還比率最大値テキスト"/>
        <xdr:cNvSpPr txBox="1"/>
      </xdr:nvSpPr>
      <xdr:spPr>
        <a:xfrm>
          <a:off x="14846300" y="51600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155575</xdr:rowOff>
    </xdr:from>
    <xdr:to xmlns:xdr="http://schemas.openxmlformats.org/drawingml/2006/spreadsheetDrawing">
      <xdr:col>76</xdr:col>
      <xdr:colOff>111125</xdr:colOff>
      <xdr:row>26</xdr:row>
      <xdr:rowOff>155575</xdr:rowOff>
    </xdr:to>
    <xdr:cxnSp macro="">
      <xdr:nvCxnSpPr>
        <xdr:cNvPr id="126" name="直線コネクタ 125"/>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121920</xdr:rowOff>
    </xdr:from>
    <xdr:ext cx="467995" cy="257175"/>
    <xdr:sp macro="" textlink="">
      <xdr:nvSpPr>
        <xdr:cNvPr id="127" name="債務償還比率平均値テキスト"/>
        <xdr:cNvSpPr txBox="1"/>
      </xdr:nvSpPr>
      <xdr:spPr>
        <a:xfrm>
          <a:off x="14846300" y="569404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99060</xdr:rowOff>
    </xdr:from>
    <xdr:to xmlns:xdr="http://schemas.openxmlformats.org/drawingml/2006/spreadsheetDrawing">
      <xdr:col>76</xdr:col>
      <xdr:colOff>73025</xdr:colOff>
      <xdr:row>30</xdr:row>
      <xdr:rowOff>29210</xdr:rowOff>
    </xdr:to>
    <xdr:sp macro="" textlink="">
      <xdr:nvSpPr>
        <xdr:cNvPr id="128" name="フローチャート: 判断 127"/>
        <xdr:cNvSpPr/>
      </xdr:nvSpPr>
      <xdr:spPr>
        <a:xfrm>
          <a:off x="1474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79375</xdr:rowOff>
    </xdr:from>
    <xdr:to xmlns:xdr="http://schemas.openxmlformats.org/drawingml/2006/spreadsheetDrawing">
      <xdr:col>72</xdr:col>
      <xdr:colOff>123825</xdr:colOff>
      <xdr:row>30</xdr:row>
      <xdr:rowOff>9525</xdr:rowOff>
    </xdr:to>
    <xdr:sp macro="" textlink="">
      <xdr:nvSpPr>
        <xdr:cNvPr id="129" name="フローチャート: 判断 128"/>
        <xdr:cNvSpPr/>
      </xdr:nvSpPr>
      <xdr:spPr>
        <a:xfrm>
          <a:off x="14033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88265</xdr:rowOff>
    </xdr:from>
    <xdr:to xmlns:xdr="http://schemas.openxmlformats.org/drawingml/2006/spreadsheetDrawing">
      <xdr:col>68</xdr:col>
      <xdr:colOff>123825</xdr:colOff>
      <xdr:row>30</xdr:row>
      <xdr:rowOff>18415</xdr:rowOff>
    </xdr:to>
    <xdr:sp macro="" textlink="">
      <xdr:nvSpPr>
        <xdr:cNvPr id="130" name="フローチャート: 判断 129"/>
        <xdr:cNvSpPr/>
      </xdr:nvSpPr>
      <xdr:spPr>
        <a:xfrm>
          <a:off x="13271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103505</xdr:rowOff>
    </xdr:from>
    <xdr:to xmlns:xdr="http://schemas.openxmlformats.org/drawingml/2006/spreadsheetDrawing">
      <xdr:col>64</xdr:col>
      <xdr:colOff>123825</xdr:colOff>
      <xdr:row>30</xdr:row>
      <xdr:rowOff>33655</xdr:rowOff>
    </xdr:to>
    <xdr:sp macro="" textlink="">
      <xdr:nvSpPr>
        <xdr:cNvPr id="131" name="フローチャート: 判断 130"/>
        <xdr:cNvSpPr/>
      </xdr:nvSpPr>
      <xdr:spPr>
        <a:xfrm>
          <a:off x="12509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72390</xdr:rowOff>
    </xdr:from>
    <xdr:to xmlns:xdr="http://schemas.openxmlformats.org/drawingml/2006/spreadsheetDrawing">
      <xdr:col>60</xdr:col>
      <xdr:colOff>123825</xdr:colOff>
      <xdr:row>30</xdr:row>
      <xdr:rowOff>2540</xdr:rowOff>
    </xdr:to>
    <xdr:sp macro="" textlink="">
      <xdr:nvSpPr>
        <xdr:cNvPr id="132" name="フローチャート: 判断 131"/>
        <xdr:cNvSpPr/>
      </xdr:nvSpPr>
      <xdr:spPr>
        <a:xfrm>
          <a:off x="11747500" y="581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3" name="テキスト ボックス 132"/>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4" name="テキスト ボックス 133"/>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5" name="テキスト ボックス 134"/>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6" name="テキスト ボックス 135"/>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7" name="テキスト ボックス 136"/>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95250</xdr:rowOff>
    </xdr:from>
    <xdr:to xmlns:xdr="http://schemas.openxmlformats.org/drawingml/2006/spreadsheetDrawing">
      <xdr:col>76</xdr:col>
      <xdr:colOff>73025</xdr:colOff>
      <xdr:row>34</xdr:row>
      <xdr:rowOff>25400</xdr:rowOff>
    </xdr:to>
    <xdr:sp macro="" textlink="">
      <xdr:nvSpPr>
        <xdr:cNvPr id="138" name="楕円 137"/>
        <xdr:cNvSpPr/>
      </xdr:nvSpPr>
      <xdr:spPr>
        <a:xfrm>
          <a:off x="147447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10160</xdr:rowOff>
    </xdr:from>
    <xdr:ext cx="558800" cy="259080"/>
    <xdr:sp macro="" textlink="">
      <xdr:nvSpPr>
        <xdr:cNvPr id="139" name="債務償還比率該当値テキスト"/>
        <xdr:cNvSpPr txBox="1"/>
      </xdr:nvSpPr>
      <xdr:spPr>
        <a:xfrm>
          <a:off x="14846300" y="643953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100330</xdr:rowOff>
    </xdr:from>
    <xdr:to xmlns:xdr="http://schemas.openxmlformats.org/drawingml/2006/spreadsheetDrawing">
      <xdr:col>72</xdr:col>
      <xdr:colOff>123825</xdr:colOff>
      <xdr:row>34</xdr:row>
      <xdr:rowOff>30480</xdr:rowOff>
    </xdr:to>
    <xdr:sp macro="" textlink="">
      <xdr:nvSpPr>
        <xdr:cNvPr id="140" name="楕円 139"/>
        <xdr:cNvSpPr/>
      </xdr:nvSpPr>
      <xdr:spPr>
        <a:xfrm>
          <a:off x="14033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146050</xdr:rowOff>
    </xdr:from>
    <xdr:to xmlns:xdr="http://schemas.openxmlformats.org/drawingml/2006/spreadsheetDrawing">
      <xdr:col>76</xdr:col>
      <xdr:colOff>22225</xdr:colOff>
      <xdr:row>33</xdr:row>
      <xdr:rowOff>151130</xdr:rowOff>
    </xdr:to>
    <xdr:cxnSp macro="">
      <xdr:nvCxnSpPr>
        <xdr:cNvPr id="141" name="直線コネクタ 140"/>
        <xdr:cNvCxnSpPr/>
      </xdr:nvCxnSpPr>
      <xdr:spPr>
        <a:xfrm flipV="1">
          <a:off x="14084300" y="6575425"/>
          <a:ext cx="711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79375</xdr:rowOff>
    </xdr:from>
    <xdr:to xmlns:xdr="http://schemas.openxmlformats.org/drawingml/2006/spreadsheetDrawing">
      <xdr:col>68</xdr:col>
      <xdr:colOff>123825</xdr:colOff>
      <xdr:row>34</xdr:row>
      <xdr:rowOff>9525</xdr:rowOff>
    </xdr:to>
    <xdr:sp macro="" textlink="">
      <xdr:nvSpPr>
        <xdr:cNvPr id="142" name="楕円 141"/>
        <xdr:cNvSpPr/>
      </xdr:nvSpPr>
      <xdr:spPr>
        <a:xfrm>
          <a:off x="1327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130175</xdr:rowOff>
    </xdr:from>
    <xdr:to xmlns:xdr="http://schemas.openxmlformats.org/drawingml/2006/spreadsheetDrawing">
      <xdr:col>72</xdr:col>
      <xdr:colOff>73025</xdr:colOff>
      <xdr:row>33</xdr:row>
      <xdr:rowOff>151130</xdr:rowOff>
    </xdr:to>
    <xdr:cxnSp macro="">
      <xdr:nvCxnSpPr>
        <xdr:cNvPr id="143" name="直線コネクタ 142"/>
        <xdr:cNvCxnSpPr/>
      </xdr:nvCxnSpPr>
      <xdr:spPr>
        <a:xfrm>
          <a:off x="13322300" y="655955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75565</xdr:rowOff>
    </xdr:from>
    <xdr:to xmlns:xdr="http://schemas.openxmlformats.org/drawingml/2006/spreadsheetDrawing">
      <xdr:col>64</xdr:col>
      <xdr:colOff>123825</xdr:colOff>
      <xdr:row>34</xdr:row>
      <xdr:rowOff>6350</xdr:rowOff>
    </xdr:to>
    <xdr:sp macro="" textlink="">
      <xdr:nvSpPr>
        <xdr:cNvPr id="144" name="楕円 143"/>
        <xdr:cNvSpPr/>
      </xdr:nvSpPr>
      <xdr:spPr>
        <a:xfrm>
          <a:off x="12509500" y="6504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126365</xdr:rowOff>
    </xdr:from>
    <xdr:to xmlns:xdr="http://schemas.openxmlformats.org/drawingml/2006/spreadsheetDrawing">
      <xdr:col>68</xdr:col>
      <xdr:colOff>73025</xdr:colOff>
      <xdr:row>33</xdr:row>
      <xdr:rowOff>130175</xdr:rowOff>
    </xdr:to>
    <xdr:cxnSp macro="">
      <xdr:nvCxnSpPr>
        <xdr:cNvPr id="145" name="直線コネクタ 144"/>
        <xdr:cNvCxnSpPr/>
      </xdr:nvCxnSpPr>
      <xdr:spPr>
        <a:xfrm>
          <a:off x="12560300" y="655574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147955</xdr:rowOff>
    </xdr:from>
    <xdr:to xmlns:xdr="http://schemas.openxmlformats.org/drawingml/2006/spreadsheetDrawing">
      <xdr:col>60</xdr:col>
      <xdr:colOff>123825</xdr:colOff>
      <xdr:row>33</xdr:row>
      <xdr:rowOff>78105</xdr:rowOff>
    </xdr:to>
    <xdr:sp macro="" textlink="">
      <xdr:nvSpPr>
        <xdr:cNvPr id="146" name="楕円 145"/>
        <xdr:cNvSpPr/>
      </xdr:nvSpPr>
      <xdr:spPr>
        <a:xfrm>
          <a:off x="1174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27305</xdr:rowOff>
    </xdr:from>
    <xdr:to xmlns:xdr="http://schemas.openxmlformats.org/drawingml/2006/spreadsheetDrawing">
      <xdr:col>64</xdr:col>
      <xdr:colOff>73025</xdr:colOff>
      <xdr:row>33</xdr:row>
      <xdr:rowOff>126365</xdr:rowOff>
    </xdr:to>
    <xdr:cxnSp macro="">
      <xdr:nvCxnSpPr>
        <xdr:cNvPr id="147" name="直線コネクタ 146"/>
        <xdr:cNvCxnSpPr/>
      </xdr:nvCxnSpPr>
      <xdr:spPr>
        <a:xfrm>
          <a:off x="11798300" y="6456680"/>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26035</xdr:rowOff>
    </xdr:from>
    <xdr:ext cx="467995" cy="259080"/>
    <xdr:sp macro="" textlink="">
      <xdr:nvSpPr>
        <xdr:cNvPr id="148" name="n_1aveValue債務償還比率"/>
        <xdr:cNvSpPr txBox="1"/>
      </xdr:nvSpPr>
      <xdr:spPr>
        <a:xfrm>
          <a:off x="13836650" y="5598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34925</xdr:rowOff>
    </xdr:from>
    <xdr:ext cx="467995" cy="259080"/>
    <xdr:sp macro="" textlink="">
      <xdr:nvSpPr>
        <xdr:cNvPr id="149" name="n_2aveValue債務償還比率"/>
        <xdr:cNvSpPr txBox="1"/>
      </xdr:nvSpPr>
      <xdr:spPr>
        <a:xfrm>
          <a:off x="13087350" y="5607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50165</xdr:rowOff>
    </xdr:from>
    <xdr:ext cx="467995" cy="259080"/>
    <xdr:sp macro="" textlink="">
      <xdr:nvSpPr>
        <xdr:cNvPr id="150" name="n_3aveValue債務償還比率"/>
        <xdr:cNvSpPr txBox="1"/>
      </xdr:nvSpPr>
      <xdr:spPr>
        <a:xfrm>
          <a:off x="12325350" y="5622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19050</xdr:rowOff>
    </xdr:from>
    <xdr:ext cx="467995" cy="257175"/>
    <xdr:sp macro="" textlink="">
      <xdr:nvSpPr>
        <xdr:cNvPr id="151" name="n_4aveValue債務償還比率"/>
        <xdr:cNvSpPr txBox="1"/>
      </xdr:nvSpPr>
      <xdr:spPr>
        <a:xfrm>
          <a:off x="11563350" y="5591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34</xdr:row>
      <xdr:rowOff>21590</xdr:rowOff>
    </xdr:from>
    <xdr:ext cx="560705" cy="259080"/>
    <xdr:sp macro="" textlink="">
      <xdr:nvSpPr>
        <xdr:cNvPr id="152" name="n_1mainValue債務償還比率"/>
        <xdr:cNvSpPr txBox="1"/>
      </xdr:nvSpPr>
      <xdr:spPr>
        <a:xfrm>
          <a:off x="13790930" y="662241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34</xdr:row>
      <xdr:rowOff>635</xdr:rowOff>
    </xdr:from>
    <xdr:ext cx="560705" cy="259080"/>
    <xdr:sp macro="" textlink="">
      <xdr:nvSpPr>
        <xdr:cNvPr id="153" name="n_2mainValue債務償還比率"/>
        <xdr:cNvSpPr txBox="1"/>
      </xdr:nvSpPr>
      <xdr:spPr>
        <a:xfrm>
          <a:off x="13041630" y="66014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33</xdr:row>
      <xdr:rowOff>168275</xdr:rowOff>
    </xdr:from>
    <xdr:ext cx="560705" cy="257175"/>
    <xdr:sp macro="" textlink="">
      <xdr:nvSpPr>
        <xdr:cNvPr id="154" name="n_3mainValue債務償還比率"/>
        <xdr:cNvSpPr txBox="1"/>
      </xdr:nvSpPr>
      <xdr:spPr>
        <a:xfrm>
          <a:off x="12279630" y="6597650"/>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173355</xdr:colOff>
      <xdr:row>33</xdr:row>
      <xdr:rowOff>69215</xdr:rowOff>
    </xdr:from>
    <xdr:ext cx="560705" cy="259080"/>
    <xdr:sp macro="" textlink="">
      <xdr:nvSpPr>
        <xdr:cNvPr id="155" name="n_4mainValue債務償還比率"/>
        <xdr:cNvSpPr txBox="1"/>
      </xdr:nvSpPr>
      <xdr:spPr>
        <a:xfrm>
          <a:off x="11517630" y="649859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7" name="正方形/長方形 15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58" name="テキスト ボックス 157"/>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59" name="テキスト ボックス 158"/>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0" name="テキスト ボックス 159"/>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1" name="テキスト ボックス 160"/>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166370</xdr:rowOff>
    </xdr:from>
    <xdr:to xmlns:xdr="http://schemas.openxmlformats.org/drawingml/2006/spreadsheetDrawing">
      <xdr:col>24</xdr:col>
      <xdr:colOff>62865</xdr:colOff>
      <xdr:row>41</xdr:row>
      <xdr:rowOff>57150</xdr:rowOff>
    </xdr:to>
    <xdr:cxnSp macro="">
      <xdr:nvCxnSpPr>
        <xdr:cNvPr id="57" name="直線コネクタ 56"/>
        <xdr:cNvCxnSpPr/>
      </xdr:nvCxnSpPr>
      <xdr:spPr>
        <a:xfrm flipV="1">
          <a:off x="4634865" y="5652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8"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9" name="直線コネクタ 58"/>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112395</xdr:rowOff>
    </xdr:from>
    <xdr:ext cx="405130" cy="257175"/>
    <xdr:sp macro="" textlink="">
      <xdr:nvSpPr>
        <xdr:cNvPr id="60" name="【道路】&#10;有形固定資産減価償却率最大値テキスト"/>
        <xdr:cNvSpPr txBox="1"/>
      </xdr:nvSpPr>
      <xdr:spPr>
        <a:xfrm>
          <a:off x="4673600" y="5427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166370</xdr:rowOff>
    </xdr:from>
    <xdr:to xmlns:xdr="http://schemas.openxmlformats.org/drawingml/2006/spreadsheetDrawing">
      <xdr:col>24</xdr:col>
      <xdr:colOff>152400</xdr:colOff>
      <xdr:row>32</xdr:row>
      <xdr:rowOff>166370</xdr:rowOff>
    </xdr:to>
    <xdr:cxnSp macro="">
      <xdr:nvCxnSpPr>
        <xdr:cNvPr id="61" name="直線コネクタ 60"/>
        <xdr:cNvCxnSpPr/>
      </xdr:nvCxnSpPr>
      <xdr:spPr>
        <a:xfrm>
          <a:off x="4546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154940</xdr:rowOff>
    </xdr:from>
    <xdr:ext cx="405130" cy="257175"/>
    <xdr:sp macro="" textlink="">
      <xdr:nvSpPr>
        <xdr:cNvPr id="62" name="【道路】&#10;有形固定資産減価償却率平均値テキスト"/>
        <xdr:cNvSpPr txBox="1"/>
      </xdr:nvSpPr>
      <xdr:spPr>
        <a:xfrm>
          <a:off x="4673600" y="6327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6350</xdr:rowOff>
    </xdr:from>
    <xdr:to xmlns:xdr="http://schemas.openxmlformats.org/drawingml/2006/spreadsheetDrawing">
      <xdr:col>24</xdr:col>
      <xdr:colOff>114300</xdr:colOff>
      <xdr:row>41</xdr:row>
      <xdr:rowOff>107950</xdr:rowOff>
    </xdr:to>
    <xdr:sp macro="" textlink="">
      <xdr:nvSpPr>
        <xdr:cNvPr id="73" name="楕円 72"/>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92710</xdr:rowOff>
    </xdr:from>
    <xdr:ext cx="405130" cy="259080"/>
    <xdr:sp macro="" textlink="">
      <xdr:nvSpPr>
        <xdr:cNvPr id="74" name="【道路】&#10;有形固定資産減価償却率該当値テキスト"/>
        <xdr:cNvSpPr txBox="1"/>
      </xdr:nvSpPr>
      <xdr:spPr>
        <a:xfrm>
          <a:off x="4673600" y="695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166370</xdr:rowOff>
    </xdr:from>
    <xdr:to xmlns:xdr="http://schemas.openxmlformats.org/drawingml/2006/spreadsheetDrawing">
      <xdr:col>20</xdr:col>
      <xdr:colOff>38100</xdr:colOff>
      <xdr:row>41</xdr:row>
      <xdr:rowOff>96520</xdr:rowOff>
    </xdr:to>
    <xdr:sp macro="" textlink="">
      <xdr:nvSpPr>
        <xdr:cNvPr id="75" name="楕円 74"/>
        <xdr:cNvSpPr/>
      </xdr:nvSpPr>
      <xdr:spPr>
        <a:xfrm>
          <a:off x="3746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45720</xdr:rowOff>
    </xdr:from>
    <xdr:to xmlns:xdr="http://schemas.openxmlformats.org/drawingml/2006/spreadsheetDrawing">
      <xdr:col>24</xdr:col>
      <xdr:colOff>63500</xdr:colOff>
      <xdr:row>41</xdr:row>
      <xdr:rowOff>57150</xdr:rowOff>
    </xdr:to>
    <xdr:cxnSp macro="">
      <xdr:nvCxnSpPr>
        <xdr:cNvPr id="76" name="直線コネクタ 75"/>
        <xdr:cNvCxnSpPr/>
      </xdr:nvCxnSpPr>
      <xdr:spPr>
        <a:xfrm>
          <a:off x="3797300" y="70751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166370</xdr:rowOff>
    </xdr:from>
    <xdr:to xmlns:xdr="http://schemas.openxmlformats.org/drawingml/2006/spreadsheetDrawing">
      <xdr:col>15</xdr:col>
      <xdr:colOff>101600</xdr:colOff>
      <xdr:row>41</xdr:row>
      <xdr:rowOff>96520</xdr:rowOff>
    </xdr:to>
    <xdr:sp macro="" textlink="">
      <xdr:nvSpPr>
        <xdr:cNvPr id="77" name="楕円 76"/>
        <xdr:cNvSpPr/>
      </xdr:nvSpPr>
      <xdr:spPr>
        <a:xfrm>
          <a:off x="2857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45720</xdr:rowOff>
    </xdr:from>
    <xdr:to xmlns:xdr="http://schemas.openxmlformats.org/drawingml/2006/spreadsheetDrawing">
      <xdr:col>19</xdr:col>
      <xdr:colOff>177800</xdr:colOff>
      <xdr:row>41</xdr:row>
      <xdr:rowOff>45720</xdr:rowOff>
    </xdr:to>
    <xdr:cxnSp macro="">
      <xdr:nvCxnSpPr>
        <xdr:cNvPr id="78" name="直線コネクタ 77"/>
        <xdr:cNvCxnSpPr/>
      </xdr:nvCxnSpPr>
      <xdr:spPr>
        <a:xfrm>
          <a:off x="2908300" y="7075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153035</xdr:rowOff>
    </xdr:from>
    <xdr:to xmlns:xdr="http://schemas.openxmlformats.org/drawingml/2006/spreadsheetDrawing">
      <xdr:col>10</xdr:col>
      <xdr:colOff>165100</xdr:colOff>
      <xdr:row>41</xdr:row>
      <xdr:rowOff>83185</xdr:rowOff>
    </xdr:to>
    <xdr:sp macro="" textlink="">
      <xdr:nvSpPr>
        <xdr:cNvPr id="79" name="楕円 78"/>
        <xdr:cNvSpPr/>
      </xdr:nvSpPr>
      <xdr:spPr>
        <a:xfrm>
          <a:off x="1968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32385</xdr:rowOff>
    </xdr:from>
    <xdr:to xmlns:xdr="http://schemas.openxmlformats.org/drawingml/2006/spreadsheetDrawing">
      <xdr:col>15</xdr:col>
      <xdr:colOff>50800</xdr:colOff>
      <xdr:row>41</xdr:row>
      <xdr:rowOff>45720</xdr:rowOff>
    </xdr:to>
    <xdr:cxnSp macro="">
      <xdr:nvCxnSpPr>
        <xdr:cNvPr id="80" name="直線コネクタ 79"/>
        <xdr:cNvCxnSpPr/>
      </xdr:nvCxnSpPr>
      <xdr:spPr>
        <a:xfrm>
          <a:off x="2019300" y="7061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53975</xdr:rowOff>
    </xdr:from>
    <xdr:ext cx="405130" cy="257175"/>
    <xdr:sp macro="" textlink="">
      <xdr:nvSpPr>
        <xdr:cNvPr id="81" name="n_1aveValue【道路】&#10;有形固定資産減価償却率"/>
        <xdr:cNvSpPr txBox="1"/>
      </xdr:nvSpPr>
      <xdr:spPr>
        <a:xfrm>
          <a:off x="3582035" y="62261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36830</xdr:rowOff>
    </xdr:from>
    <xdr:ext cx="403225" cy="259080"/>
    <xdr:sp macro="" textlink="">
      <xdr:nvSpPr>
        <xdr:cNvPr id="82" name="n_2aveValue【道路】&#10;有形固定資産減価償却率"/>
        <xdr:cNvSpPr txBox="1"/>
      </xdr:nvSpPr>
      <xdr:spPr>
        <a:xfrm>
          <a:off x="2705735" y="6209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13970</xdr:rowOff>
    </xdr:from>
    <xdr:ext cx="403225" cy="259080"/>
    <xdr:sp macro="" textlink="">
      <xdr:nvSpPr>
        <xdr:cNvPr id="83" name="n_3aveValue【道路】&#10;有形固定資産減価償却率"/>
        <xdr:cNvSpPr txBox="1"/>
      </xdr:nvSpPr>
      <xdr:spPr>
        <a:xfrm>
          <a:off x="1816735" y="6186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101600</xdr:rowOff>
    </xdr:from>
    <xdr:ext cx="403225" cy="259080"/>
    <xdr:sp macro="" textlink="">
      <xdr:nvSpPr>
        <xdr:cNvPr id="84" name="n_4aveValue【道路】&#10;有形固定資産減価償却率"/>
        <xdr:cNvSpPr txBox="1"/>
      </xdr:nvSpPr>
      <xdr:spPr>
        <a:xfrm>
          <a:off x="927735" y="6102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87630</xdr:rowOff>
    </xdr:from>
    <xdr:ext cx="405130" cy="257175"/>
    <xdr:sp macro="" textlink="">
      <xdr:nvSpPr>
        <xdr:cNvPr id="85" name="n_1mainValue【道路】&#10;有形固定資産減価償却率"/>
        <xdr:cNvSpPr txBox="1"/>
      </xdr:nvSpPr>
      <xdr:spPr>
        <a:xfrm>
          <a:off x="3582035" y="7117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87630</xdr:rowOff>
    </xdr:from>
    <xdr:ext cx="403225" cy="257175"/>
    <xdr:sp macro="" textlink="">
      <xdr:nvSpPr>
        <xdr:cNvPr id="86" name="n_2mainValue【道路】&#10;有形固定資産減価償却率"/>
        <xdr:cNvSpPr txBox="1"/>
      </xdr:nvSpPr>
      <xdr:spPr>
        <a:xfrm>
          <a:off x="2705735" y="7117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74930</xdr:rowOff>
    </xdr:from>
    <xdr:ext cx="403225" cy="257175"/>
    <xdr:sp macro="" textlink="">
      <xdr:nvSpPr>
        <xdr:cNvPr id="87" name="n_3mainValue【道路】&#10;有形固定資産減価償却率"/>
        <xdr:cNvSpPr txBox="1"/>
      </xdr:nvSpPr>
      <xdr:spPr>
        <a:xfrm>
          <a:off x="1816735" y="7104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6" name="テキスト ボックス 95"/>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8" name="直線コネクタ 97"/>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99" name="テキスト ボックス 98"/>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0" name="直線コネクタ 99"/>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3725" cy="259080"/>
    <xdr:sp macro="" textlink="">
      <xdr:nvSpPr>
        <xdr:cNvPr id="101" name="テキスト ボックス 100"/>
        <xdr:cNvSpPr txBox="1"/>
      </xdr:nvSpPr>
      <xdr:spPr>
        <a:xfrm>
          <a:off x="6008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2" name="直線コネクタ 101"/>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3895" cy="259080"/>
    <xdr:sp macro="" textlink="">
      <xdr:nvSpPr>
        <xdr:cNvPr id="103" name="テキスト ボックス 102"/>
        <xdr:cNvSpPr txBox="1"/>
      </xdr:nvSpPr>
      <xdr:spPr>
        <a:xfrm>
          <a:off x="5918200" y="61061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4" name="直線コネクタ 103"/>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3895" cy="259080"/>
    <xdr:sp macro="" textlink="">
      <xdr:nvSpPr>
        <xdr:cNvPr id="105" name="テキスト ボックス 104"/>
        <xdr:cNvSpPr txBox="1"/>
      </xdr:nvSpPr>
      <xdr:spPr>
        <a:xfrm>
          <a:off x="5918200" y="56489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07" name="テキスト ボックス 106"/>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109220</xdr:rowOff>
    </xdr:from>
    <xdr:to xmlns:xdr="http://schemas.openxmlformats.org/drawingml/2006/spreadsheetDrawing">
      <xdr:col>54</xdr:col>
      <xdr:colOff>189865</xdr:colOff>
      <xdr:row>41</xdr:row>
      <xdr:rowOff>130810</xdr:rowOff>
    </xdr:to>
    <xdr:cxnSp macro="">
      <xdr:nvCxnSpPr>
        <xdr:cNvPr id="109" name="直線コネクタ 108"/>
        <xdr:cNvCxnSpPr/>
      </xdr:nvCxnSpPr>
      <xdr:spPr>
        <a:xfrm flipV="1">
          <a:off x="10476865" y="57670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144145</xdr:rowOff>
    </xdr:from>
    <xdr:ext cx="469900" cy="257175"/>
    <xdr:sp macro="" textlink="">
      <xdr:nvSpPr>
        <xdr:cNvPr id="110" name="【道路】&#10;一人当たり延長最小値テキスト"/>
        <xdr:cNvSpPr txBox="1"/>
      </xdr:nvSpPr>
      <xdr:spPr>
        <a:xfrm>
          <a:off x="10515600" y="71735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1" name="直線コネクタ 110"/>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55880</xdr:rowOff>
    </xdr:from>
    <xdr:ext cx="690245" cy="259080"/>
    <xdr:sp macro="" textlink="">
      <xdr:nvSpPr>
        <xdr:cNvPr id="112" name="【道路】&#10;一人当たり延長最大値テキスト"/>
        <xdr:cNvSpPr txBox="1"/>
      </xdr:nvSpPr>
      <xdr:spPr>
        <a:xfrm>
          <a:off x="10515600" y="554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109220</xdr:rowOff>
    </xdr:from>
    <xdr:to xmlns:xdr="http://schemas.openxmlformats.org/drawingml/2006/spreadsheetDrawing">
      <xdr:col>55</xdr:col>
      <xdr:colOff>88900</xdr:colOff>
      <xdr:row>33</xdr:row>
      <xdr:rowOff>109220</xdr:rowOff>
    </xdr:to>
    <xdr:cxnSp macro="">
      <xdr:nvCxnSpPr>
        <xdr:cNvPr id="113" name="直線コネクタ 112"/>
        <xdr:cNvCxnSpPr/>
      </xdr:nvCxnSpPr>
      <xdr:spPr>
        <a:xfrm>
          <a:off x="10388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61595</xdr:rowOff>
    </xdr:from>
    <xdr:ext cx="534670" cy="259080"/>
    <xdr:sp macro="" textlink="">
      <xdr:nvSpPr>
        <xdr:cNvPr id="114" name="【道路】&#10;一人当たり延長平均値テキスト"/>
        <xdr:cNvSpPr txBox="1"/>
      </xdr:nvSpPr>
      <xdr:spPr>
        <a:xfrm>
          <a:off x="10515600" y="69195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38735</xdr:rowOff>
    </xdr:from>
    <xdr:to xmlns:xdr="http://schemas.openxmlformats.org/drawingml/2006/spreadsheetDrawing">
      <xdr:col>55</xdr:col>
      <xdr:colOff>50800</xdr:colOff>
      <xdr:row>41</xdr:row>
      <xdr:rowOff>140335</xdr:rowOff>
    </xdr:to>
    <xdr:sp macro="" textlink="">
      <xdr:nvSpPr>
        <xdr:cNvPr id="115" name="フローチャート: 判断 114"/>
        <xdr:cNvSpPr/>
      </xdr:nvSpPr>
      <xdr:spPr>
        <a:xfrm>
          <a:off x="104267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39370</xdr:rowOff>
    </xdr:from>
    <xdr:to xmlns:xdr="http://schemas.openxmlformats.org/drawingml/2006/spreadsheetDrawing">
      <xdr:col>50</xdr:col>
      <xdr:colOff>165100</xdr:colOff>
      <xdr:row>41</xdr:row>
      <xdr:rowOff>140970</xdr:rowOff>
    </xdr:to>
    <xdr:sp macro="" textlink="">
      <xdr:nvSpPr>
        <xdr:cNvPr id="116" name="フローチャート: 判断 115"/>
        <xdr:cNvSpPr/>
      </xdr:nvSpPr>
      <xdr:spPr>
        <a:xfrm>
          <a:off x="9588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41910</xdr:rowOff>
    </xdr:from>
    <xdr:to xmlns:xdr="http://schemas.openxmlformats.org/drawingml/2006/spreadsheetDrawing">
      <xdr:col>46</xdr:col>
      <xdr:colOff>38100</xdr:colOff>
      <xdr:row>41</xdr:row>
      <xdr:rowOff>143510</xdr:rowOff>
    </xdr:to>
    <xdr:sp macro="" textlink="">
      <xdr:nvSpPr>
        <xdr:cNvPr id="117" name="フローチャート: 判断 116"/>
        <xdr:cNvSpPr/>
      </xdr:nvSpPr>
      <xdr:spPr>
        <a:xfrm>
          <a:off x="8699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66040</xdr:rowOff>
    </xdr:from>
    <xdr:to xmlns:xdr="http://schemas.openxmlformats.org/drawingml/2006/spreadsheetDrawing">
      <xdr:col>41</xdr:col>
      <xdr:colOff>101600</xdr:colOff>
      <xdr:row>41</xdr:row>
      <xdr:rowOff>167640</xdr:rowOff>
    </xdr:to>
    <xdr:sp macro="" textlink="">
      <xdr:nvSpPr>
        <xdr:cNvPr id="118" name="フローチャート: 判断 117"/>
        <xdr:cNvSpPr/>
      </xdr:nvSpPr>
      <xdr:spPr>
        <a:xfrm>
          <a:off x="7810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25400</xdr:rowOff>
    </xdr:from>
    <xdr:to xmlns:xdr="http://schemas.openxmlformats.org/drawingml/2006/spreadsheetDrawing">
      <xdr:col>36</xdr:col>
      <xdr:colOff>165100</xdr:colOff>
      <xdr:row>41</xdr:row>
      <xdr:rowOff>127000</xdr:rowOff>
    </xdr:to>
    <xdr:sp macro="" textlink="">
      <xdr:nvSpPr>
        <xdr:cNvPr id="119" name="フローチャート: 判断 118"/>
        <xdr:cNvSpPr/>
      </xdr:nvSpPr>
      <xdr:spPr>
        <a:xfrm>
          <a:off x="69215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68580</xdr:rowOff>
    </xdr:from>
    <xdr:to xmlns:xdr="http://schemas.openxmlformats.org/drawingml/2006/spreadsheetDrawing">
      <xdr:col>55</xdr:col>
      <xdr:colOff>50800</xdr:colOff>
      <xdr:row>41</xdr:row>
      <xdr:rowOff>170180</xdr:rowOff>
    </xdr:to>
    <xdr:sp macro="" textlink="">
      <xdr:nvSpPr>
        <xdr:cNvPr id="125" name="楕円 124"/>
        <xdr:cNvSpPr/>
      </xdr:nvSpPr>
      <xdr:spPr>
        <a:xfrm>
          <a:off x="104267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17780</xdr:rowOff>
    </xdr:from>
    <xdr:ext cx="534670" cy="257175"/>
    <xdr:sp macro="" textlink="">
      <xdr:nvSpPr>
        <xdr:cNvPr id="126" name="【道路】&#10;一人当たり延長該当値テキスト"/>
        <xdr:cNvSpPr txBox="1"/>
      </xdr:nvSpPr>
      <xdr:spPr>
        <a:xfrm>
          <a:off x="10515600" y="70472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68580</xdr:rowOff>
    </xdr:from>
    <xdr:to xmlns:xdr="http://schemas.openxmlformats.org/drawingml/2006/spreadsheetDrawing">
      <xdr:col>50</xdr:col>
      <xdr:colOff>165100</xdr:colOff>
      <xdr:row>41</xdr:row>
      <xdr:rowOff>170180</xdr:rowOff>
    </xdr:to>
    <xdr:sp macro="" textlink="">
      <xdr:nvSpPr>
        <xdr:cNvPr id="127" name="楕円 126"/>
        <xdr:cNvSpPr/>
      </xdr:nvSpPr>
      <xdr:spPr>
        <a:xfrm>
          <a:off x="9588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119380</xdr:rowOff>
    </xdr:from>
    <xdr:to xmlns:xdr="http://schemas.openxmlformats.org/drawingml/2006/spreadsheetDrawing">
      <xdr:col>55</xdr:col>
      <xdr:colOff>0</xdr:colOff>
      <xdr:row>41</xdr:row>
      <xdr:rowOff>119380</xdr:rowOff>
    </xdr:to>
    <xdr:cxnSp macro="">
      <xdr:nvCxnSpPr>
        <xdr:cNvPr id="128" name="直線コネクタ 127"/>
        <xdr:cNvCxnSpPr/>
      </xdr:nvCxnSpPr>
      <xdr:spPr>
        <a:xfrm flipV="1">
          <a:off x="9639300" y="7148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69215</xdr:rowOff>
    </xdr:from>
    <xdr:to xmlns:xdr="http://schemas.openxmlformats.org/drawingml/2006/spreadsheetDrawing">
      <xdr:col>46</xdr:col>
      <xdr:colOff>38100</xdr:colOff>
      <xdr:row>41</xdr:row>
      <xdr:rowOff>170815</xdr:rowOff>
    </xdr:to>
    <xdr:sp macro="" textlink="">
      <xdr:nvSpPr>
        <xdr:cNvPr id="129" name="楕円 128"/>
        <xdr:cNvSpPr/>
      </xdr:nvSpPr>
      <xdr:spPr>
        <a:xfrm>
          <a:off x="8699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119380</xdr:rowOff>
    </xdr:from>
    <xdr:to xmlns:xdr="http://schemas.openxmlformats.org/drawingml/2006/spreadsheetDrawing">
      <xdr:col>50</xdr:col>
      <xdr:colOff>114300</xdr:colOff>
      <xdr:row>41</xdr:row>
      <xdr:rowOff>120650</xdr:rowOff>
    </xdr:to>
    <xdr:cxnSp macro="">
      <xdr:nvCxnSpPr>
        <xdr:cNvPr id="130" name="直線コネクタ 129"/>
        <xdr:cNvCxnSpPr/>
      </xdr:nvCxnSpPr>
      <xdr:spPr>
        <a:xfrm flipV="1">
          <a:off x="8750300" y="7148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69215</xdr:rowOff>
    </xdr:from>
    <xdr:to xmlns:xdr="http://schemas.openxmlformats.org/drawingml/2006/spreadsheetDrawing">
      <xdr:col>41</xdr:col>
      <xdr:colOff>101600</xdr:colOff>
      <xdr:row>41</xdr:row>
      <xdr:rowOff>170815</xdr:rowOff>
    </xdr:to>
    <xdr:sp macro="" textlink="">
      <xdr:nvSpPr>
        <xdr:cNvPr id="131" name="楕円 130"/>
        <xdr:cNvSpPr/>
      </xdr:nvSpPr>
      <xdr:spPr>
        <a:xfrm>
          <a:off x="781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120650</xdr:rowOff>
    </xdr:from>
    <xdr:to xmlns:xdr="http://schemas.openxmlformats.org/drawingml/2006/spreadsheetDrawing">
      <xdr:col>45</xdr:col>
      <xdr:colOff>177800</xdr:colOff>
      <xdr:row>41</xdr:row>
      <xdr:rowOff>120650</xdr:rowOff>
    </xdr:to>
    <xdr:cxnSp macro="">
      <xdr:nvCxnSpPr>
        <xdr:cNvPr id="132" name="直線コネクタ 131"/>
        <xdr:cNvCxnSpPr/>
      </xdr:nvCxnSpPr>
      <xdr:spPr>
        <a:xfrm flipV="1">
          <a:off x="7861300" y="715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157480</xdr:rowOff>
    </xdr:from>
    <xdr:ext cx="534670" cy="257175"/>
    <xdr:sp macro="" textlink="">
      <xdr:nvSpPr>
        <xdr:cNvPr id="133" name="n_1aveValue【道路】&#10;一人当たり延長"/>
        <xdr:cNvSpPr txBox="1"/>
      </xdr:nvSpPr>
      <xdr:spPr>
        <a:xfrm>
          <a:off x="9359265" y="68440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160655</xdr:rowOff>
    </xdr:from>
    <xdr:ext cx="532765" cy="259080"/>
    <xdr:sp macro="" textlink="">
      <xdr:nvSpPr>
        <xdr:cNvPr id="134" name="n_2aveValue【道路】&#10;一人当たり延長"/>
        <xdr:cNvSpPr txBox="1"/>
      </xdr:nvSpPr>
      <xdr:spPr>
        <a:xfrm>
          <a:off x="8482965" y="6847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32765" cy="259080"/>
    <xdr:sp macro="" textlink="">
      <xdr:nvSpPr>
        <xdr:cNvPr id="135" name="n_3aveValue【道路】&#10;一人当たり延長"/>
        <xdr:cNvSpPr txBox="1"/>
      </xdr:nvSpPr>
      <xdr:spPr>
        <a:xfrm>
          <a:off x="7593965" y="6870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143510</xdr:rowOff>
    </xdr:from>
    <xdr:ext cx="532765" cy="257175"/>
    <xdr:sp macro="" textlink="">
      <xdr:nvSpPr>
        <xdr:cNvPr id="136" name="n_4aveValue【道路】&#10;一人当たり延長"/>
        <xdr:cNvSpPr txBox="1"/>
      </xdr:nvSpPr>
      <xdr:spPr>
        <a:xfrm>
          <a:off x="6704965" y="6830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161290</xdr:rowOff>
    </xdr:from>
    <xdr:ext cx="534670" cy="259080"/>
    <xdr:sp macro="" textlink="">
      <xdr:nvSpPr>
        <xdr:cNvPr id="137" name="n_1mainValue【道路】&#10;一人当たり延長"/>
        <xdr:cNvSpPr txBox="1"/>
      </xdr:nvSpPr>
      <xdr:spPr>
        <a:xfrm>
          <a:off x="9359265" y="719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161925</xdr:rowOff>
    </xdr:from>
    <xdr:ext cx="532765" cy="259080"/>
    <xdr:sp macro="" textlink="">
      <xdr:nvSpPr>
        <xdr:cNvPr id="138" name="n_2mainValue【道路】&#10;一人当たり延長"/>
        <xdr:cNvSpPr txBox="1"/>
      </xdr:nvSpPr>
      <xdr:spPr>
        <a:xfrm>
          <a:off x="8482965" y="7191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161925</xdr:rowOff>
    </xdr:from>
    <xdr:ext cx="532765" cy="259080"/>
    <xdr:sp macro="" textlink="">
      <xdr:nvSpPr>
        <xdr:cNvPr id="139" name="n_3mainValue【道路】&#10;一人当たり延長"/>
        <xdr:cNvSpPr txBox="1"/>
      </xdr:nvSpPr>
      <xdr:spPr>
        <a:xfrm>
          <a:off x="7593965" y="7191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8" name="テキスト ボックス 147"/>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0" name="テキスト ボックス 149"/>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1" name="直線コネクタ 15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2" name="テキスト ボックス 151"/>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3" name="直線コネクタ 15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4" name="テキスト ボックス 15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5" name="直線コネクタ 15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6" name="テキスト ボックス 155"/>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7" name="直線コネクタ 15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8" name="テキスト ボックス 15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9" name="直線コネクタ 15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0" name="テキスト ボックス 159"/>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1" name="直線コネクタ 16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2" name="テキスト ボックス 161"/>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117475</xdr:rowOff>
    </xdr:from>
    <xdr:to xmlns:xdr="http://schemas.openxmlformats.org/drawingml/2006/spreadsheetDrawing">
      <xdr:col>24</xdr:col>
      <xdr:colOff>62865</xdr:colOff>
      <xdr:row>64</xdr:row>
      <xdr:rowOff>120650</xdr:rowOff>
    </xdr:to>
    <xdr:cxnSp macro="">
      <xdr:nvCxnSpPr>
        <xdr:cNvPr id="165" name="直線コネクタ 164"/>
        <xdr:cNvCxnSpPr/>
      </xdr:nvCxnSpPr>
      <xdr:spPr>
        <a:xfrm flipV="1">
          <a:off x="4634865" y="954722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124460</xdr:rowOff>
    </xdr:from>
    <xdr:ext cx="405130" cy="259080"/>
    <xdr:sp macro="" textlink="">
      <xdr:nvSpPr>
        <xdr:cNvPr id="166" name="【橋りょう・トンネ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120650</xdr:rowOff>
    </xdr:from>
    <xdr:to xmlns:xdr="http://schemas.openxmlformats.org/drawingml/2006/spreadsheetDrawing">
      <xdr:col>24</xdr:col>
      <xdr:colOff>152400</xdr:colOff>
      <xdr:row>64</xdr:row>
      <xdr:rowOff>120650</xdr:rowOff>
    </xdr:to>
    <xdr:cxnSp macro="">
      <xdr:nvCxnSpPr>
        <xdr:cNvPr id="167" name="直線コネクタ 166"/>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64135</xdr:rowOff>
    </xdr:from>
    <xdr:ext cx="340360" cy="257175"/>
    <xdr:sp macro="" textlink="">
      <xdr:nvSpPr>
        <xdr:cNvPr id="168" name="【橋りょう・トンネル】&#10;有形固定資産減価償却率最大値テキスト"/>
        <xdr:cNvSpPr txBox="1"/>
      </xdr:nvSpPr>
      <xdr:spPr>
        <a:xfrm>
          <a:off x="4673600" y="93224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117475</xdr:rowOff>
    </xdr:from>
    <xdr:to xmlns:xdr="http://schemas.openxmlformats.org/drawingml/2006/spreadsheetDrawing">
      <xdr:col>24</xdr:col>
      <xdr:colOff>152400</xdr:colOff>
      <xdr:row>55</xdr:row>
      <xdr:rowOff>117475</xdr:rowOff>
    </xdr:to>
    <xdr:cxnSp macro="">
      <xdr:nvCxnSpPr>
        <xdr:cNvPr id="169" name="直線コネクタ 168"/>
        <xdr:cNvCxnSpPr/>
      </xdr:nvCxnSpPr>
      <xdr:spPr>
        <a:xfrm>
          <a:off x="4546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78105</xdr:rowOff>
    </xdr:from>
    <xdr:ext cx="405130" cy="257175"/>
    <xdr:sp macro="" textlink="">
      <xdr:nvSpPr>
        <xdr:cNvPr id="170" name="【橋りょう・トンネル】&#10;有形固定資産減価償却率平均値テキスト"/>
        <xdr:cNvSpPr txBox="1"/>
      </xdr:nvSpPr>
      <xdr:spPr>
        <a:xfrm>
          <a:off x="4673600" y="101936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55245</xdr:rowOff>
    </xdr:from>
    <xdr:to xmlns:xdr="http://schemas.openxmlformats.org/drawingml/2006/spreadsheetDrawing">
      <xdr:col>24</xdr:col>
      <xdr:colOff>114300</xdr:colOff>
      <xdr:row>60</xdr:row>
      <xdr:rowOff>156845</xdr:rowOff>
    </xdr:to>
    <xdr:sp macro="" textlink="">
      <xdr:nvSpPr>
        <xdr:cNvPr id="171" name="フローチャート: 判断 170"/>
        <xdr:cNvSpPr/>
      </xdr:nvSpPr>
      <xdr:spPr>
        <a:xfrm>
          <a:off x="45847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66675</xdr:rowOff>
    </xdr:from>
    <xdr:to xmlns:xdr="http://schemas.openxmlformats.org/drawingml/2006/spreadsheetDrawing">
      <xdr:col>20</xdr:col>
      <xdr:colOff>38100</xdr:colOff>
      <xdr:row>60</xdr:row>
      <xdr:rowOff>168275</xdr:rowOff>
    </xdr:to>
    <xdr:sp macro="" textlink="">
      <xdr:nvSpPr>
        <xdr:cNvPr id="172" name="フローチャート: 判断 171"/>
        <xdr:cNvSpPr/>
      </xdr:nvSpPr>
      <xdr:spPr>
        <a:xfrm>
          <a:off x="3746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48895</xdr:rowOff>
    </xdr:from>
    <xdr:to xmlns:xdr="http://schemas.openxmlformats.org/drawingml/2006/spreadsheetDrawing">
      <xdr:col>15</xdr:col>
      <xdr:colOff>101600</xdr:colOff>
      <xdr:row>60</xdr:row>
      <xdr:rowOff>150495</xdr:rowOff>
    </xdr:to>
    <xdr:sp macro="" textlink="">
      <xdr:nvSpPr>
        <xdr:cNvPr id="173" name="フローチャート: 判断 172"/>
        <xdr:cNvSpPr/>
      </xdr:nvSpPr>
      <xdr:spPr>
        <a:xfrm>
          <a:off x="2857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74" name="フローチャート: 判断 173"/>
        <xdr:cNvSpPr/>
      </xdr:nvSpPr>
      <xdr:spPr>
        <a:xfrm>
          <a:off x="196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88265</xdr:rowOff>
    </xdr:from>
    <xdr:to xmlns:xdr="http://schemas.openxmlformats.org/drawingml/2006/spreadsheetDrawing">
      <xdr:col>6</xdr:col>
      <xdr:colOff>38100</xdr:colOff>
      <xdr:row>60</xdr:row>
      <xdr:rowOff>18415</xdr:rowOff>
    </xdr:to>
    <xdr:sp macro="" textlink="">
      <xdr:nvSpPr>
        <xdr:cNvPr id="175" name="フローチャート: 判断 174"/>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6" name="テキスト ボックス 17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7" name="テキスト ボックス 17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8" name="テキスト ボックス 17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9" name="テキスト ボックス 17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0" name="テキスト ボックス 17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153035</xdr:rowOff>
    </xdr:from>
    <xdr:to xmlns:xdr="http://schemas.openxmlformats.org/drawingml/2006/spreadsheetDrawing">
      <xdr:col>24</xdr:col>
      <xdr:colOff>114300</xdr:colOff>
      <xdr:row>61</xdr:row>
      <xdr:rowOff>83185</xdr:rowOff>
    </xdr:to>
    <xdr:sp macro="" textlink="">
      <xdr:nvSpPr>
        <xdr:cNvPr id="181" name="楕円 180"/>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132080</xdr:rowOff>
    </xdr:from>
    <xdr:ext cx="405130" cy="257175"/>
    <xdr:sp macro="" textlink="">
      <xdr:nvSpPr>
        <xdr:cNvPr id="182" name="【橋りょう・トンネル】&#10;有形固定資産減価償却率該当値テキスト"/>
        <xdr:cNvSpPr txBox="1"/>
      </xdr:nvSpPr>
      <xdr:spPr>
        <a:xfrm>
          <a:off x="4673600" y="10419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123825</xdr:rowOff>
    </xdr:from>
    <xdr:to xmlns:xdr="http://schemas.openxmlformats.org/drawingml/2006/spreadsheetDrawing">
      <xdr:col>20</xdr:col>
      <xdr:colOff>38100</xdr:colOff>
      <xdr:row>61</xdr:row>
      <xdr:rowOff>53975</xdr:rowOff>
    </xdr:to>
    <xdr:sp macro="" textlink="">
      <xdr:nvSpPr>
        <xdr:cNvPr id="183" name="楕円 182"/>
        <xdr:cNvSpPr/>
      </xdr:nvSpPr>
      <xdr:spPr>
        <a:xfrm>
          <a:off x="3746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3175</xdr:rowOff>
    </xdr:from>
    <xdr:to xmlns:xdr="http://schemas.openxmlformats.org/drawingml/2006/spreadsheetDrawing">
      <xdr:col>24</xdr:col>
      <xdr:colOff>63500</xdr:colOff>
      <xdr:row>61</xdr:row>
      <xdr:rowOff>32385</xdr:rowOff>
    </xdr:to>
    <xdr:cxnSp macro="">
      <xdr:nvCxnSpPr>
        <xdr:cNvPr id="184" name="直線コネクタ 183"/>
        <xdr:cNvCxnSpPr/>
      </xdr:nvCxnSpPr>
      <xdr:spPr>
        <a:xfrm>
          <a:off x="3797300" y="104616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94615</xdr:rowOff>
    </xdr:from>
    <xdr:to xmlns:xdr="http://schemas.openxmlformats.org/drawingml/2006/spreadsheetDrawing">
      <xdr:col>15</xdr:col>
      <xdr:colOff>101600</xdr:colOff>
      <xdr:row>61</xdr:row>
      <xdr:rowOff>24765</xdr:rowOff>
    </xdr:to>
    <xdr:sp macro="" textlink="">
      <xdr:nvSpPr>
        <xdr:cNvPr id="185" name="楕円 184"/>
        <xdr:cNvSpPr/>
      </xdr:nvSpPr>
      <xdr:spPr>
        <a:xfrm>
          <a:off x="2857500" y="103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145415</xdr:rowOff>
    </xdr:from>
    <xdr:to xmlns:xdr="http://schemas.openxmlformats.org/drawingml/2006/spreadsheetDrawing">
      <xdr:col>19</xdr:col>
      <xdr:colOff>177800</xdr:colOff>
      <xdr:row>61</xdr:row>
      <xdr:rowOff>3175</xdr:rowOff>
    </xdr:to>
    <xdr:cxnSp macro="">
      <xdr:nvCxnSpPr>
        <xdr:cNvPr id="186" name="直線コネクタ 185"/>
        <xdr:cNvCxnSpPr/>
      </xdr:nvCxnSpPr>
      <xdr:spPr>
        <a:xfrm>
          <a:off x="2908300" y="104324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65405</xdr:rowOff>
    </xdr:from>
    <xdr:to xmlns:xdr="http://schemas.openxmlformats.org/drawingml/2006/spreadsheetDrawing">
      <xdr:col>10</xdr:col>
      <xdr:colOff>165100</xdr:colOff>
      <xdr:row>60</xdr:row>
      <xdr:rowOff>167005</xdr:rowOff>
    </xdr:to>
    <xdr:sp macro="" textlink="">
      <xdr:nvSpPr>
        <xdr:cNvPr id="187" name="楕円 18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116205</xdr:rowOff>
    </xdr:from>
    <xdr:to xmlns:xdr="http://schemas.openxmlformats.org/drawingml/2006/spreadsheetDrawing">
      <xdr:col>15</xdr:col>
      <xdr:colOff>50800</xdr:colOff>
      <xdr:row>60</xdr:row>
      <xdr:rowOff>145415</xdr:rowOff>
    </xdr:to>
    <xdr:cxnSp macro="">
      <xdr:nvCxnSpPr>
        <xdr:cNvPr id="188" name="直線コネクタ 187"/>
        <xdr:cNvCxnSpPr/>
      </xdr:nvCxnSpPr>
      <xdr:spPr>
        <a:xfrm>
          <a:off x="2019300" y="104032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13335</xdr:rowOff>
    </xdr:from>
    <xdr:ext cx="405130" cy="259080"/>
    <xdr:sp macro="" textlink="">
      <xdr:nvSpPr>
        <xdr:cNvPr id="189" name="n_1aveValue【橋りょう・トンネル】&#10;有形固定資産減価償却率"/>
        <xdr:cNvSpPr txBox="1"/>
      </xdr:nvSpPr>
      <xdr:spPr>
        <a:xfrm>
          <a:off x="3582035" y="10128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167005</xdr:rowOff>
    </xdr:from>
    <xdr:ext cx="403225" cy="257175"/>
    <xdr:sp macro="" textlink="">
      <xdr:nvSpPr>
        <xdr:cNvPr id="190" name="n_2aveValue【橋りょう・トンネル】&#10;有形固定資産減価償却率"/>
        <xdr:cNvSpPr txBox="1"/>
      </xdr:nvSpPr>
      <xdr:spPr>
        <a:xfrm>
          <a:off x="2705735" y="101111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133985</xdr:rowOff>
    </xdr:from>
    <xdr:ext cx="403225" cy="257175"/>
    <xdr:sp macro="" textlink="">
      <xdr:nvSpPr>
        <xdr:cNvPr id="191" name="n_3aveValue【橋りょう・トンネル】&#10;有形固定資産減価償却率"/>
        <xdr:cNvSpPr txBox="1"/>
      </xdr:nvSpPr>
      <xdr:spPr>
        <a:xfrm>
          <a:off x="1816735" y="10078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34925</xdr:rowOff>
    </xdr:from>
    <xdr:ext cx="403225" cy="259080"/>
    <xdr:sp macro="" textlink="">
      <xdr:nvSpPr>
        <xdr:cNvPr id="192" name="n_4aveValue【橋りょう・トンネル】&#10;有形固定資産減価償却率"/>
        <xdr:cNvSpPr txBox="1"/>
      </xdr:nvSpPr>
      <xdr:spPr>
        <a:xfrm>
          <a:off x="927735" y="9979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45085</xdr:rowOff>
    </xdr:from>
    <xdr:ext cx="405130" cy="258445"/>
    <xdr:sp macro="" textlink="">
      <xdr:nvSpPr>
        <xdr:cNvPr id="193" name="n_1mainValue【橋りょう・トンネル】&#10;有形固定資産減価償却率"/>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15875</xdr:rowOff>
    </xdr:from>
    <xdr:ext cx="403225" cy="259080"/>
    <xdr:sp macro="" textlink="">
      <xdr:nvSpPr>
        <xdr:cNvPr id="194" name="n_2mainValue【橋りょう・トンネル】&#10;有形固定資産減価償却率"/>
        <xdr:cNvSpPr txBox="1"/>
      </xdr:nvSpPr>
      <xdr:spPr>
        <a:xfrm>
          <a:off x="2705735" y="10474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158115</xdr:rowOff>
    </xdr:from>
    <xdr:ext cx="403225" cy="257175"/>
    <xdr:sp macro="" textlink="">
      <xdr:nvSpPr>
        <xdr:cNvPr id="195" name="n_3mainValue【橋りょう・トンネル】&#10;有形固定資産減価償却率"/>
        <xdr:cNvSpPr txBox="1"/>
      </xdr:nvSpPr>
      <xdr:spPr>
        <a:xfrm>
          <a:off x="1816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4" name="テキスト ボックス 20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5" name="直線コネクタ 20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6" name="直線コネクタ 20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07" name="テキスト ボックス 206"/>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8" name="直線コネクタ 20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3895" cy="259080"/>
    <xdr:sp macro="" textlink="">
      <xdr:nvSpPr>
        <xdr:cNvPr id="209" name="テキスト ボックス 208"/>
        <xdr:cNvSpPr txBox="1"/>
      </xdr:nvSpPr>
      <xdr:spPr>
        <a:xfrm>
          <a:off x="5918200" y="1063434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0" name="直線コネクタ 20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3895" cy="257175"/>
    <xdr:sp macro="" textlink="">
      <xdr:nvSpPr>
        <xdr:cNvPr id="211" name="テキスト ボックス 210"/>
        <xdr:cNvSpPr txBox="1"/>
      </xdr:nvSpPr>
      <xdr:spPr>
        <a:xfrm>
          <a:off x="5918200" y="1030795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2" name="直線コネクタ 21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3895" cy="259080"/>
    <xdr:sp macro="" textlink="">
      <xdr:nvSpPr>
        <xdr:cNvPr id="213" name="テキスト ボックス 212"/>
        <xdr:cNvSpPr txBox="1"/>
      </xdr:nvSpPr>
      <xdr:spPr>
        <a:xfrm>
          <a:off x="5918200" y="998156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4" name="直線コネクタ 21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895" cy="257175"/>
    <xdr:sp macro="" textlink="">
      <xdr:nvSpPr>
        <xdr:cNvPr id="215" name="テキスト ボックス 214"/>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6" name="直線コネクタ 21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17" name="テキスト ボックス 216"/>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19" name="テキスト ボックス 21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89535</xdr:rowOff>
    </xdr:from>
    <xdr:to xmlns:xdr="http://schemas.openxmlformats.org/drawingml/2006/spreadsheetDrawing">
      <xdr:col>54</xdr:col>
      <xdr:colOff>189865</xdr:colOff>
      <xdr:row>64</xdr:row>
      <xdr:rowOff>127635</xdr:rowOff>
    </xdr:to>
    <xdr:cxnSp macro="">
      <xdr:nvCxnSpPr>
        <xdr:cNvPr id="221" name="直線コネクタ 220"/>
        <xdr:cNvCxnSpPr/>
      </xdr:nvCxnSpPr>
      <xdr:spPr>
        <a:xfrm flipV="1">
          <a:off x="10476865" y="951928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175"/>
    <xdr:sp macro="" textlink="">
      <xdr:nvSpPr>
        <xdr:cNvPr id="222"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23" name="直線コネクタ 222"/>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36195</xdr:rowOff>
    </xdr:from>
    <xdr:ext cx="690245" cy="259080"/>
    <xdr:sp macro="" textlink="">
      <xdr:nvSpPr>
        <xdr:cNvPr id="224" name="【橋りょう・トンネル】&#10;一人当たり有形固定資産（償却資産）額最大値テキスト"/>
        <xdr:cNvSpPr txBox="1"/>
      </xdr:nvSpPr>
      <xdr:spPr>
        <a:xfrm>
          <a:off x="10515600" y="92944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89535</xdr:rowOff>
    </xdr:from>
    <xdr:to xmlns:xdr="http://schemas.openxmlformats.org/drawingml/2006/spreadsheetDrawing">
      <xdr:col>55</xdr:col>
      <xdr:colOff>88900</xdr:colOff>
      <xdr:row>55</xdr:row>
      <xdr:rowOff>89535</xdr:rowOff>
    </xdr:to>
    <xdr:cxnSp macro="">
      <xdr:nvCxnSpPr>
        <xdr:cNvPr id="225" name="直線コネクタ 224"/>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125095</xdr:rowOff>
    </xdr:from>
    <xdr:ext cx="598805" cy="258445"/>
    <xdr:sp macro="" textlink="">
      <xdr:nvSpPr>
        <xdr:cNvPr id="226" name="【橋りょう・トンネル】&#10;一人当たり有形固定資産（償却資産）額平均値テキスト"/>
        <xdr:cNvSpPr txBox="1"/>
      </xdr:nvSpPr>
      <xdr:spPr>
        <a:xfrm>
          <a:off x="10515600" y="10754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102235</xdr:rowOff>
    </xdr:from>
    <xdr:to xmlns:xdr="http://schemas.openxmlformats.org/drawingml/2006/spreadsheetDrawing">
      <xdr:col>55</xdr:col>
      <xdr:colOff>50800</xdr:colOff>
      <xdr:row>64</xdr:row>
      <xdr:rowOff>32385</xdr:rowOff>
    </xdr:to>
    <xdr:sp macro="" textlink="">
      <xdr:nvSpPr>
        <xdr:cNvPr id="227" name="フローチャート: 判断 226"/>
        <xdr:cNvSpPr/>
      </xdr:nvSpPr>
      <xdr:spPr>
        <a:xfrm>
          <a:off x="104267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116205</xdr:rowOff>
    </xdr:from>
    <xdr:to xmlns:xdr="http://schemas.openxmlformats.org/drawingml/2006/spreadsheetDrawing">
      <xdr:col>50</xdr:col>
      <xdr:colOff>165100</xdr:colOff>
      <xdr:row>64</xdr:row>
      <xdr:rowOff>46355</xdr:rowOff>
    </xdr:to>
    <xdr:sp macro="" textlink="">
      <xdr:nvSpPr>
        <xdr:cNvPr id="228" name="フローチャート: 判断 227"/>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114300</xdr:rowOff>
    </xdr:from>
    <xdr:to xmlns:xdr="http://schemas.openxmlformats.org/drawingml/2006/spreadsheetDrawing">
      <xdr:col>46</xdr:col>
      <xdr:colOff>38100</xdr:colOff>
      <xdr:row>64</xdr:row>
      <xdr:rowOff>44450</xdr:rowOff>
    </xdr:to>
    <xdr:sp macro="" textlink="">
      <xdr:nvSpPr>
        <xdr:cNvPr id="229" name="フローチャート: 判断 228"/>
        <xdr:cNvSpPr/>
      </xdr:nvSpPr>
      <xdr:spPr>
        <a:xfrm>
          <a:off x="8699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125095</xdr:rowOff>
    </xdr:from>
    <xdr:to xmlns:xdr="http://schemas.openxmlformats.org/drawingml/2006/spreadsheetDrawing">
      <xdr:col>41</xdr:col>
      <xdr:colOff>101600</xdr:colOff>
      <xdr:row>64</xdr:row>
      <xdr:rowOff>55245</xdr:rowOff>
    </xdr:to>
    <xdr:sp macro="" textlink="">
      <xdr:nvSpPr>
        <xdr:cNvPr id="230" name="フローチャート: 判断 229"/>
        <xdr:cNvSpPr/>
      </xdr:nvSpPr>
      <xdr:spPr>
        <a:xfrm>
          <a:off x="7810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112395</xdr:rowOff>
    </xdr:from>
    <xdr:to xmlns:xdr="http://schemas.openxmlformats.org/drawingml/2006/spreadsheetDrawing">
      <xdr:col>36</xdr:col>
      <xdr:colOff>165100</xdr:colOff>
      <xdr:row>64</xdr:row>
      <xdr:rowOff>42545</xdr:rowOff>
    </xdr:to>
    <xdr:sp macro="" textlink="">
      <xdr:nvSpPr>
        <xdr:cNvPr id="231" name="フローチャート: 判断 230"/>
        <xdr:cNvSpPr/>
      </xdr:nvSpPr>
      <xdr:spPr>
        <a:xfrm>
          <a:off x="6921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2" name="テキスト ボックス 23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3" name="テキスト ボックス 23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4" name="テキスト ボックス 23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5" name="テキスト ボックス 23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6" name="テキスト ボックス 23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33020</xdr:rowOff>
    </xdr:from>
    <xdr:to xmlns:xdr="http://schemas.openxmlformats.org/drawingml/2006/spreadsheetDrawing">
      <xdr:col>55</xdr:col>
      <xdr:colOff>50800</xdr:colOff>
      <xdr:row>64</xdr:row>
      <xdr:rowOff>134620</xdr:rowOff>
    </xdr:to>
    <xdr:sp macro="" textlink="">
      <xdr:nvSpPr>
        <xdr:cNvPr id="237" name="楕円 236"/>
        <xdr:cNvSpPr/>
      </xdr:nvSpPr>
      <xdr:spPr>
        <a:xfrm>
          <a:off x="104267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119380</xdr:rowOff>
    </xdr:from>
    <xdr:ext cx="598805" cy="259080"/>
    <xdr:sp macro="" textlink="">
      <xdr:nvSpPr>
        <xdr:cNvPr id="238" name="【橋りょう・トンネル】&#10;一人当たり有形固定資産（償却資産）額該当値テキスト"/>
        <xdr:cNvSpPr txBox="1"/>
      </xdr:nvSpPr>
      <xdr:spPr>
        <a:xfrm>
          <a:off x="10515600" y="1092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33655</xdr:rowOff>
    </xdr:from>
    <xdr:to xmlns:xdr="http://schemas.openxmlformats.org/drawingml/2006/spreadsheetDrawing">
      <xdr:col>50</xdr:col>
      <xdr:colOff>165100</xdr:colOff>
      <xdr:row>64</xdr:row>
      <xdr:rowOff>135255</xdr:rowOff>
    </xdr:to>
    <xdr:sp macro="" textlink="">
      <xdr:nvSpPr>
        <xdr:cNvPr id="239" name="楕円 238"/>
        <xdr:cNvSpPr/>
      </xdr:nvSpPr>
      <xdr:spPr>
        <a:xfrm>
          <a:off x="95885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83820</xdr:rowOff>
    </xdr:from>
    <xdr:to xmlns:xdr="http://schemas.openxmlformats.org/drawingml/2006/spreadsheetDrawing">
      <xdr:col>55</xdr:col>
      <xdr:colOff>0</xdr:colOff>
      <xdr:row>64</xdr:row>
      <xdr:rowOff>84455</xdr:rowOff>
    </xdr:to>
    <xdr:cxnSp macro="">
      <xdr:nvCxnSpPr>
        <xdr:cNvPr id="240" name="直線コネクタ 239"/>
        <xdr:cNvCxnSpPr/>
      </xdr:nvCxnSpPr>
      <xdr:spPr>
        <a:xfrm flipV="1">
          <a:off x="9639300" y="11056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34290</xdr:rowOff>
    </xdr:from>
    <xdr:to xmlns:xdr="http://schemas.openxmlformats.org/drawingml/2006/spreadsheetDrawing">
      <xdr:col>46</xdr:col>
      <xdr:colOff>38100</xdr:colOff>
      <xdr:row>64</xdr:row>
      <xdr:rowOff>135890</xdr:rowOff>
    </xdr:to>
    <xdr:sp macro="" textlink="">
      <xdr:nvSpPr>
        <xdr:cNvPr id="241" name="楕円 240"/>
        <xdr:cNvSpPr/>
      </xdr:nvSpPr>
      <xdr:spPr>
        <a:xfrm>
          <a:off x="8699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84455</xdr:rowOff>
    </xdr:from>
    <xdr:to xmlns:xdr="http://schemas.openxmlformats.org/drawingml/2006/spreadsheetDrawing">
      <xdr:col>50</xdr:col>
      <xdr:colOff>114300</xdr:colOff>
      <xdr:row>64</xdr:row>
      <xdr:rowOff>85090</xdr:rowOff>
    </xdr:to>
    <xdr:cxnSp macro="">
      <xdr:nvCxnSpPr>
        <xdr:cNvPr id="242" name="直線コネクタ 241"/>
        <xdr:cNvCxnSpPr/>
      </xdr:nvCxnSpPr>
      <xdr:spPr>
        <a:xfrm flipV="1">
          <a:off x="8750300" y="11057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34290</xdr:rowOff>
    </xdr:from>
    <xdr:to xmlns:xdr="http://schemas.openxmlformats.org/drawingml/2006/spreadsheetDrawing">
      <xdr:col>41</xdr:col>
      <xdr:colOff>101600</xdr:colOff>
      <xdr:row>64</xdr:row>
      <xdr:rowOff>135890</xdr:rowOff>
    </xdr:to>
    <xdr:sp macro="" textlink="">
      <xdr:nvSpPr>
        <xdr:cNvPr id="243" name="楕円 242"/>
        <xdr:cNvSpPr/>
      </xdr:nvSpPr>
      <xdr:spPr>
        <a:xfrm>
          <a:off x="7810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85090</xdr:rowOff>
    </xdr:from>
    <xdr:to xmlns:xdr="http://schemas.openxmlformats.org/drawingml/2006/spreadsheetDrawing">
      <xdr:col>45</xdr:col>
      <xdr:colOff>177800</xdr:colOff>
      <xdr:row>64</xdr:row>
      <xdr:rowOff>85090</xdr:rowOff>
    </xdr:to>
    <xdr:cxnSp macro="">
      <xdr:nvCxnSpPr>
        <xdr:cNvPr id="244" name="直線コネクタ 243"/>
        <xdr:cNvCxnSpPr/>
      </xdr:nvCxnSpPr>
      <xdr:spPr>
        <a:xfrm flipV="1">
          <a:off x="7861300" y="11057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63500</xdr:rowOff>
    </xdr:from>
    <xdr:ext cx="596900" cy="257175"/>
    <xdr:sp macro="" textlink="">
      <xdr:nvSpPr>
        <xdr:cNvPr id="245" name="n_1aveValue【橋りょう・トンネル】&#10;一人当たり有形固定資産（償却資産）額"/>
        <xdr:cNvSpPr txBox="1"/>
      </xdr:nvSpPr>
      <xdr:spPr>
        <a:xfrm>
          <a:off x="9326880" y="10693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60960</xdr:rowOff>
    </xdr:from>
    <xdr:ext cx="596900" cy="259080"/>
    <xdr:sp macro="" textlink="">
      <xdr:nvSpPr>
        <xdr:cNvPr id="246" name="n_2aveValue【橋りょう・トンネル】&#10;一人当たり有形固定資産（償却資産）額"/>
        <xdr:cNvSpPr txBox="1"/>
      </xdr:nvSpPr>
      <xdr:spPr>
        <a:xfrm>
          <a:off x="8450580" y="10690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71755</xdr:rowOff>
    </xdr:from>
    <xdr:ext cx="596900" cy="259080"/>
    <xdr:sp macro="" textlink="">
      <xdr:nvSpPr>
        <xdr:cNvPr id="247" name="n_3aveValue【橋りょう・トンネル】&#10;一人当たり有形固定資産（償却資産）額"/>
        <xdr:cNvSpPr txBox="1"/>
      </xdr:nvSpPr>
      <xdr:spPr>
        <a:xfrm>
          <a:off x="7561580" y="10701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59055</xdr:rowOff>
    </xdr:from>
    <xdr:ext cx="596900" cy="259080"/>
    <xdr:sp macro="" textlink="">
      <xdr:nvSpPr>
        <xdr:cNvPr id="248" name="n_4aveValue【橋りょう・トンネル】&#10;一人当たり有形固定資産（償却資産）額"/>
        <xdr:cNvSpPr txBox="1"/>
      </xdr:nvSpPr>
      <xdr:spPr>
        <a:xfrm>
          <a:off x="6672580" y="10688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126365</xdr:rowOff>
    </xdr:from>
    <xdr:ext cx="596900" cy="259080"/>
    <xdr:sp macro="" textlink="">
      <xdr:nvSpPr>
        <xdr:cNvPr id="249" name="n_1mainValue【橋りょう・トンネル】&#10;一人当たり有形固定資産（償却資産）額"/>
        <xdr:cNvSpPr txBox="1"/>
      </xdr:nvSpPr>
      <xdr:spPr>
        <a:xfrm>
          <a:off x="9326880" y="11099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127000</xdr:rowOff>
    </xdr:from>
    <xdr:ext cx="596900" cy="259080"/>
    <xdr:sp macro="" textlink="">
      <xdr:nvSpPr>
        <xdr:cNvPr id="250" name="n_2mainValue【橋りょう・トンネル】&#10;一人当たり有形固定資産（償却資産）額"/>
        <xdr:cNvSpPr txBox="1"/>
      </xdr:nvSpPr>
      <xdr:spPr>
        <a:xfrm>
          <a:off x="8450580" y="110998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127635</xdr:rowOff>
    </xdr:from>
    <xdr:ext cx="596900" cy="259080"/>
    <xdr:sp macro="" textlink="">
      <xdr:nvSpPr>
        <xdr:cNvPr id="251" name="n_3mainValue【橋りょう・トンネル】&#10;一人当たり有形固定資産（償却資産）額"/>
        <xdr:cNvSpPr txBox="1"/>
      </xdr:nvSpPr>
      <xdr:spPr>
        <a:xfrm>
          <a:off x="7561580" y="111004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0" name="テキスト ボックス 25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2" name="テキスト ボックス 26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3" name="直線コネクタ 26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64" name="テキスト ボックス 263"/>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5" name="直線コネクタ 26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6" name="テキスト ボックス 26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7" name="直線コネクタ 26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8" name="テキスト ボックス 26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9" name="直線コネクタ 26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70" name="テキスト ボックス 26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1" name="直線コネクタ 27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2" name="テキスト ボックス 27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74" name="テキスト ボックス 273"/>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52070</xdr:rowOff>
    </xdr:from>
    <xdr:to xmlns:xdr="http://schemas.openxmlformats.org/drawingml/2006/spreadsheetDrawing">
      <xdr:col>24</xdr:col>
      <xdr:colOff>62865</xdr:colOff>
      <xdr:row>86</xdr:row>
      <xdr:rowOff>114300</xdr:rowOff>
    </xdr:to>
    <xdr:cxnSp macro="">
      <xdr:nvCxnSpPr>
        <xdr:cNvPr id="276" name="直線コネクタ 275"/>
        <xdr:cNvCxnSpPr/>
      </xdr:nvCxnSpPr>
      <xdr:spPr>
        <a:xfrm flipV="1">
          <a:off x="4634865" y="134251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7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78" name="直線コネクタ 27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169545</xdr:rowOff>
    </xdr:from>
    <xdr:ext cx="405130" cy="257175"/>
    <xdr:sp macro="" textlink="">
      <xdr:nvSpPr>
        <xdr:cNvPr id="279" name="【公営住宅】&#10;有形固定資産減価償却率最大値テキスト"/>
        <xdr:cNvSpPr txBox="1"/>
      </xdr:nvSpPr>
      <xdr:spPr>
        <a:xfrm>
          <a:off x="4673600" y="13199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280" name="直線コネクタ 279"/>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5130" cy="259080"/>
    <xdr:sp macro="" textlink="">
      <xdr:nvSpPr>
        <xdr:cNvPr id="281"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67310</xdr:rowOff>
    </xdr:from>
    <xdr:to xmlns:xdr="http://schemas.openxmlformats.org/drawingml/2006/spreadsheetDrawing">
      <xdr:col>20</xdr:col>
      <xdr:colOff>38100</xdr:colOff>
      <xdr:row>82</xdr:row>
      <xdr:rowOff>168910</xdr:rowOff>
    </xdr:to>
    <xdr:sp macro="" textlink="">
      <xdr:nvSpPr>
        <xdr:cNvPr id="283" name="フローチャート: 判断 282"/>
        <xdr:cNvSpPr/>
      </xdr:nvSpPr>
      <xdr:spPr>
        <a:xfrm>
          <a:off x="3746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126365</xdr:rowOff>
    </xdr:from>
    <xdr:to xmlns:xdr="http://schemas.openxmlformats.org/drawingml/2006/spreadsheetDrawing">
      <xdr:col>10</xdr:col>
      <xdr:colOff>165100</xdr:colOff>
      <xdr:row>83</xdr:row>
      <xdr:rowOff>56515</xdr:rowOff>
    </xdr:to>
    <xdr:sp macro="" textlink="">
      <xdr:nvSpPr>
        <xdr:cNvPr id="285" name="フローチャート: 判断 284"/>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2540</xdr:rowOff>
    </xdr:from>
    <xdr:to xmlns:xdr="http://schemas.openxmlformats.org/drawingml/2006/spreadsheetDrawing">
      <xdr:col>6</xdr:col>
      <xdr:colOff>38100</xdr:colOff>
      <xdr:row>83</xdr:row>
      <xdr:rowOff>104140</xdr:rowOff>
    </xdr:to>
    <xdr:sp macro="" textlink="">
      <xdr:nvSpPr>
        <xdr:cNvPr id="286" name="フローチャート: 判断 285"/>
        <xdr:cNvSpPr/>
      </xdr:nvSpPr>
      <xdr:spPr>
        <a:xfrm>
          <a:off x="1079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7" name="テキスト ボックス 28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8" name="テキスト ボックス 28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9" name="テキスト ボックス 28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0" name="テキスト ボックス 28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1" name="テキスト ボックス 29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158750</xdr:rowOff>
    </xdr:from>
    <xdr:to xmlns:xdr="http://schemas.openxmlformats.org/drawingml/2006/spreadsheetDrawing">
      <xdr:col>24</xdr:col>
      <xdr:colOff>114300</xdr:colOff>
      <xdr:row>84</xdr:row>
      <xdr:rowOff>88900</xdr:rowOff>
    </xdr:to>
    <xdr:sp macro="" textlink="">
      <xdr:nvSpPr>
        <xdr:cNvPr id="292" name="楕円 291"/>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137160</xdr:rowOff>
    </xdr:from>
    <xdr:ext cx="405130" cy="259080"/>
    <xdr:sp macro="" textlink="">
      <xdr:nvSpPr>
        <xdr:cNvPr id="293" name="【公営住宅】&#10;有形固定資産減価償却率該当値テキスト"/>
        <xdr:cNvSpPr txBox="1"/>
      </xdr:nvSpPr>
      <xdr:spPr>
        <a:xfrm>
          <a:off x="4673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116840</xdr:rowOff>
    </xdr:from>
    <xdr:to xmlns:xdr="http://schemas.openxmlformats.org/drawingml/2006/spreadsheetDrawing">
      <xdr:col>20</xdr:col>
      <xdr:colOff>38100</xdr:colOff>
      <xdr:row>84</xdr:row>
      <xdr:rowOff>46990</xdr:rowOff>
    </xdr:to>
    <xdr:sp macro="" textlink="">
      <xdr:nvSpPr>
        <xdr:cNvPr id="294" name="楕円 293"/>
        <xdr:cNvSpPr/>
      </xdr:nvSpPr>
      <xdr:spPr>
        <a:xfrm>
          <a:off x="3746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167640</xdr:rowOff>
    </xdr:from>
    <xdr:to xmlns:xdr="http://schemas.openxmlformats.org/drawingml/2006/spreadsheetDrawing">
      <xdr:col>24</xdr:col>
      <xdr:colOff>63500</xdr:colOff>
      <xdr:row>84</xdr:row>
      <xdr:rowOff>38100</xdr:rowOff>
    </xdr:to>
    <xdr:cxnSp macro="">
      <xdr:nvCxnSpPr>
        <xdr:cNvPr id="295" name="直線コネクタ 294"/>
        <xdr:cNvCxnSpPr/>
      </xdr:nvCxnSpPr>
      <xdr:spPr>
        <a:xfrm>
          <a:off x="3797300" y="143979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73025</xdr:rowOff>
    </xdr:from>
    <xdr:to xmlns:xdr="http://schemas.openxmlformats.org/drawingml/2006/spreadsheetDrawing">
      <xdr:col>15</xdr:col>
      <xdr:colOff>101600</xdr:colOff>
      <xdr:row>84</xdr:row>
      <xdr:rowOff>3175</xdr:rowOff>
    </xdr:to>
    <xdr:sp macro="" textlink="">
      <xdr:nvSpPr>
        <xdr:cNvPr id="296" name="楕円 295"/>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123825</xdr:rowOff>
    </xdr:from>
    <xdr:to xmlns:xdr="http://schemas.openxmlformats.org/drawingml/2006/spreadsheetDrawing">
      <xdr:col>19</xdr:col>
      <xdr:colOff>177800</xdr:colOff>
      <xdr:row>83</xdr:row>
      <xdr:rowOff>167640</xdr:rowOff>
    </xdr:to>
    <xdr:cxnSp macro="">
      <xdr:nvCxnSpPr>
        <xdr:cNvPr id="297" name="直線コネクタ 296"/>
        <xdr:cNvCxnSpPr/>
      </xdr:nvCxnSpPr>
      <xdr:spPr>
        <a:xfrm>
          <a:off x="2908300" y="143541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29210</xdr:rowOff>
    </xdr:from>
    <xdr:to xmlns:xdr="http://schemas.openxmlformats.org/drawingml/2006/spreadsheetDrawing">
      <xdr:col>10</xdr:col>
      <xdr:colOff>165100</xdr:colOff>
      <xdr:row>83</xdr:row>
      <xdr:rowOff>130810</xdr:rowOff>
    </xdr:to>
    <xdr:sp macro="" textlink="">
      <xdr:nvSpPr>
        <xdr:cNvPr id="298" name="楕円 297"/>
        <xdr:cNvSpPr/>
      </xdr:nvSpPr>
      <xdr:spPr>
        <a:xfrm>
          <a:off x="1968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80010</xdr:rowOff>
    </xdr:from>
    <xdr:to xmlns:xdr="http://schemas.openxmlformats.org/drawingml/2006/spreadsheetDrawing">
      <xdr:col>15</xdr:col>
      <xdr:colOff>50800</xdr:colOff>
      <xdr:row>83</xdr:row>
      <xdr:rowOff>123825</xdr:rowOff>
    </xdr:to>
    <xdr:cxnSp macro="">
      <xdr:nvCxnSpPr>
        <xdr:cNvPr id="299" name="直線コネクタ 298"/>
        <xdr:cNvCxnSpPr/>
      </xdr:nvCxnSpPr>
      <xdr:spPr>
        <a:xfrm>
          <a:off x="2019300" y="143103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13970</xdr:rowOff>
    </xdr:from>
    <xdr:ext cx="405130" cy="259080"/>
    <xdr:sp macro="" textlink="">
      <xdr:nvSpPr>
        <xdr:cNvPr id="300" name="n_1aveValue【公営住宅】&#10;有形固定資産減価償却率"/>
        <xdr:cNvSpPr txBox="1"/>
      </xdr:nvSpPr>
      <xdr:spPr>
        <a:xfrm>
          <a:off x="3582035" y="1390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403225" cy="257175"/>
    <xdr:sp macro="" textlink="">
      <xdr:nvSpPr>
        <xdr:cNvPr id="301" name="n_2aveValue【公営住宅】&#10;有形固定資産減価償却率"/>
        <xdr:cNvSpPr txBox="1"/>
      </xdr:nvSpPr>
      <xdr:spPr>
        <a:xfrm>
          <a:off x="2705735" y="13975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73025</xdr:rowOff>
    </xdr:from>
    <xdr:ext cx="403225" cy="259080"/>
    <xdr:sp macro="" textlink="">
      <xdr:nvSpPr>
        <xdr:cNvPr id="302" name="n_3aveValue【公営住宅】&#10;有形固定資産減価償却率"/>
        <xdr:cNvSpPr txBox="1"/>
      </xdr:nvSpPr>
      <xdr:spPr>
        <a:xfrm>
          <a:off x="1816735" y="13960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120650</xdr:rowOff>
    </xdr:from>
    <xdr:ext cx="403225" cy="257175"/>
    <xdr:sp macro="" textlink="">
      <xdr:nvSpPr>
        <xdr:cNvPr id="303" name="n_4aveValue【公営住宅】&#10;有形固定資産減価償却率"/>
        <xdr:cNvSpPr txBox="1"/>
      </xdr:nvSpPr>
      <xdr:spPr>
        <a:xfrm>
          <a:off x="927735" y="14008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38100</xdr:rowOff>
    </xdr:from>
    <xdr:ext cx="405130" cy="259080"/>
    <xdr:sp macro="" textlink="">
      <xdr:nvSpPr>
        <xdr:cNvPr id="304" name="n_1mainValue【公営住宅】&#10;有形固定資産減価償却率"/>
        <xdr:cNvSpPr txBox="1"/>
      </xdr:nvSpPr>
      <xdr:spPr>
        <a:xfrm>
          <a:off x="3582035" y="1443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166370</xdr:rowOff>
    </xdr:from>
    <xdr:ext cx="403225" cy="257175"/>
    <xdr:sp macro="" textlink="">
      <xdr:nvSpPr>
        <xdr:cNvPr id="305" name="n_2mainValue【公営住宅】&#10;有形固定資産減価償却率"/>
        <xdr:cNvSpPr txBox="1"/>
      </xdr:nvSpPr>
      <xdr:spPr>
        <a:xfrm>
          <a:off x="2705735" y="14396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121920</xdr:rowOff>
    </xdr:from>
    <xdr:ext cx="403225" cy="257175"/>
    <xdr:sp macro="" textlink="">
      <xdr:nvSpPr>
        <xdr:cNvPr id="306" name="n_3mainValue【公営住宅】&#10;有形固定資産減価償却率"/>
        <xdr:cNvSpPr txBox="1"/>
      </xdr:nvSpPr>
      <xdr:spPr>
        <a:xfrm>
          <a:off x="1816735" y="14352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15" name="テキスト ボックス 314"/>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6" name="直線コネクタ 31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7" name="直線コネクタ 31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18" name="テキスト ボックス 317"/>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9" name="直線コネクタ 31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20" name="テキスト ボックス 319"/>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1" name="直線コネクタ 32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22" name="テキスト ボックス 321"/>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3" name="直線コネクタ 32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24" name="テキスト ボックス 323"/>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5" name="直線コネクタ 32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26" name="テキスト ボックス 325"/>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7" name="直線コネクタ 32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28" name="テキスト ボックス 32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42545</xdr:rowOff>
    </xdr:from>
    <xdr:to xmlns:xdr="http://schemas.openxmlformats.org/drawingml/2006/spreadsheetDrawing">
      <xdr:col>54</xdr:col>
      <xdr:colOff>189865</xdr:colOff>
      <xdr:row>86</xdr:row>
      <xdr:rowOff>91440</xdr:rowOff>
    </xdr:to>
    <xdr:cxnSp macro="">
      <xdr:nvCxnSpPr>
        <xdr:cNvPr id="330" name="直線コネクタ 329"/>
        <xdr:cNvCxnSpPr/>
      </xdr:nvCxnSpPr>
      <xdr:spPr>
        <a:xfrm flipV="1">
          <a:off x="10476865" y="1358709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95250</xdr:rowOff>
    </xdr:from>
    <xdr:ext cx="469900" cy="259080"/>
    <xdr:sp macro="" textlink="">
      <xdr:nvSpPr>
        <xdr:cNvPr id="331" name="【公営住宅】&#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91440</xdr:rowOff>
    </xdr:from>
    <xdr:to xmlns:xdr="http://schemas.openxmlformats.org/drawingml/2006/spreadsheetDrawing">
      <xdr:col>55</xdr:col>
      <xdr:colOff>88900</xdr:colOff>
      <xdr:row>86</xdr:row>
      <xdr:rowOff>91440</xdr:rowOff>
    </xdr:to>
    <xdr:cxnSp macro="">
      <xdr:nvCxnSpPr>
        <xdr:cNvPr id="332" name="直線コネクタ 331"/>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160655</xdr:rowOff>
    </xdr:from>
    <xdr:ext cx="469900" cy="259080"/>
    <xdr:sp macro="" textlink="">
      <xdr:nvSpPr>
        <xdr:cNvPr id="333" name="【公営住宅】&#10;一人当たり面積最大値テキスト"/>
        <xdr:cNvSpPr txBox="1"/>
      </xdr:nvSpPr>
      <xdr:spPr>
        <a:xfrm>
          <a:off x="105156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334" name="直線コネクタ 333"/>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635</xdr:rowOff>
    </xdr:from>
    <xdr:ext cx="469900" cy="259080"/>
    <xdr:sp macro="" textlink="">
      <xdr:nvSpPr>
        <xdr:cNvPr id="335" name="【公営住宅】&#10;一人当たり面積平均値テキスト"/>
        <xdr:cNvSpPr txBox="1"/>
      </xdr:nvSpPr>
      <xdr:spPr>
        <a:xfrm>
          <a:off x="10515600" y="14230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149225</xdr:rowOff>
    </xdr:from>
    <xdr:to xmlns:xdr="http://schemas.openxmlformats.org/drawingml/2006/spreadsheetDrawing">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37" name="フローチャート: 判断 336"/>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106680</xdr:rowOff>
    </xdr:from>
    <xdr:to xmlns:xdr="http://schemas.openxmlformats.org/drawingml/2006/spreadsheetDrawing">
      <xdr:col>46</xdr:col>
      <xdr:colOff>38100</xdr:colOff>
      <xdr:row>84</xdr:row>
      <xdr:rowOff>36830</xdr:rowOff>
    </xdr:to>
    <xdr:sp macro="" textlink="">
      <xdr:nvSpPr>
        <xdr:cNvPr id="338" name="フローチャート: 判断 337"/>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66675</xdr:rowOff>
    </xdr:from>
    <xdr:to xmlns:xdr="http://schemas.openxmlformats.org/drawingml/2006/spreadsheetDrawing">
      <xdr:col>41</xdr:col>
      <xdr:colOff>101600</xdr:colOff>
      <xdr:row>83</xdr:row>
      <xdr:rowOff>168275</xdr:rowOff>
    </xdr:to>
    <xdr:sp macro="" textlink="">
      <xdr:nvSpPr>
        <xdr:cNvPr id="339" name="フローチャート: 判断 338"/>
        <xdr:cNvSpPr/>
      </xdr:nvSpPr>
      <xdr:spPr>
        <a:xfrm>
          <a:off x="7810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102870</xdr:rowOff>
    </xdr:from>
    <xdr:to xmlns:xdr="http://schemas.openxmlformats.org/drawingml/2006/spreadsheetDrawing">
      <xdr:col>36</xdr:col>
      <xdr:colOff>165100</xdr:colOff>
      <xdr:row>83</xdr:row>
      <xdr:rowOff>33020</xdr:rowOff>
    </xdr:to>
    <xdr:sp macro="" textlink="">
      <xdr:nvSpPr>
        <xdr:cNvPr id="340" name="フローチャート: 判断 339"/>
        <xdr:cNvSpPr/>
      </xdr:nvSpPr>
      <xdr:spPr>
        <a:xfrm>
          <a:off x="6921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1" name="テキスト ボックス 34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2" name="テキスト ボックス 34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3" name="テキスト ボックス 34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4" name="テキスト ボックス 34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5" name="テキスト ボックス 34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81915</xdr:rowOff>
    </xdr:from>
    <xdr:to xmlns:xdr="http://schemas.openxmlformats.org/drawingml/2006/spreadsheetDrawing">
      <xdr:col>55</xdr:col>
      <xdr:colOff>50800</xdr:colOff>
      <xdr:row>85</xdr:row>
      <xdr:rowOff>12065</xdr:rowOff>
    </xdr:to>
    <xdr:sp macro="" textlink="">
      <xdr:nvSpPr>
        <xdr:cNvPr id="346" name="楕円 345"/>
        <xdr:cNvSpPr/>
      </xdr:nvSpPr>
      <xdr:spPr>
        <a:xfrm>
          <a:off x="104267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60325</xdr:rowOff>
    </xdr:from>
    <xdr:ext cx="469900" cy="259080"/>
    <xdr:sp macro="" textlink="">
      <xdr:nvSpPr>
        <xdr:cNvPr id="347" name="【公営住宅】&#10;一人当たり面積該当値テキスト"/>
        <xdr:cNvSpPr txBox="1"/>
      </xdr:nvSpPr>
      <xdr:spPr>
        <a:xfrm>
          <a:off x="10515600" y="1446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85090</xdr:rowOff>
    </xdr:from>
    <xdr:to xmlns:xdr="http://schemas.openxmlformats.org/drawingml/2006/spreadsheetDrawing">
      <xdr:col>50</xdr:col>
      <xdr:colOff>165100</xdr:colOff>
      <xdr:row>85</xdr:row>
      <xdr:rowOff>15240</xdr:rowOff>
    </xdr:to>
    <xdr:sp macro="" textlink="">
      <xdr:nvSpPr>
        <xdr:cNvPr id="348" name="楕円 347"/>
        <xdr:cNvSpPr/>
      </xdr:nvSpPr>
      <xdr:spPr>
        <a:xfrm>
          <a:off x="9588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132715</xdr:rowOff>
    </xdr:from>
    <xdr:to xmlns:xdr="http://schemas.openxmlformats.org/drawingml/2006/spreadsheetDrawing">
      <xdr:col>55</xdr:col>
      <xdr:colOff>0</xdr:colOff>
      <xdr:row>84</xdr:row>
      <xdr:rowOff>135890</xdr:rowOff>
    </xdr:to>
    <xdr:cxnSp macro="">
      <xdr:nvCxnSpPr>
        <xdr:cNvPr id="349" name="直線コネクタ 348"/>
        <xdr:cNvCxnSpPr/>
      </xdr:nvCxnSpPr>
      <xdr:spPr>
        <a:xfrm flipV="1">
          <a:off x="9639300" y="145345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88265</xdr:rowOff>
    </xdr:from>
    <xdr:to xmlns:xdr="http://schemas.openxmlformats.org/drawingml/2006/spreadsheetDrawing">
      <xdr:col>46</xdr:col>
      <xdr:colOff>38100</xdr:colOff>
      <xdr:row>85</xdr:row>
      <xdr:rowOff>18415</xdr:rowOff>
    </xdr:to>
    <xdr:sp macro="" textlink="">
      <xdr:nvSpPr>
        <xdr:cNvPr id="350" name="楕円 349"/>
        <xdr:cNvSpPr/>
      </xdr:nvSpPr>
      <xdr:spPr>
        <a:xfrm>
          <a:off x="8699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135890</xdr:rowOff>
    </xdr:from>
    <xdr:to xmlns:xdr="http://schemas.openxmlformats.org/drawingml/2006/spreadsheetDrawing">
      <xdr:col>50</xdr:col>
      <xdr:colOff>114300</xdr:colOff>
      <xdr:row>84</xdr:row>
      <xdr:rowOff>139065</xdr:rowOff>
    </xdr:to>
    <xdr:cxnSp macro="">
      <xdr:nvCxnSpPr>
        <xdr:cNvPr id="351" name="直線コネクタ 350"/>
        <xdr:cNvCxnSpPr/>
      </xdr:nvCxnSpPr>
      <xdr:spPr>
        <a:xfrm flipV="1">
          <a:off x="8750300" y="14537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91440</xdr:rowOff>
    </xdr:from>
    <xdr:to xmlns:xdr="http://schemas.openxmlformats.org/drawingml/2006/spreadsheetDrawing">
      <xdr:col>41</xdr:col>
      <xdr:colOff>101600</xdr:colOff>
      <xdr:row>85</xdr:row>
      <xdr:rowOff>21590</xdr:rowOff>
    </xdr:to>
    <xdr:sp macro="" textlink="">
      <xdr:nvSpPr>
        <xdr:cNvPr id="352" name="楕円 351"/>
        <xdr:cNvSpPr/>
      </xdr:nvSpPr>
      <xdr:spPr>
        <a:xfrm>
          <a:off x="78105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139065</xdr:rowOff>
    </xdr:from>
    <xdr:to xmlns:xdr="http://schemas.openxmlformats.org/drawingml/2006/spreadsheetDrawing">
      <xdr:col>45</xdr:col>
      <xdr:colOff>177800</xdr:colOff>
      <xdr:row>84</xdr:row>
      <xdr:rowOff>142240</xdr:rowOff>
    </xdr:to>
    <xdr:cxnSp macro="">
      <xdr:nvCxnSpPr>
        <xdr:cNvPr id="353" name="直線コネクタ 352"/>
        <xdr:cNvCxnSpPr/>
      </xdr:nvCxnSpPr>
      <xdr:spPr>
        <a:xfrm flipV="1">
          <a:off x="7861300" y="14540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86995</xdr:rowOff>
    </xdr:from>
    <xdr:ext cx="469900" cy="257175"/>
    <xdr:sp macro="" textlink="">
      <xdr:nvSpPr>
        <xdr:cNvPr id="354" name="n_1aveValue【公営住宅】&#10;一人当たり面積"/>
        <xdr:cNvSpPr txBox="1"/>
      </xdr:nvSpPr>
      <xdr:spPr>
        <a:xfrm>
          <a:off x="9391650" y="14145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53340</xdr:rowOff>
    </xdr:from>
    <xdr:ext cx="467995" cy="257175"/>
    <xdr:sp macro="" textlink="">
      <xdr:nvSpPr>
        <xdr:cNvPr id="355" name="n_2aveValue【公営住宅】&#10;一人当たり面積"/>
        <xdr:cNvSpPr txBox="1"/>
      </xdr:nvSpPr>
      <xdr:spPr>
        <a:xfrm>
          <a:off x="8515350" y="14112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13335</xdr:rowOff>
    </xdr:from>
    <xdr:ext cx="467995" cy="259080"/>
    <xdr:sp macro="" textlink="">
      <xdr:nvSpPr>
        <xdr:cNvPr id="356" name="n_3aveValue【公営住宅】&#10;一人当たり面積"/>
        <xdr:cNvSpPr txBox="1"/>
      </xdr:nvSpPr>
      <xdr:spPr>
        <a:xfrm>
          <a:off x="7626350" y="14072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49530</xdr:rowOff>
    </xdr:from>
    <xdr:ext cx="467995" cy="259080"/>
    <xdr:sp macro="" textlink="">
      <xdr:nvSpPr>
        <xdr:cNvPr id="357" name="n_4aveValue【公営住宅】&#10;一人当たり面積"/>
        <xdr:cNvSpPr txBox="1"/>
      </xdr:nvSpPr>
      <xdr:spPr>
        <a:xfrm>
          <a:off x="6737350" y="13936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6350</xdr:rowOff>
    </xdr:from>
    <xdr:ext cx="469900" cy="257175"/>
    <xdr:sp macro="" textlink="">
      <xdr:nvSpPr>
        <xdr:cNvPr id="358" name="n_1mainValue【公営住宅】&#10;一人当たり面積"/>
        <xdr:cNvSpPr txBox="1"/>
      </xdr:nvSpPr>
      <xdr:spPr>
        <a:xfrm>
          <a:off x="9391650" y="14579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9525</xdr:rowOff>
    </xdr:from>
    <xdr:ext cx="467995" cy="257175"/>
    <xdr:sp macro="" textlink="">
      <xdr:nvSpPr>
        <xdr:cNvPr id="359" name="n_2mainValue【公営住宅】&#10;一人当たり面積"/>
        <xdr:cNvSpPr txBox="1"/>
      </xdr:nvSpPr>
      <xdr:spPr>
        <a:xfrm>
          <a:off x="8515350" y="14582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12700</xdr:rowOff>
    </xdr:from>
    <xdr:ext cx="467995" cy="259080"/>
    <xdr:sp macro="" textlink="">
      <xdr:nvSpPr>
        <xdr:cNvPr id="360" name="n_3mainValue【公営住宅】&#10;一人当たり面積"/>
        <xdr:cNvSpPr txBox="1"/>
      </xdr:nvSpPr>
      <xdr:spPr>
        <a:xfrm>
          <a:off x="7626350" y="14585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85" name="テキスト ボックス 38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6" name="直線コネクタ 38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87" name="テキスト ボックス 38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8" name="直線コネクタ 38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389" name="テキスト ボックス 388"/>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0" name="直線コネクタ 38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391" name="テキスト ボックス 39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2" name="直線コネクタ 39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3" name="テキスト ボックス 39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4" name="直線コネクタ 39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5" name="テキスト ボックス 39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6" name="直線コネクタ 39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97" name="テキスト ボックス 396"/>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8" name="直線コネクタ 39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399" name="テキスト ボックス 398"/>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40640</xdr:rowOff>
    </xdr:from>
    <xdr:to xmlns:xdr="http://schemas.openxmlformats.org/drawingml/2006/spreadsheetDrawing">
      <xdr:col>85</xdr:col>
      <xdr:colOff>126365</xdr:colOff>
      <xdr:row>42</xdr:row>
      <xdr:rowOff>38100</xdr:rowOff>
    </xdr:to>
    <xdr:cxnSp macro="">
      <xdr:nvCxnSpPr>
        <xdr:cNvPr id="401" name="直線コネクタ 400"/>
        <xdr:cNvCxnSpPr/>
      </xdr:nvCxnSpPr>
      <xdr:spPr>
        <a:xfrm flipV="1">
          <a:off x="16318865" y="56984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402"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03" name="直線コネクタ 40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158115</xdr:rowOff>
    </xdr:from>
    <xdr:ext cx="405130" cy="257175"/>
    <xdr:sp macro="" textlink="">
      <xdr:nvSpPr>
        <xdr:cNvPr id="404" name="【認定こども園・幼稚園・保育所】&#10;有形固定資産減価償却率最大値テキスト"/>
        <xdr:cNvSpPr txBox="1"/>
      </xdr:nvSpPr>
      <xdr:spPr>
        <a:xfrm>
          <a:off x="16357600" y="54730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40640</xdr:rowOff>
    </xdr:from>
    <xdr:to xmlns:xdr="http://schemas.openxmlformats.org/drawingml/2006/spreadsheetDrawing">
      <xdr:col>86</xdr:col>
      <xdr:colOff>25400</xdr:colOff>
      <xdr:row>33</xdr:row>
      <xdr:rowOff>40640</xdr:rowOff>
    </xdr:to>
    <xdr:cxnSp macro="">
      <xdr:nvCxnSpPr>
        <xdr:cNvPr id="405" name="直線コネクタ 404"/>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130175</xdr:rowOff>
    </xdr:from>
    <xdr:ext cx="405130" cy="259080"/>
    <xdr:sp macro="" textlink="">
      <xdr:nvSpPr>
        <xdr:cNvPr id="406" name="【認定こども園・幼稚園・保育所】&#10;有形固定資産減価償却率平均値テキスト"/>
        <xdr:cNvSpPr txBox="1"/>
      </xdr:nvSpPr>
      <xdr:spPr>
        <a:xfrm>
          <a:off x="16357600" y="630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407" name="フローチャート: 判断 406"/>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78740</xdr:rowOff>
    </xdr:from>
    <xdr:to xmlns:xdr="http://schemas.openxmlformats.org/drawingml/2006/spreadsheetDrawing">
      <xdr:col>81</xdr:col>
      <xdr:colOff>101600</xdr:colOff>
      <xdr:row>38</xdr:row>
      <xdr:rowOff>8890</xdr:rowOff>
    </xdr:to>
    <xdr:sp macro="" textlink="">
      <xdr:nvSpPr>
        <xdr:cNvPr id="408" name="フローチャート: 判断 407"/>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120650</xdr:rowOff>
    </xdr:from>
    <xdr:to xmlns:xdr="http://schemas.openxmlformats.org/drawingml/2006/spreadsheetDrawing">
      <xdr:col>76</xdr:col>
      <xdr:colOff>165100</xdr:colOff>
      <xdr:row>38</xdr:row>
      <xdr:rowOff>50800</xdr:rowOff>
    </xdr:to>
    <xdr:sp macro="" textlink="">
      <xdr:nvSpPr>
        <xdr:cNvPr id="409" name="フローチャート: 判断 408"/>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25400</xdr:rowOff>
    </xdr:from>
    <xdr:to xmlns:xdr="http://schemas.openxmlformats.org/drawingml/2006/spreadsheetDrawing">
      <xdr:col>72</xdr:col>
      <xdr:colOff>38100</xdr:colOff>
      <xdr:row>34</xdr:row>
      <xdr:rowOff>127000</xdr:rowOff>
    </xdr:to>
    <xdr:sp macro="" textlink="">
      <xdr:nvSpPr>
        <xdr:cNvPr id="410" name="フローチャート: 判断 409"/>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15875</xdr:rowOff>
    </xdr:from>
    <xdr:to xmlns:xdr="http://schemas.openxmlformats.org/drawingml/2006/spreadsheetDrawing">
      <xdr:col>67</xdr:col>
      <xdr:colOff>101600</xdr:colOff>
      <xdr:row>37</xdr:row>
      <xdr:rowOff>117475</xdr:rowOff>
    </xdr:to>
    <xdr:sp macro="" textlink="">
      <xdr:nvSpPr>
        <xdr:cNvPr id="411" name="フローチャート: 判断 410"/>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2" name="テキスト ボックス 4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3" name="テキスト ボックス 4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4" name="テキスト ボックス 4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5" name="テキスト ボックス 4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6" name="テキスト ボックス 4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128270</xdr:rowOff>
    </xdr:from>
    <xdr:to xmlns:xdr="http://schemas.openxmlformats.org/drawingml/2006/spreadsheetDrawing">
      <xdr:col>85</xdr:col>
      <xdr:colOff>177800</xdr:colOff>
      <xdr:row>42</xdr:row>
      <xdr:rowOff>58420</xdr:rowOff>
    </xdr:to>
    <xdr:sp macro="" textlink="">
      <xdr:nvSpPr>
        <xdr:cNvPr id="417" name="楕円 416"/>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43180</xdr:rowOff>
    </xdr:from>
    <xdr:ext cx="405130" cy="257175"/>
    <xdr:sp macro="" textlink="">
      <xdr:nvSpPr>
        <xdr:cNvPr id="418" name="【認定こども園・幼稚園・保育所】&#10;有形固定資産減価償却率該当値テキスト"/>
        <xdr:cNvSpPr txBox="1"/>
      </xdr:nvSpPr>
      <xdr:spPr>
        <a:xfrm>
          <a:off x="16357600" y="7072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118745</xdr:rowOff>
    </xdr:from>
    <xdr:to xmlns:xdr="http://schemas.openxmlformats.org/drawingml/2006/spreadsheetDrawing">
      <xdr:col>81</xdr:col>
      <xdr:colOff>101600</xdr:colOff>
      <xdr:row>42</xdr:row>
      <xdr:rowOff>48895</xdr:rowOff>
    </xdr:to>
    <xdr:sp macro="" textlink="">
      <xdr:nvSpPr>
        <xdr:cNvPr id="419" name="楕円 418"/>
        <xdr:cNvSpPr/>
      </xdr:nvSpPr>
      <xdr:spPr>
        <a:xfrm>
          <a:off x="15430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169545</xdr:rowOff>
    </xdr:from>
    <xdr:to xmlns:xdr="http://schemas.openxmlformats.org/drawingml/2006/spreadsheetDrawing">
      <xdr:col>85</xdr:col>
      <xdr:colOff>127000</xdr:colOff>
      <xdr:row>42</xdr:row>
      <xdr:rowOff>7620</xdr:rowOff>
    </xdr:to>
    <xdr:cxnSp macro="">
      <xdr:nvCxnSpPr>
        <xdr:cNvPr id="420" name="直線コネクタ 419"/>
        <xdr:cNvCxnSpPr/>
      </xdr:nvCxnSpPr>
      <xdr:spPr>
        <a:xfrm>
          <a:off x="15481300" y="71989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103505</xdr:rowOff>
    </xdr:from>
    <xdr:to xmlns:xdr="http://schemas.openxmlformats.org/drawingml/2006/spreadsheetDrawing">
      <xdr:col>76</xdr:col>
      <xdr:colOff>165100</xdr:colOff>
      <xdr:row>42</xdr:row>
      <xdr:rowOff>33655</xdr:rowOff>
    </xdr:to>
    <xdr:sp macro="" textlink="">
      <xdr:nvSpPr>
        <xdr:cNvPr id="421" name="楕円 420"/>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154940</xdr:rowOff>
    </xdr:from>
    <xdr:to xmlns:xdr="http://schemas.openxmlformats.org/drawingml/2006/spreadsheetDrawing">
      <xdr:col>81</xdr:col>
      <xdr:colOff>50800</xdr:colOff>
      <xdr:row>41</xdr:row>
      <xdr:rowOff>169545</xdr:rowOff>
    </xdr:to>
    <xdr:cxnSp macro="">
      <xdr:nvCxnSpPr>
        <xdr:cNvPr id="422" name="直線コネクタ 421"/>
        <xdr:cNvCxnSpPr/>
      </xdr:nvCxnSpPr>
      <xdr:spPr>
        <a:xfrm>
          <a:off x="14592300" y="71843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88265</xdr:rowOff>
    </xdr:from>
    <xdr:to xmlns:xdr="http://schemas.openxmlformats.org/drawingml/2006/spreadsheetDrawing">
      <xdr:col>72</xdr:col>
      <xdr:colOff>38100</xdr:colOff>
      <xdr:row>42</xdr:row>
      <xdr:rowOff>18415</xdr:rowOff>
    </xdr:to>
    <xdr:sp macro="" textlink="">
      <xdr:nvSpPr>
        <xdr:cNvPr id="423" name="楕円 422"/>
        <xdr:cNvSpPr/>
      </xdr:nvSpPr>
      <xdr:spPr>
        <a:xfrm>
          <a:off x="13652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139065</xdr:rowOff>
    </xdr:from>
    <xdr:to xmlns:xdr="http://schemas.openxmlformats.org/drawingml/2006/spreadsheetDrawing">
      <xdr:col>76</xdr:col>
      <xdr:colOff>114300</xdr:colOff>
      <xdr:row>41</xdr:row>
      <xdr:rowOff>154940</xdr:rowOff>
    </xdr:to>
    <xdr:cxnSp macro="">
      <xdr:nvCxnSpPr>
        <xdr:cNvPr id="424" name="直線コネクタ 423"/>
        <xdr:cNvCxnSpPr/>
      </xdr:nvCxnSpPr>
      <xdr:spPr>
        <a:xfrm>
          <a:off x="13703300" y="7168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25400</xdr:rowOff>
    </xdr:from>
    <xdr:ext cx="405130" cy="259080"/>
    <xdr:sp macro="" textlink="">
      <xdr:nvSpPr>
        <xdr:cNvPr id="425" name="n_1aveValue【認定こども園・幼稚園・保育所】&#10;有形固定資産減価償却率"/>
        <xdr:cNvSpPr txBox="1"/>
      </xdr:nvSpPr>
      <xdr:spPr>
        <a:xfrm>
          <a:off x="15266035" y="619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67310</xdr:rowOff>
    </xdr:from>
    <xdr:ext cx="403225" cy="259080"/>
    <xdr:sp macro="" textlink="">
      <xdr:nvSpPr>
        <xdr:cNvPr id="426" name="n_2aveValue【認定こども園・幼稚園・保育所】&#10;有形固定資産減価償却率"/>
        <xdr:cNvSpPr txBox="1"/>
      </xdr:nvSpPr>
      <xdr:spPr>
        <a:xfrm>
          <a:off x="14389735" y="6239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143510</xdr:rowOff>
    </xdr:from>
    <xdr:ext cx="403225" cy="257175"/>
    <xdr:sp macro="" textlink="">
      <xdr:nvSpPr>
        <xdr:cNvPr id="427" name="n_3aveValue【認定こども園・幼稚園・保育所】&#10;有形固定資産減価償却率"/>
        <xdr:cNvSpPr txBox="1"/>
      </xdr:nvSpPr>
      <xdr:spPr>
        <a:xfrm>
          <a:off x="13500735" y="5629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133985</xdr:rowOff>
    </xdr:from>
    <xdr:ext cx="403225" cy="257175"/>
    <xdr:sp macro="" textlink="">
      <xdr:nvSpPr>
        <xdr:cNvPr id="428" name="n_4aveValue【認定こども園・幼稚園・保育所】&#10;有形固定資産減価償却率"/>
        <xdr:cNvSpPr txBox="1"/>
      </xdr:nvSpPr>
      <xdr:spPr>
        <a:xfrm>
          <a:off x="12611735" y="6134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40640</xdr:rowOff>
    </xdr:from>
    <xdr:ext cx="405130" cy="257175"/>
    <xdr:sp macro="" textlink="">
      <xdr:nvSpPr>
        <xdr:cNvPr id="429" name="n_1mainValue【認定こども園・幼稚園・保育所】&#10;有形固定資産減価償却率"/>
        <xdr:cNvSpPr txBox="1"/>
      </xdr:nvSpPr>
      <xdr:spPr>
        <a:xfrm>
          <a:off x="15266035" y="7241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24765</xdr:rowOff>
    </xdr:from>
    <xdr:ext cx="403225" cy="259080"/>
    <xdr:sp macro="" textlink="">
      <xdr:nvSpPr>
        <xdr:cNvPr id="430" name="n_2mainValue【認定こども園・幼稚園・保育所】&#10;有形固定資産減価償却率"/>
        <xdr:cNvSpPr txBox="1"/>
      </xdr:nvSpPr>
      <xdr:spPr>
        <a:xfrm>
          <a:off x="14389735" y="722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9525</xdr:rowOff>
    </xdr:from>
    <xdr:ext cx="403225" cy="257175"/>
    <xdr:sp macro="" textlink="">
      <xdr:nvSpPr>
        <xdr:cNvPr id="431" name="n_3mainValue【認定こども園・幼稚園・保育所】&#10;有形固定資産減価償却率"/>
        <xdr:cNvSpPr txBox="1"/>
      </xdr:nvSpPr>
      <xdr:spPr>
        <a:xfrm>
          <a:off x="13500735" y="7210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40" name="テキスト ボックス 43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2" name="直線コネクタ 4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43" name="テキスト ボックス 442"/>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4" name="直線コネクタ 4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45" name="テキスト ボックス 444"/>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6" name="直線コネクタ 4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47" name="テキスト ボックス 446"/>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8" name="直線コネクタ 4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49" name="テキスト ボックス 448"/>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0" name="直線コネクタ 4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51" name="テキスト ボックス 45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117475</xdr:rowOff>
    </xdr:from>
    <xdr:to xmlns:xdr="http://schemas.openxmlformats.org/drawingml/2006/spreadsheetDrawing">
      <xdr:col>116</xdr:col>
      <xdr:colOff>62865</xdr:colOff>
      <xdr:row>41</xdr:row>
      <xdr:rowOff>73660</xdr:rowOff>
    </xdr:to>
    <xdr:cxnSp macro="">
      <xdr:nvCxnSpPr>
        <xdr:cNvPr id="453" name="直線コネクタ 452"/>
        <xdr:cNvCxnSpPr/>
      </xdr:nvCxnSpPr>
      <xdr:spPr>
        <a:xfrm flipV="1">
          <a:off x="22160865" y="594677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77470</xdr:rowOff>
    </xdr:from>
    <xdr:ext cx="469900" cy="257175"/>
    <xdr:sp macro="" textlink="">
      <xdr:nvSpPr>
        <xdr:cNvPr id="454" name="【認定こども園・幼稚園・保育所】&#10;一人当たり面積最小値テキスト"/>
        <xdr:cNvSpPr txBox="1"/>
      </xdr:nvSpPr>
      <xdr:spPr>
        <a:xfrm>
          <a:off x="22199600" y="7106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73660</xdr:rowOff>
    </xdr:from>
    <xdr:to xmlns:xdr="http://schemas.openxmlformats.org/drawingml/2006/spreadsheetDrawing">
      <xdr:col>116</xdr:col>
      <xdr:colOff>152400</xdr:colOff>
      <xdr:row>41</xdr:row>
      <xdr:rowOff>73660</xdr:rowOff>
    </xdr:to>
    <xdr:cxnSp macro="">
      <xdr:nvCxnSpPr>
        <xdr:cNvPr id="455" name="直線コネクタ 454"/>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64135</xdr:rowOff>
    </xdr:from>
    <xdr:ext cx="469900" cy="257175"/>
    <xdr:sp macro="" textlink="">
      <xdr:nvSpPr>
        <xdr:cNvPr id="456" name="【認定こども園・幼稚園・保育所】&#10;一人当たり面積最大値テキスト"/>
        <xdr:cNvSpPr txBox="1"/>
      </xdr:nvSpPr>
      <xdr:spPr>
        <a:xfrm>
          <a:off x="22199600" y="5721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117475</xdr:rowOff>
    </xdr:from>
    <xdr:to xmlns:xdr="http://schemas.openxmlformats.org/drawingml/2006/spreadsheetDrawing">
      <xdr:col>116</xdr:col>
      <xdr:colOff>152400</xdr:colOff>
      <xdr:row>34</xdr:row>
      <xdr:rowOff>117475</xdr:rowOff>
    </xdr:to>
    <xdr:cxnSp macro="">
      <xdr:nvCxnSpPr>
        <xdr:cNvPr id="457" name="直線コネクタ 456"/>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5080</xdr:rowOff>
    </xdr:from>
    <xdr:ext cx="469900" cy="259080"/>
    <xdr:sp macro="" textlink="">
      <xdr:nvSpPr>
        <xdr:cNvPr id="458" name="【認定こども園・幼稚園・保育所】&#10;一人当たり面積平均値テキスト"/>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59" name="フローチャート: 判断 458"/>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167005</xdr:rowOff>
    </xdr:from>
    <xdr:to xmlns:xdr="http://schemas.openxmlformats.org/drawingml/2006/spreadsheetDrawing">
      <xdr:col>112</xdr:col>
      <xdr:colOff>38100</xdr:colOff>
      <xdr:row>39</xdr:row>
      <xdr:rowOff>97790</xdr:rowOff>
    </xdr:to>
    <xdr:sp macro="" textlink="">
      <xdr:nvSpPr>
        <xdr:cNvPr id="460" name="フローチャート: 判断 459"/>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461" name="フローチャート: 判断 460"/>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135255</xdr:rowOff>
    </xdr:from>
    <xdr:to xmlns:xdr="http://schemas.openxmlformats.org/drawingml/2006/spreadsheetDrawing">
      <xdr:col>102</xdr:col>
      <xdr:colOff>165100</xdr:colOff>
      <xdr:row>39</xdr:row>
      <xdr:rowOff>65405</xdr:rowOff>
    </xdr:to>
    <xdr:sp macro="" textlink="">
      <xdr:nvSpPr>
        <xdr:cNvPr id="462" name="フローチャート: 判断 461"/>
        <xdr:cNvSpPr/>
      </xdr:nvSpPr>
      <xdr:spPr>
        <a:xfrm>
          <a:off x="19494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80010</xdr:rowOff>
    </xdr:from>
    <xdr:to xmlns:xdr="http://schemas.openxmlformats.org/drawingml/2006/spreadsheetDrawing">
      <xdr:col>98</xdr:col>
      <xdr:colOff>38100</xdr:colOff>
      <xdr:row>39</xdr:row>
      <xdr:rowOff>10160</xdr:rowOff>
    </xdr:to>
    <xdr:sp macro="" textlink="">
      <xdr:nvSpPr>
        <xdr:cNvPr id="463" name="フローチャート: 判断 462"/>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158115</xdr:rowOff>
    </xdr:from>
    <xdr:to xmlns:xdr="http://schemas.openxmlformats.org/drawingml/2006/spreadsheetDrawing">
      <xdr:col>116</xdr:col>
      <xdr:colOff>114300</xdr:colOff>
      <xdr:row>39</xdr:row>
      <xdr:rowOff>88265</xdr:rowOff>
    </xdr:to>
    <xdr:sp macro="" textlink="">
      <xdr:nvSpPr>
        <xdr:cNvPr id="469" name="楕円 468"/>
        <xdr:cNvSpPr/>
      </xdr:nvSpPr>
      <xdr:spPr>
        <a:xfrm>
          <a:off x="22110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136525</xdr:rowOff>
    </xdr:from>
    <xdr:ext cx="469900" cy="258445"/>
    <xdr:sp macro="" textlink="">
      <xdr:nvSpPr>
        <xdr:cNvPr id="470" name="【認定こども園・幼稚園・保育所】&#10;一人当たり面積該当値テキスト"/>
        <xdr:cNvSpPr txBox="1"/>
      </xdr:nvSpPr>
      <xdr:spPr>
        <a:xfrm>
          <a:off x="221996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471" name="楕円 470"/>
        <xdr:cNvSpPr/>
      </xdr:nvSpPr>
      <xdr:spPr>
        <a:xfrm>
          <a:off x="2127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119380</xdr:rowOff>
    </xdr:from>
    <xdr:to xmlns:xdr="http://schemas.openxmlformats.org/drawingml/2006/spreadsheetDrawing">
      <xdr:col>116</xdr:col>
      <xdr:colOff>63500</xdr:colOff>
      <xdr:row>39</xdr:row>
      <xdr:rowOff>37465</xdr:rowOff>
    </xdr:to>
    <xdr:cxnSp macro="">
      <xdr:nvCxnSpPr>
        <xdr:cNvPr id="472" name="直線コネクタ 471"/>
        <xdr:cNvCxnSpPr/>
      </xdr:nvCxnSpPr>
      <xdr:spPr>
        <a:xfrm>
          <a:off x="21323300" y="663448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75565</xdr:rowOff>
    </xdr:from>
    <xdr:to xmlns:xdr="http://schemas.openxmlformats.org/drawingml/2006/spreadsheetDrawing">
      <xdr:col>107</xdr:col>
      <xdr:colOff>101600</xdr:colOff>
      <xdr:row>39</xdr:row>
      <xdr:rowOff>6350</xdr:rowOff>
    </xdr:to>
    <xdr:sp macro="" textlink="">
      <xdr:nvSpPr>
        <xdr:cNvPr id="473" name="楕円 472"/>
        <xdr:cNvSpPr/>
      </xdr:nvSpPr>
      <xdr:spPr>
        <a:xfrm>
          <a:off x="20383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119380</xdr:rowOff>
    </xdr:from>
    <xdr:to xmlns:xdr="http://schemas.openxmlformats.org/drawingml/2006/spreadsheetDrawing">
      <xdr:col>111</xdr:col>
      <xdr:colOff>177800</xdr:colOff>
      <xdr:row>38</xdr:row>
      <xdr:rowOff>126365</xdr:rowOff>
    </xdr:to>
    <xdr:cxnSp macro="">
      <xdr:nvCxnSpPr>
        <xdr:cNvPr id="474" name="直線コネクタ 473"/>
        <xdr:cNvCxnSpPr/>
      </xdr:nvCxnSpPr>
      <xdr:spPr>
        <a:xfrm flipV="1">
          <a:off x="20434300" y="6634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10160</xdr:rowOff>
    </xdr:to>
    <xdr:sp macro="" textlink="">
      <xdr:nvSpPr>
        <xdr:cNvPr id="475" name="楕円 474"/>
        <xdr:cNvSpPr/>
      </xdr:nvSpPr>
      <xdr:spPr>
        <a:xfrm>
          <a:off x="19494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126365</xdr:rowOff>
    </xdr:from>
    <xdr:to xmlns:xdr="http://schemas.openxmlformats.org/drawingml/2006/spreadsheetDrawing">
      <xdr:col>107</xdr:col>
      <xdr:colOff>50800</xdr:colOff>
      <xdr:row>38</xdr:row>
      <xdr:rowOff>130810</xdr:rowOff>
    </xdr:to>
    <xdr:cxnSp macro="">
      <xdr:nvCxnSpPr>
        <xdr:cNvPr id="476" name="直線コネクタ 475"/>
        <xdr:cNvCxnSpPr/>
      </xdr:nvCxnSpPr>
      <xdr:spPr>
        <a:xfrm flipV="1">
          <a:off x="19545300" y="6641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88265</xdr:rowOff>
    </xdr:from>
    <xdr:ext cx="469900" cy="257175"/>
    <xdr:sp macro="" textlink="">
      <xdr:nvSpPr>
        <xdr:cNvPr id="477" name="n_1aveValue【認定こども園・幼稚園・保育所】&#10;一人当たり面積"/>
        <xdr:cNvSpPr txBox="1"/>
      </xdr:nvSpPr>
      <xdr:spPr>
        <a:xfrm>
          <a:off x="21075650" y="6774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65405</xdr:rowOff>
    </xdr:from>
    <xdr:ext cx="467995" cy="257175"/>
    <xdr:sp macro="" textlink="">
      <xdr:nvSpPr>
        <xdr:cNvPr id="478" name="n_2aveValue【認定こども園・幼稚園・保育所】&#10;一人当たり面積"/>
        <xdr:cNvSpPr txBox="1"/>
      </xdr:nvSpPr>
      <xdr:spPr>
        <a:xfrm>
          <a:off x="20199350" y="6751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56515</xdr:rowOff>
    </xdr:from>
    <xdr:ext cx="467995" cy="258445"/>
    <xdr:sp macro="" textlink="">
      <xdr:nvSpPr>
        <xdr:cNvPr id="479" name="n_3aveValue【認定こども園・幼稚園・保育所】&#10;一人当たり面積"/>
        <xdr:cNvSpPr txBox="1"/>
      </xdr:nvSpPr>
      <xdr:spPr>
        <a:xfrm>
          <a:off x="19310350" y="6743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26670</xdr:rowOff>
    </xdr:from>
    <xdr:ext cx="467995" cy="259080"/>
    <xdr:sp macro="" textlink="">
      <xdr:nvSpPr>
        <xdr:cNvPr id="480" name="n_4aveValue【認定こども園・幼稚園・保育所】&#10;一人当たり面積"/>
        <xdr:cNvSpPr txBox="1"/>
      </xdr:nvSpPr>
      <xdr:spPr>
        <a:xfrm>
          <a:off x="18421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15240</xdr:rowOff>
    </xdr:from>
    <xdr:ext cx="469900" cy="259080"/>
    <xdr:sp macro="" textlink="">
      <xdr:nvSpPr>
        <xdr:cNvPr id="481" name="n_1mainValue【認定こども園・幼稚園・保育所】&#10;一人当たり面積"/>
        <xdr:cNvSpPr txBox="1"/>
      </xdr:nvSpPr>
      <xdr:spPr>
        <a:xfrm>
          <a:off x="2107565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22225</xdr:rowOff>
    </xdr:from>
    <xdr:ext cx="467995" cy="258445"/>
    <xdr:sp macro="" textlink="">
      <xdr:nvSpPr>
        <xdr:cNvPr id="482" name="n_2mainValue【認定こども園・幼稚園・保育所】&#10;一人当たり面積"/>
        <xdr:cNvSpPr txBox="1"/>
      </xdr:nvSpPr>
      <xdr:spPr>
        <a:xfrm>
          <a:off x="20199350" y="63658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26670</xdr:rowOff>
    </xdr:from>
    <xdr:ext cx="467995" cy="259080"/>
    <xdr:sp macro="" textlink="">
      <xdr:nvSpPr>
        <xdr:cNvPr id="483" name="n_3mainValue【認定こども園・幼稚園・保育所】&#10;一人当たり面積"/>
        <xdr:cNvSpPr txBox="1"/>
      </xdr:nvSpPr>
      <xdr:spPr>
        <a:xfrm>
          <a:off x="19310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92" name="テキスト ボックス 49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3" name="直線コネクタ 49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94" name="テキスト ボックス 493"/>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95" name="直線コネクタ 49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496" name="テキスト ボックス 495"/>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97" name="直線コネクタ 49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8" name="テキスト ボックス 49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9" name="直線コネクタ 49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00" name="テキスト ボックス 499"/>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01" name="直線コネクタ 50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02" name="テキスト ボックス 50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03" name="直線コネクタ 50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04" name="テキスト ボックス 50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06" name="テキスト ボックス 505"/>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106680</xdr:rowOff>
    </xdr:from>
    <xdr:to xmlns:xdr="http://schemas.openxmlformats.org/drawingml/2006/spreadsheetDrawing">
      <xdr:col>85</xdr:col>
      <xdr:colOff>126365</xdr:colOff>
      <xdr:row>63</xdr:row>
      <xdr:rowOff>59055</xdr:rowOff>
    </xdr:to>
    <xdr:cxnSp macro="">
      <xdr:nvCxnSpPr>
        <xdr:cNvPr id="508" name="直線コネクタ 507"/>
        <xdr:cNvCxnSpPr/>
      </xdr:nvCxnSpPr>
      <xdr:spPr>
        <a:xfrm flipV="1">
          <a:off x="16318865" y="970788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63500</xdr:rowOff>
    </xdr:from>
    <xdr:ext cx="405130" cy="257175"/>
    <xdr:sp macro="" textlink="">
      <xdr:nvSpPr>
        <xdr:cNvPr id="509" name="【学校施設】&#10;有形固定資産減価償却率最小値テキスト"/>
        <xdr:cNvSpPr txBox="1"/>
      </xdr:nvSpPr>
      <xdr:spPr>
        <a:xfrm>
          <a:off x="16357600" y="108648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510" name="直線コネクタ 509"/>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53340</xdr:rowOff>
    </xdr:from>
    <xdr:ext cx="405130" cy="257175"/>
    <xdr:sp macro="" textlink="">
      <xdr:nvSpPr>
        <xdr:cNvPr id="511" name="【学校施設】&#10;有形固定資産減価償却率最大値テキスト"/>
        <xdr:cNvSpPr txBox="1"/>
      </xdr:nvSpPr>
      <xdr:spPr>
        <a:xfrm>
          <a:off x="16357600" y="9483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106680</xdr:rowOff>
    </xdr:from>
    <xdr:to xmlns:xdr="http://schemas.openxmlformats.org/drawingml/2006/spreadsheetDrawing">
      <xdr:col>86</xdr:col>
      <xdr:colOff>25400</xdr:colOff>
      <xdr:row>56</xdr:row>
      <xdr:rowOff>106680</xdr:rowOff>
    </xdr:to>
    <xdr:cxnSp macro="">
      <xdr:nvCxnSpPr>
        <xdr:cNvPr id="512" name="直線コネクタ 511"/>
        <xdr:cNvCxnSpPr/>
      </xdr:nvCxnSpPr>
      <xdr:spPr>
        <a:xfrm>
          <a:off x="16230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36830</xdr:rowOff>
    </xdr:from>
    <xdr:ext cx="405130" cy="259080"/>
    <xdr:sp macro="" textlink="">
      <xdr:nvSpPr>
        <xdr:cNvPr id="513"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14" name="フローチャート: 判断 51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156845</xdr:rowOff>
    </xdr:from>
    <xdr:to xmlns:xdr="http://schemas.openxmlformats.org/drawingml/2006/spreadsheetDrawing">
      <xdr:col>76</xdr:col>
      <xdr:colOff>165100</xdr:colOff>
      <xdr:row>60</xdr:row>
      <xdr:rowOff>86995</xdr:rowOff>
    </xdr:to>
    <xdr:sp macro="" textlink="">
      <xdr:nvSpPr>
        <xdr:cNvPr id="516" name="フローチャート: 判断 51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147320</xdr:rowOff>
    </xdr:from>
    <xdr:to xmlns:xdr="http://schemas.openxmlformats.org/drawingml/2006/spreadsheetDrawing">
      <xdr:col>72</xdr:col>
      <xdr:colOff>38100</xdr:colOff>
      <xdr:row>60</xdr:row>
      <xdr:rowOff>77470</xdr:rowOff>
    </xdr:to>
    <xdr:sp macro="" textlink="">
      <xdr:nvSpPr>
        <xdr:cNvPr id="517" name="フローチャート: 判断 51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122555</xdr:rowOff>
    </xdr:from>
    <xdr:to xmlns:xdr="http://schemas.openxmlformats.org/drawingml/2006/spreadsheetDrawing">
      <xdr:col>67</xdr:col>
      <xdr:colOff>101600</xdr:colOff>
      <xdr:row>60</xdr:row>
      <xdr:rowOff>52705</xdr:rowOff>
    </xdr:to>
    <xdr:sp macro="" textlink="">
      <xdr:nvSpPr>
        <xdr:cNvPr id="518" name="フローチャート: 判断 51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19" name="テキスト ボックス 51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20" name="テキスト ボックス 51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21" name="テキスト ボックス 52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22" name="テキスト ボックス 52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23" name="テキスト ボックス 52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52070</xdr:rowOff>
    </xdr:from>
    <xdr:to xmlns:xdr="http://schemas.openxmlformats.org/drawingml/2006/spreadsheetDrawing">
      <xdr:col>85</xdr:col>
      <xdr:colOff>177800</xdr:colOff>
      <xdr:row>61</xdr:row>
      <xdr:rowOff>153670</xdr:rowOff>
    </xdr:to>
    <xdr:sp macro="" textlink="">
      <xdr:nvSpPr>
        <xdr:cNvPr id="524" name="楕円 523"/>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30480</xdr:rowOff>
    </xdr:from>
    <xdr:ext cx="405130" cy="257175"/>
    <xdr:sp macro="" textlink="">
      <xdr:nvSpPr>
        <xdr:cNvPr id="525" name="【学校施設】&#10;有形固定資産減価償却率該当値テキスト"/>
        <xdr:cNvSpPr txBox="1"/>
      </xdr:nvSpPr>
      <xdr:spPr>
        <a:xfrm>
          <a:off x="16357600" y="10488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15875</xdr:rowOff>
    </xdr:from>
    <xdr:to xmlns:xdr="http://schemas.openxmlformats.org/drawingml/2006/spreadsheetDrawing">
      <xdr:col>81</xdr:col>
      <xdr:colOff>101600</xdr:colOff>
      <xdr:row>61</xdr:row>
      <xdr:rowOff>117475</xdr:rowOff>
    </xdr:to>
    <xdr:sp macro="" textlink="">
      <xdr:nvSpPr>
        <xdr:cNvPr id="526" name="楕円 525"/>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66675</xdr:rowOff>
    </xdr:from>
    <xdr:to xmlns:xdr="http://schemas.openxmlformats.org/drawingml/2006/spreadsheetDrawing">
      <xdr:col>85</xdr:col>
      <xdr:colOff>127000</xdr:colOff>
      <xdr:row>61</xdr:row>
      <xdr:rowOff>102870</xdr:rowOff>
    </xdr:to>
    <xdr:cxnSp macro="">
      <xdr:nvCxnSpPr>
        <xdr:cNvPr id="527" name="直線コネクタ 526"/>
        <xdr:cNvCxnSpPr/>
      </xdr:nvCxnSpPr>
      <xdr:spPr>
        <a:xfrm>
          <a:off x="15481300" y="105251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149225</xdr:rowOff>
    </xdr:from>
    <xdr:to xmlns:xdr="http://schemas.openxmlformats.org/drawingml/2006/spreadsheetDrawing">
      <xdr:col>76</xdr:col>
      <xdr:colOff>165100</xdr:colOff>
      <xdr:row>61</xdr:row>
      <xdr:rowOff>79375</xdr:rowOff>
    </xdr:to>
    <xdr:sp macro="" textlink="">
      <xdr:nvSpPr>
        <xdr:cNvPr id="528" name="楕円 527"/>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29210</xdr:rowOff>
    </xdr:from>
    <xdr:to xmlns:xdr="http://schemas.openxmlformats.org/drawingml/2006/spreadsheetDrawing">
      <xdr:col>81</xdr:col>
      <xdr:colOff>50800</xdr:colOff>
      <xdr:row>61</xdr:row>
      <xdr:rowOff>66675</xdr:rowOff>
    </xdr:to>
    <xdr:cxnSp macro="">
      <xdr:nvCxnSpPr>
        <xdr:cNvPr id="529" name="直線コネクタ 528"/>
        <xdr:cNvCxnSpPr/>
      </xdr:nvCxnSpPr>
      <xdr:spPr>
        <a:xfrm>
          <a:off x="14592300" y="104876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111125</xdr:rowOff>
    </xdr:from>
    <xdr:to xmlns:xdr="http://schemas.openxmlformats.org/drawingml/2006/spreadsheetDrawing">
      <xdr:col>72</xdr:col>
      <xdr:colOff>38100</xdr:colOff>
      <xdr:row>61</xdr:row>
      <xdr:rowOff>41275</xdr:rowOff>
    </xdr:to>
    <xdr:sp macro="" textlink="">
      <xdr:nvSpPr>
        <xdr:cNvPr id="530" name="楕円 529"/>
        <xdr:cNvSpPr/>
      </xdr:nvSpPr>
      <xdr:spPr>
        <a:xfrm>
          <a:off x="13652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161925</xdr:rowOff>
    </xdr:from>
    <xdr:to xmlns:xdr="http://schemas.openxmlformats.org/drawingml/2006/spreadsheetDrawing">
      <xdr:col>76</xdr:col>
      <xdr:colOff>114300</xdr:colOff>
      <xdr:row>61</xdr:row>
      <xdr:rowOff>29210</xdr:rowOff>
    </xdr:to>
    <xdr:cxnSp macro="">
      <xdr:nvCxnSpPr>
        <xdr:cNvPr id="531" name="直線コネクタ 530"/>
        <xdr:cNvCxnSpPr/>
      </xdr:nvCxnSpPr>
      <xdr:spPr>
        <a:xfrm>
          <a:off x="13703300" y="104489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130175</xdr:rowOff>
    </xdr:from>
    <xdr:ext cx="405130" cy="259080"/>
    <xdr:sp macro="" textlink="">
      <xdr:nvSpPr>
        <xdr:cNvPr id="532" name="n_1aveValue【学校施設】&#10;有形固定資産減価償却率"/>
        <xdr:cNvSpPr txBox="1"/>
      </xdr:nvSpPr>
      <xdr:spPr>
        <a:xfrm>
          <a:off x="15266035"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103505</xdr:rowOff>
    </xdr:from>
    <xdr:ext cx="403225" cy="259080"/>
    <xdr:sp macro="" textlink="">
      <xdr:nvSpPr>
        <xdr:cNvPr id="533" name="n_2aveValue【学校施設】&#10;有形固定資産減価償却率"/>
        <xdr:cNvSpPr txBox="1"/>
      </xdr:nvSpPr>
      <xdr:spPr>
        <a:xfrm>
          <a:off x="14389735" y="10047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93980</xdr:rowOff>
    </xdr:from>
    <xdr:ext cx="403225" cy="259080"/>
    <xdr:sp macro="" textlink="">
      <xdr:nvSpPr>
        <xdr:cNvPr id="534" name="n_3aveValue【学校施設】&#10;有形固定資産減価償却率"/>
        <xdr:cNvSpPr txBox="1"/>
      </xdr:nvSpPr>
      <xdr:spPr>
        <a:xfrm>
          <a:off x="13500735" y="10038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69215</xdr:rowOff>
    </xdr:from>
    <xdr:ext cx="403225" cy="259080"/>
    <xdr:sp macro="" textlink="">
      <xdr:nvSpPr>
        <xdr:cNvPr id="535" name="n_4aveValue【学校施設】&#10;有形固定資産減価償却率"/>
        <xdr:cNvSpPr txBox="1"/>
      </xdr:nvSpPr>
      <xdr:spPr>
        <a:xfrm>
          <a:off x="12611735" y="1001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109220</xdr:rowOff>
    </xdr:from>
    <xdr:ext cx="405130" cy="257175"/>
    <xdr:sp macro="" textlink="">
      <xdr:nvSpPr>
        <xdr:cNvPr id="536" name="n_1mainValue【学校施設】&#10;有形固定資産減価償却率"/>
        <xdr:cNvSpPr txBox="1"/>
      </xdr:nvSpPr>
      <xdr:spPr>
        <a:xfrm>
          <a:off x="15266035" y="10567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70485</xdr:rowOff>
    </xdr:from>
    <xdr:ext cx="403225" cy="259080"/>
    <xdr:sp macro="" textlink="">
      <xdr:nvSpPr>
        <xdr:cNvPr id="537" name="n_2mainValue【学校施設】&#10;有形固定資産減価償却率"/>
        <xdr:cNvSpPr txBox="1"/>
      </xdr:nvSpPr>
      <xdr:spPr>
        <a:xfrm>
          <a:off x="14389735" y="10528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32385</xdr:rowOff>
    </xdr:from>
    <xdr:ext cx="403225" cy="257175"/>
    <xdr:sp macro="" textlink="">
      <xdr:nvSpPr>
        <xdr:cNvPr id="538" name="n_3mainValue【学校施設】&#10;有形固定資産減価償却率"/>
        <xdr:cNvSpPr txBox="1"/>
      </xdr:nvSpPr>
      <xdr:spPr>
        <a:xfrm>
          <a:off x="13500735" y="10490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47" name="テキスト ボックス 54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8" name="直線コネクタ 54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49" name="テキスト ボックス 548"/>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0" name="直線コネクタ 54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51" name="テキスト ボックス 550"/>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2" name="直線コネクタ 55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53" name="テキスト ボックス 552"/>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54" name="直線コネクタ 55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55" name="テキスト ボックス 554"/>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6" name="直線コネクタ 55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57" name="テキスト ボックス 556"/>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59" name="テキスト ボックス 55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123190</xdr:rowOff>
    </xdr:to>
    <xdr:cxnSp macro="">
      <xdr:nvCxnSpPr>
        <xdr:cNvPr id="561" name="直線コネクタ 560"/>
        <xdr:cNvCxnSpPr/>
      </xdr:nvCxnSpPr>
      <xdr:spPr>
        <a:xfrm flipV="1">
          <a:off x="22160865" y="961898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9900" cy="259080"/>
    <xdr:sp macro="" textlink="">
      <xdr:nvSpPr>
        <xdr:cNvPr id="562" name="【学校施設】&#10;一人当たり面積最小値テキスト"/>
        <xdr:cNvSpPr txBox="1"/>
      </xdr:nvSpPr>
      <xdr:spPr>
        <a:xfrm>
          <a:off x="2219960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563" name="直線コネクタ 562"/>
        <xdr:cNvCxnSpPr/>
      </xdr:nvCxnSpPr>
      <xdr:spPr>
        <a:xfrm>
          <a:off x="22072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135255</xdr:rowOff>
    </xdr:from>
    <xdr:ext cx="469900" cy="257175"/>
    <xdr:sp macro="" textlink="">
      <xdr:nvSpPr>
        <xdr:cNvPr id="564" name="【学校施設】&#10;一人当たり面積最大値テキスト"/>
        <xdr:cNvSpPr txBox="1"/>
      </xdr:nvSpPr>
      <xdr:spPr>
        <a:xfrm>
          <a:off x="22199600" y="9393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565" name="直線コネクタ 564"/>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12700</xdr:rowOff>
    </xdr:from>
    <xdr:ext cx="469900" cy="259080"/>
    <xdr:sp macro="" textlink="">
      <xdr:nvSpPr>
        <xdr:cNvPr id="566" name="【学校施設】&#10;一人当たり面積平均値テキスト"/>
        <xdr:cNvSpPr txBox="1"/>
      </xdr:nvSpPr>
      <xdr:spPr>
        <a:xfrm>
          <a:off x="22199600" y="1047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34290</xdr:rowOff>
    </xdr:from>
    <xdr:to xmlns:xdr="http://schemas.openxmlformats.org/drawingml/2006/spreadsheetDrawing">
      <xdr:col>116</xdr:col>
      <xdr:colOff>114300</xdr:colOff>
      <xdr:row>61</xdr:row>
      <xdr:rowOff>135890</xdr:rowOff>
    </xdr:to>
    <xdr:sp macro="" textlink="">
      <xdr:nvSpPr>
        <xdr:cNvPr id="567" name="フローチャート: 判断 566"/>
        <xdr:cNvSpPr/>
      </xdr:nvSpPr>
      <xdr:spPr>
        <a:xfrm>
          <a:off x="22110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31115</xdr:rowOff>
    </xdr:from>
    <xdr:to xmlns:xdr="http://schemas.openxmlformats.org/drawingml/2006/spreadsheetDrawing">
      <xdr:col>112</xdr:col>
      <xdr:colOff>38100</xdr:colOff>
      <xdr:row>61</xdr:row>
      <xdr:rowOff>132715</xdr:rowOff>
    </xdr:to>
    <xdr:sp macro="" textlink="">
      <xdr:nvSpPr>
        <xdr:cNvPr id="568" name="フローチャート: 判断 567"/>
        <xdr:cNvSpPr/>
      </xdr:nvSpPr>
      <xdr:spPr>
        <a:xfrm>
          <a:off x="21272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27305</xdr:rowOff>
    </xdr:from>
    <xdr:to xmlns:xdr="http://schemas.openxmlformats.org/drawingml/2006/spreadsheetDrawing">
      <xdr:col>107</xdr:col>
      <xdr:colOff>101600</xdr:colOff>
      <xdr:row>61</xdr:row>
      <xdr:rowOff>128905</xdr:rowOff>
    </xdr:to>
    <xdr:sp macro="" textlink="">
      <xdr:nvSpPr>
        <xdr:cNvPr id="569" name="フローチャート: 判断 568"/>
        <xdr:cNvSpPr/>
      </xdr:nvSpPr>
      <xdr:spPr>
        <a:xfrm>
          <a:off x="20383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50165</xdr:rowOff>
    </xdr:from>
    <xdr:to xmlns:xdr="http://schemas.openxmlformats.org/drawingml/2006/spreadsheetDrawing">
      <xdr:col>102</xdr:col>
      <xdr:colOff>165100</xdr:colOff>
      <xdr:row>61</xdr:row>
      <xdr:rowOff>151765</xdr:rowOff>
    </xdr:to>
    <xdr:sp macro="" textlink="">
      <xdr:nvSpPr>
        <xdr:cNvPr id="570" name="フローチャート: 判断 569"/>
        <xdr:cNvSpPr/>
      </xdr:nvSpPr>
      <xdr:spPr>
        <a:xfrm>
          <a:off x="19494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112395</xdr:rowOff>
    </xdr:from>
    <xdr:to xmlns:xdr="http://schemas.openxmlformats.org/drawingml/2006/spreadsheetDrawing">
      <xdr:col>98</xdr:col>
      <xdr:colOff>38100</xdr:colOff>
      <xdr:row>62</xdr:row>
      <xdr:rowOff>42545</xdr:rowOff>
    </xdr:to>
    <xdr:sp macro="" textlink="">
      <xdr:nvSpPr>
        <xdr:cNvPr id="571" name="フローチャート: 判断 570"/>
        <xdr:cNvSpPr/>
      </xdr:nvSpPr>
      <xdr:spPr>
        <a:xfrm>
          <a:off x="186055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72" name="テキスト ボックス 57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73" name="テキスト ボックス 57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74" name="テキスト ボックス 57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75" name="テキスト ボックス 57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76" name="テキスト ボックス 57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53975</xdr:rowOff>
    </xdr:from>
    <xdr:to xmlns:xdr="http://schemas.openxmlformats.org/drawingml/2006/spreadsheetDrawing">
      <xdr:col>116</xdr:col>
      <xdr:colOff>114300</xdr:colOff>
      <xdr:row>60</xdr:row>
      <xdr:rowOff>155575</xdr:rowOff>
    </xdr:to>
    <xdr:sp macro="" textlink="">
      <xdr:nvSpPr>
        <xdr:cNvPr id="577" name="楕円 576"/>
        <xdr:cNvSpPr/>
      </xdr:nvSpPr>
      <xdr:spPr>
        <a:xfrm>
          <a:off x="22110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76835</xdr:rowOff>
    </xdr:from>
    <xdr:ext cx="469900" cy="257175"/>
    <xdr:sp macro="" textlink="">
      <xdr:nvSpPr>
        <xdr:cNvPr id="578" name="【学校施設】&#10;一人当たり面積該当値テキスト"/>
        <xdr:cNvSpPr txBox="1"/>
      </xdr:nvSpPr>
      <xdr:spPr>
        <a:xfrm>
          <a:off x="22199600" y="101923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62230</xdr:rowOff>
    </xdr:from>
    <xdr:to xmlns:xdr="http://schemas.openxmlformats.org/drawingml/2006/spreadsheetDrawing">
      <xdr:col>112</xdr:col>
      <xdr:colOff>38100</xdr:colOff>
      <xdr:row>60</xdr:row>
      <xdr:rowOff>163830</xdr:rowOff>
    </xdr:to>
    <xdr:sp macro="" textlink="">
      <xdr:nvSpPr>
        <xdr:cNvPr id="579" name="楕円 578"/>
        <xdr:cNvSpPr/>
      </xdr:nvSpPr>
      <xdr:spPr>
        <a:xfrm>
          <a:off x="212725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104775</xdr:rowOff>
    </xdr:from>
    <xdr:to xmlns:xdr="http://schemas.openxmlformats.org/drawingml/2006/spreadsheetDrawing">
      <xdr:col>116</xdr:col>
      <xdr:colOff>63500</xdr:colOff>
      <xdr:row>60</xdr:row>
      <xdr:rowOff>113030</xdr:rowOff>
    </xdr:to>
    <xdr:cxnSp macro="">
      <xdr:nvCxnSpPr>
        <xdr:cNvPr id="580" name="直線コネクタ 579"/>
        <xdr:cNvCxnSpPr/>
      </xdr:nvCxnSpPr>
      <xdr:spPr>
        <a:xfrm flipV="1">
          <a:off x="21323300" y="103917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73025</xdr:rowOff>
    </xdr:from>
    <xdr:to xmlns:xdr="http://schemas.openxmlformats.org/drawingml/2006/spreadsheetDrawing">
      <xdr:col>107</xdr:col>
      <xdr:colOff>101600</xdr:colOff>
      <xdr:row>61</xdr:row>
      <xdr:rowOff>3175</xdr:rowOff>
    </xdr:to>
    <xdr:sp macro="" textlink="">
      <xdr:nvSpPr>
        <xdr:cNvPr id="581" name="楕円 580"/>
        <xdr:cNvSpPr/>
      </xdr:nvSpPr>
      <xdr:spPr>
        <a:xfrm>
          <a:off x="20383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113030</xdr:rowOff>
    </xdr:from>
    <xdr:to xmlns:xdr="http://schemas.openxmlformats.org/drawingml/2006/spreadsheetDrawing">
      <xdr:col>111</xdr:col>
      <xdr:colOff>177800</xdr:colOff>
      <xdr:row>60</xdr:row>
      <xdr:rowOff>123825</xdr:rowOff>
    </xdr:to>
    <xdr:cxnSp macro="">
      <xdr:nvCxnSpPr>
        <xdr:cNvPr id="582" name="直線コネクタ 581"/>
        <xdr:cNvCxnSpPr/>
      </xdr:nvCxnSpPr>
      <xdr:spPr>
        <a:xfrm flipV="1">
          <a:off x="20434300" y="104000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83185</xdr:rowOff>
    </xdr:from>
    <xdr:to xmlns:xdr="http://schemas.openxmlformats.org/drawingml/2006/spreadsheetDrawing">
      <xdr:col>102</xdr:col>
      <xdr:colOff>165100</xdr:colOff>
      <xdr:row>61</xdr:row>
      <xdr:rowOff>13335</xdr:rowOff>
    </xdr:to>
    <xdr:sp macro="" textlink="">
      <xdr:nvSpPr>
        <xdr:cNvPr id="583" name="楕円 582"/>
        <xdr:cNvSpPr/>
      </xdr:nvSpPr>
      <xdr:spPr>
        <a:xfrm>
          <a:off x="19494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123825</xdr:rowOff>
    </xdr:from>
    <xdr:to xmlns:xdr="http://schemas.openxmlformats.org/drawingml/2006/spreadsheetDrawing">
      <xdr:col>107</xdr:col>
      <xdr:colOff>50800</xdr:colOff>
      <xdr:row>60</xdr:row>
      <xdr:rowOff>133985</xdr:rowOff>
    </xdr:to>
    <xdr:cxnSp macro="">
      <xdr:nvCxnSpPr>
        <xdr:cNvPr id="584" name="直線コネクタ 583"/>
        <xdr:cNvCxnSpPr/>
      </xdr:nvCxnSpPr>
      <xdr:spPr>
        <a:xfrm flipV="1">
          <a:off x="19545300" y="104108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123825</xdr:rowOff>
    </xdr:from>
    <xdr:ext cx="469900" cy="257175"/>
    <xdr:sp macro="" textlink="">
      <xdr:nvSpPr>
        <xdr:cNvPr id="585" name="n_1aveValue【学校施設】&#10;一人当たり面積"/>
        <xdr:cNvSpPr txBox="1"/>
      </xdr:nvSpPr>
      <xdr:spPr>
        <a:xfrm>
          <a:off x="21075650" y="105822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120650</xdr:rowOff>
    </xdr:from>
    <xdr:ext cx="467995" cy="257175"/>
    <xdr:sp macro="" textlink="">
      <xdr:nvSpPr>
        <xdr:cNvPr id="586" name="n_2aveValue【学校施設】&#10;一人当たり面積"/>
        <xdr:cNvSpPr txBox="1"/>
      </xdr:nvSpPr>
      <xdr:spPr>
        <a:xfrm>
          <a:off x="20199350" y="10579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143510</xdr:rowOff>
    </xdr:from>
    <xdr:ext cx="467995" cy="257175"/>
    <xdr:sp macro="" textlink="">
      <xdr:nvSpPr>
        <xdr:cNvPr id="587" name="n_3aveValue【学校施設】&#10;一人当たり面積"/>
        <xdr:cNvSpPr txBox="1"/>
      </xdr:nvSpPr>
      <xdr:spPr>
        <a:xfrm>
          <a:off x="19310350" y="10601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59055</xdr:rowOff>
    </xdr:from>
    <xdr:ext cx="467995" cy="259080"/>
    <xdr:sp macro="" textlink="">
      <xdr:nvSpPr>
        <xdr:cNvPr id="588" name="n_4aveValue【学校施設】&#10;一人当たり面積"/>
        <xdr:cNvSpPr txBox="1"/>
      </xdr:nvSpPr>
      <xdr:spPr>
        <a:xfrm>
          <a:off x="18421350" y="10346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8890</xdr:rowOff>
    </xdr:from>
    <xdr:ext cx="469900" cy="257175"/>
    <xdr:sp macro="" textlink="">
      <xdr:nvSpPr>
        <xdr:cNvPr id="589" name="n_1mainValue【学校施設】&#10;一人当たり面積"/>
        <xdr:cNvSpPr txBox="1"/>
      </xdr:nvSpPr>
      <xdr:spPr>
        <a:xfrm>
          <a:off x="21075650" y="10124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19685</xdr:rowOff>
    </xdr:from>
    <xdr:ext cx="467995" cy="257175"/>
    <xdr:sp macro="" textlink="">
      <xdr:nvSpPr>
        <xdr:cNvPr id="590" name="n_2mainValue【学校施設】&#10;一人当たり面積"/>
        <xdr:cNvSpPr txBox="1"/>
      </xdr:nvSpPr>
      <xdr:spPr>
        <a:xfrm>
          <a:off x="20199350" y="10135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29845</xdr:rowOff>
    </xdr:from>
    <xdr:ext cx="467995" cy="257175"/>
    <xdr:sp macro="" textlink="">
      <xdr:nvSpPr>
        <xdr:cNvPr id="591" name="n_3mainValue【学校施設】&#10;一人当たり面積"/>
        <xdr:cNvSpPr txBox="1"/>
      </xdr:nvSpPr>
      <xdr:spPr>
        <a:xfrm>
          <a:off x="19310350" y="10145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00" name="テキスト ボックス 59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02" name="テキスト ボックス 60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3" name="直線コネクタ 6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04" name="テキスト ボックス 603"/>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5" name="直線コネクタ 6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06" name="テキスト ボックス 605"/>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7" name="直線コネクタ 6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8" name="テキスト ボックス 6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9" name="直線コネクタ 6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10" name="テキスト ボックス 609"/>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1" name="直線コネクタ 6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2" name="テキスト ボックス 6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3" name="直線コネクタ 6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14" name="テキスト ボックス 613"/>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57785</xdr:rowOff>
    </xdr:from>
    <xdr:to xmlns:xdr="http://schemas.openxmlformats.org/drawingml/2006/spreadsheetDrawing">
      <xdr:col>85</xdr:col>
      <xdr:colOff>126365</xdr:colOff>
      <xdr:row>86</xdr:row>
      <xdr:rowOff>168910</xdr:rowOff>
    </xdr:to>
    <xdr:cxnSp macro="">
      <xdr:nvCxnSpPr>
        <xdr:cNvPr id="617" name="直線コネクタ 616"/>
        <xdr:cNvCxnSpPr/>
      </xdr:nvCxnSpPr>
      <xdr:spPr>
        <a:xfrm flipV="1">
          <a:off x="16318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1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19" name="直線コネクタ 61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4445</xdr:rowOff>
    </xdr:from>
    <xdr:ext cx="340360" cy="259080"/>
    <xdr:sp macro="" textlink="">
      <xdr:nvSpPr>
        <xdr:cNvPr id="620" name="【児童館】&#10;有形固定資産減価償却率最大値テキスト"/>
        <xdr:cNvSpPr txBox="1"/>
      </xdr:nvSpPr>
      <xdr:spPr>
        <a:xfrm>
          <a:off x="16357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57785</xdr:rowOff>
    </xdr:from>
    <xdr:to xmlns:xdr="http://schemas.openxmlformats.org/drawingml/2006/spreadsheetDrawing">
      <xdr:col>86</xdr:col>
      <xdr:colOff>25400</xdr:colOff>
      <xdr:row>78</xdr:row>
      <xdr:rowOff>57785</xdr:rowOff>
    </xdr:to>
    <xdr:cxnSp macro="">
      <xdr:nvCxnSpPr>
        <xdr:cNvPr id="621" name="直線コネクタ 620"/>
        <xdr:cNvCxnSpPr/>
      </xdr:nvCxnSpPr>
      <xdr:spPr>
        <a:xfrm>
          <a:off x="16230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139065</xdr:rowOff>
    </xdr:from>
    <xdr:ext cx="405130" cy="259080"/>
    <xdr:sp macro="" textlink="">
      <xdr:nvSpPr>
        <xdr:cNvPr id="622" name="【児童館】&#10;有形固定資産減価償却率平均値テキスト"/>
        <xdr:cNvSpPr txBox="1"/>
      </xdr:nvSpPr>
      <xdr:spPr>
        <a:xfrm>
          <a:off x="16357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116205</xdr:rowOff>
    </xdr:from>
    <xdr:to xmlns:xdr="http://schemas.openxmlformats.org/drawingml/2006/spreadsheetDrawing">
      <xdr:col>85</xdr:col>
      <xdr:colOff>177800</xdr:colOff>
      <xdr:row>82</xdr:row>
      <xdr:rowOff>46355</xdr:rowOff>
    </xdr:to>
    <xdr:sp macro="" textlink="">
      <xdr:nvSpPr>
        <xdr:cNvPr id="623" name="フローチャート: 判断 622"/>
        <xdr:cNvSpPr/>
      </xdr:nvSpPr>
      <xdr:spPr>
        <a:xfrm>
          <a:off x="162687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33020</xdr:rowOff>
    </xdr:from>
    <xdr:to xmlns:xdr="http://schemas.openxmlformats.org/drawingml/2006/spreadsheetDrawing">
      <xdr:col>81</xdr:col>
      <xdr:colOff>101600</xdr:colOff>
      <xdr:row>81</xdr:row>
      <xdr:rowOff>134620</xdr:rowOff>
    </xdr:to>
    <xdr:sp macro="" textlink="">
      <xdr:nvSpPr>
        <xdr:cNvPr id="624" name="フローチャート: 判断 62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85</xdr:row>
      <xdr:rowOff>116205</xdr:rowOff>
    </xdr:from>
    <xdr:to xmlns:xdr="http://schemas.openxmlformats.org/drawingml/2006/spreadsheetDrawing">
      <xdr:col>76</xdr:col>
      <xdr:colOff>165100</xdr:colOff>
      <xdr:row>86</xdr:row>
      <xdr:rowOff>46355</xdr:rowOff>
    </xdr:to>
    <xdr:sp macro="" textlink="">
      <xdr:nvSpPr>
        <xdr:cNvPr id="625" name="フローチャート: 判断 624"/>
        <xdr:cNvSpPr/>
      </xdr:nvSpPr>
      <xdr:spPr>
        <a:xfrm>
          <a:off x="145415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26" name="フローチャート: 判断 625"/>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627" name="フローチャート: 判断 626"/>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165100</xdr:rowOff>
    </xdr:from>
    <xdr:to xmlns:xdr="http://schemas.openxmlformats.org/drawingml/2006/spreadsheetDrawing">
      <xdr:col>85</xdr:col>
      <xdr:colOff>177800</xdr:colOff>
      <xdr:row>86</xdr:row>
      <xdr:rowOff>95250</xdr:rowOff>
    </xdr:to>
    <xdr:sp macro="" textlink="">
      <xdr:nvSpPr>
        <xdr:cNvPr id="633" name="楕円 632"/>
        <xdr:cNvSpPr/>
      </xdr:nvSpPr>
      <xdr:spPr>
        <a:xfrm>
          <a:off x="16268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80010</xdr:rowOff>
    </xdr:from>
    <xdr:ext cx="405130" cy="259080"/>
    <xdr:sp macro="" textlink="">
      <xdr:nvSpPr>
        <xdr:cNvPr id="634" name="【児童館】&#10;有形固定資産減価償却率該当値テキスト"/>
        <xdr:cNvSpPr txBox="1"/>
      </xdr:nvSpPr>
      <xdr:spPr>
        <a:xfrm>
          <a:off x="16357600" y="1465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129540</xdr:rowOff>
    </xdr:from>
    <xdr:to xmlns:xdr="http://schemas.openxmlformats.org/drawingml/2006/spreadsheetDrawing">
      <xdr:col>81</xdr:col>
      <xdr:colOff>101600</xdr:colOff>
      <xdr:row>86</xdr:row>
      <xdr:rowOff>59690</xdr:rowOff>
    </xdr:to>
    <xdr:sp macro="" textlink="">
      <xdr:nvSpPr>
        <xdr:cNvPr id="635" name="楕円 634"/>
        <xdr:cNvSpPr/>
      </xdr:nvSpPr>
      <xdr:spPr>
        <a:xfrm>
          <a:off x="154305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8890</xdr:rowOff>
    </xdr:from>
    <xdr:to xmlns:xdr="http://schemas.openxmlformats.org/drawingml/2006/spreadsheetDrawing">
      <xdr:col>85</xdr:col>
      <xdr:colOff>127000</xdr:colOff>
      <xdr:row>86</xdr:row>
      <xdr:rowOff>44450</xdr:rowOff>
    </xdr:to>
    <xdr:cxnSp macro="">
      <xdr:nvCxnSpPr>
        <xdr:cNvPr id="636" name="直線コネクタ 635"/>
        <xdr:cNvCxnSpPr/>
      </xdr:nvCxnSpPr>
      <xdr:spPr>
        <a:xfrm>
          <a:off x="15481300" y="147535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93345</xdr:rowOff>
    </xdr:from>
    <xdr:to xmlns:xdr="http://schemas.openxmlformats.org/drawingml/2006/spreadsheetDrawing">
      <xdr:col>76</xdr:col>
      <xdr:colOff>165100</xdr:colOff>
      <xdr:row>86</xdr:row>
      <xdr:rowOff>23495</xdr:rowOff>
    </xdr:to>
    <xdr:sp macro="" textlink="">
      <xdr:nvSpPr>
        <xdr:cNvPr id="637" name="楕円 636"/>
        <xdr:cNvSpPr/>
      </xdr:nvSpPr>
      <xdr:spPr>
        <a:xfrm>
          <a:off x="14541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144145</xdr:rowOff>
    </xdr:from>
    <xdr:to xmlns:xdr="http://schemas.openxmlformats.org/drawingml/2006/spreadsheetDrawing">
      <xdr:col>81</xdr:col>
      <xdr:colOff>50800</xdr:colOff>
      <xdr:row>86</xdr:row>
      <xdr:rowOff>8890</xdr:rowOff>
    </xdr:to>
    <xdr:cxnSp macro="">
      <xdr:nvCxnSpPr>
        <xdr:cNvPr id="638" name="直線コネクタ 637"/>
        <xdr:cNvCxnSpPr/>
      </xdr:nvCxnSpPr>
      <xdr:spPr>
        <a:xfrm>
          <a:off x="14592300" y="14717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57785</xdr:rowOff>
    </xdr:from>
    <xdr:to xmlns:xdr="http://schemas.openxmlformats.org/drawingml/2006/spreadsheetDrawing">
      <xdr:col>72</xdr:col>
      <xdr:colOff>38100</xdr:colOff>
      <xdr:row>85</xdr:row>
      <xdr:rowOff>159385</xdr:rowOff>
    </xdr:to>
    <xdr:sp macro="" textlink="">
      <xdr:nvSpPr>
        <xdr:cNvPr id="639" name="楕円 638"/>
        <xdr:cNvSpPr/>
      </xdr:nvSpPr>
      <xdr:spPr>
        <a:xfrm>
          <a:off x="13652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109220</xdr:rowOff>
    </xdr:from>
    <xdr:to xmlns:xdr="http://schemas.openxmlformats.org/drawingml/2006/spreadsheetDrawing">
      <xdr:col>76</xdr:col>
      <xdr:colOff>114300</xdr:colOff>
      <xdr:row>85</xdr:row>
      <xdr:rowOff>144145</xdr:rowOff>
    </xdr:to>
    <xdr:cxnSp macro="">
      <xdr:nvCxnSpPr>
        <xdr:cNvPr id="640" name="直線コネクタ 639"/>
        <xdr:cNvCxnSpPr/>
      </xdr:nvCxnSpPr>
      <xdr:spPr>
        <a:xfrm>
          <a:off x="13703300" y="146824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151130</xdr:rowOff>
    </xdr:from>
    <xdr:ext cx="405130" cy="259080"/>
    <xdr:sp macro="" textlink="">
      <xdr:nvSpPr>
        <xdr:cNvPr id="641" name="n_1aveValue【児童館】&#10;有形固定資産減価償却率"/>
        <xdr:cNvSpPr txBox="1"/>
      </xdr:nvSpPr>
      <xdr:spPr>
        <a:xfrm>
          <a:off x="15266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37465</xdr:rowOff>
    </xdr:from>
    <xdr:ext cx="403225" cy="259080"/>
    <xdr:sp macro="" textlink="">
      <xdr:nvSpPr>
        <xdr:cNvPr id="642" name="n_2aveValue【児童館】&#10;有形固定資産減価償却率"/>
        <xdr:cNvSpPr txBox="1"/>
      </xdr:nvSpPr>
      <xdr:spPr>
        <a:xfrm>
          <a:off x="14389735" y="14782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84455</xdr:rowOff>
    </xdr:from>
    <xdr:ext cx="403225" cy="259080"/>
    <xdr:sp macro="" textlink="">
      <xdr:nvSpPr>
        <xdr:cNvPr id="643" name="n_3aveValue【児童館】&#10;有形固定資産減価償却率"/>
        <xdr:cNvSpPr txBox="1"/>
      </xdr:nvSpPr>
      <xdr:spPr>
        <a:xfrm>
          <a:off x="13500735" y="1380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3225" cy="259080"/>
    <xdr:sp macro="" textlink="">
      <xdr:nvSpPr>
        <xdr:cNvPr id="644" name="n_4aveValue【児童館】&#10;有形固定資産減価償却率"/>
        <xdr:cNvSpPr txBox="1"/>
      </xdr:nvSpPr>
      <xdr:spPr>
        <a:xfrm>
          <a:off x="12611735" y="13720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50800</xdr:rowOff>
    </xdr:from>
    <xdr:ext cx="405130" cy="259080"/>
    <xdr:sp macro="" textlink="">
      <xdr:nvSpPr>
        <xdr:cNvPr id="645" name="n_1mainValue【児童館】&#10;有形固定資産減価償却率"/>
        <xdr:cNvSpPr txBox="1"/>
      </xdr:nvSpPr>
      <xdr:spPr>
        <a:xfrm>
          <a:off x="15266035" y="14795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40640</xdr:rowOff>
    </xdr:from>
    <xdr:ext cx="403225" cy="257175"/>
    <xdr:sp macro="" textlink="">
      <xdr:nvSpPr>
        <xdr:cNvPr id="646" name="n_2mainValue【児童館】&#10;有形固定資産減価償却率"/>
        <xdr:cNvSpPr txBox="1"/>
      </xdr:nvSpPr>
      <xdr:spPr>
        <a:xfrm>
          <a:off x="14389735" y="14442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150495</xdr:rowOff>
    </xdr:from>
    <xdr:ext cx="403225" cy="259080"/>
    <xdr:sp macro="" textlink="">
      <xdr:nvSpPr>
        <xdr:cNvPr id="647" name="n_3mainValue【児童館】&#10;有形固定資産減価償却率"/>
        <xdr:cNvSpPr txBox="1"/>
      </xdr:nvSpPr>
      <xdr:spPr>
        <a:xfrm>
          <a:off x="13500735" y="14723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56" name="テキスト ボックス 65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58" name="直線コネクタ 65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59" name="テキスト ボックス 658"/>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0" name="直線コネクタ 65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61" name="テキスト ボックス 660"/>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2" name="直線コネクタ 66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63" name="テキスト ボックス 662"/>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4" name="直線コネクタ 66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65" name="テキスト ボックス 664"/>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6" name="直線コネクタ 6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67" name="テキスト ボックス 66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6350</xdr:rowOff>
    </xdr:to>
    <xdr:cxnSp macro="">
      <xdr:nvCxnSpPr>
        <xdr:cNvPr id="669" name="直線コネクタ 668"/>
        <xdr:cNvCxnSpPr/>
      </xdr:nvCxnSpPr>
      <xdr:spPr>
        <a:xfrm flipV="1">
          <a:off x="22160865" y="1350264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670"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671" name="直線コネクタ 67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7175"/>
    <xdr:sp macro="" textlink="">
      <xdr:nvSpPr>
        <xdr:cNvPr id="672" name="【児童館】&#10;一人当たり面積最大値テキスト"/>
        <xdr:cNvSpPr txBox="1"/>
      </xdr:nvSpPr>
      <xdr:spPr>
        <a:xfrm>
          <a:off x="22199600" y="1327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673" name="直線コネクタ 672"/>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101600</xdr:rowOff>
    </xdr:from>
    <xdr:ext cx="469900" cy="259080"/>
    <xdr:sp macro="" textlink="">
      <xdr:nvSpPr>
        <xdr:cNvPr id="674" name="【児童館】&#10;一人当たり面積平均値テキスト"/>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675" name="フローチャート: 判断 674"/>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676" name="フローチャート: 判断 675"/>
        <xdr:cNvSpPr/>
      </xdr:nvSpPr>
      <xdr:spPr>
        <a:xfrm>
          <a:off x="21272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92710</xdr:rowOff>
    </xdr:from>
    <xdr:to xmlns:xdr="http://schemas.openxmlformats.org/drawingml/2006/spreadsheetDrawing">
      <xdr:col>107</xdr:col>
      <xdr:colOff>101600</xdr:colOff>
      <xdr:row>85</xdr:row>
      <xdr:rowOff>22860</xdr:rowOff>
    </xdr:to>
    <xdr:sp macro="" textlink="">
      <xdr:nvSpPr>
        <xdr:cNvPr id="677" name="フローチャート: 判断 676"/>
        <xdr:cNvSpPr/>
      </xdr:nvSpPr>
      <xdr:spPr>
        <a:xfrm>
          <a:off x="20383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120650</xdr:rowOff>
    </xdr:from>
    <xdr:to xmlns:xdr="http://schemas.openxmlformats.org/drawingml/2006/spreadsheetDrawing">
      <xdr:col>102</xdr:col>
      <xdr:colOff>165100</xdr:colOff>
      <xdr:row>85</xdr:row>
      <xdr:rowOff>50165</xdr:rowOff>
    </xdr:to>
    <xdr:sp macro="" textlink="">
      <xdr:nvSpPr>
        <xdr:cNvPr id="678" name="フローチャート: 判断 677"/>
        <xdr:cNvSpPr/>
      </xdr:nvSpPr>
      <xdr:spPr>
        <a:xfrm>
          <a:off x="19494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120650</xdr:rowOff>
    </xdr:from>
    <xdr:to xmlns:xdr="http://schemas.openxmlformats.org/drawingml/2006/spreadsheetDrawing">
      <xdr:col>98</xdr:col>
      <xdr:colOff>38100</xdr:colOff>
      <xdr:row>85</xdr:row>
      <xdr:rowOff>50165</xdr:rowOff>
    </xdr:to>
    <xdr:sp macro="" textlink="">
      <xdr:nvSpPr>
        <xdr:cNvPr id="679" name="フローチャート: 判断 678"/>
        <xdr:cNvSpPr/>
      </xdr:nvSpPr>
      <xdr:spPr>
        <a:xfrm>
          <a:off x="18605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0" name="テキスト ボックス 67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1" name="テキスト ボックス 68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2" name="テキスト ボックス 68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3" name="テキスト ボックス 68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4" name="テキスト ボックス 68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685" name="楕円 684"/>
        <xdr:cNvSpPr/>
      </xdr:nvSpPr>
      <xdr:spPr>
        <a:xfrm>
          <a:off x="221107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144145</xdr:rowOff>
    </xdr:from>
    <xdr:ext cx="469900" cy="257175"/>
    <xdr:sp macro="" textlink="">
      <xdr:nvSpPr>
        <xdr:cNvPr id="686" name="【児童館】&#10;一人当たり面積該当値テキスト"/>
        <xdr:cNvSpPr txBox="1"/>
      </xdr:nvSpPr>
      <xdr:spPr>
        <a:xfrm>
          <a:off x="22199600" y="145459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95885</xdr:rowOff>
    </xdr:to>
    <xdr:sp macro="" textlink="">
      <xdr:nvSpPr>
        <xdr:cNvPr id="687" name="楕円 686"/>
        <xdr:cNvSpPr/>
      </xdr:nvSpPr>
      <xdr:spPr>
        <a:xfrm>
          <a:off x="21272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45085</xdr:rowOff>
    </xdr:from>
    <xdr:to xmlns:xdr="http://schemas.openxmlformats.org/drawingml/2006/spreadsheetDrawing">
      <xdr:col>116</xdr:col>
      <xdr:colOff>63500</xdr:colOff>
      <xdr:row>85</xdr:row>
      <xdr:rowOff>45085</xdr:rowOff>
    </xdr:to>
    <xdr:cxnSp macro="">
      <xdr:nvCxnSpPr>
        <xdr:cNvPr id="688" name="直線コネクタ 687"/>
        <xdr:cNvCxnSpPr/>
      </xdr:nvCxnSpPr>
      <xdr:spPr>
        <a:xfrm>
          <a:off x="21323300" y="14618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166370</xdr:rowOff>
    </xdr:from>
    <xdr:to xmlns:xdr="http://schemas.openxmlformats.org/drawingml/2006/spreadsheetDrawing">
      <xdr:col>107</xdr:col>
      <xdr:colOff>101600</xdr:colOff>
      <xdr:row>85</xdr:row>
      <xdr:rowOff>95885</xdr:rowOff>
    </xdr:to>
    <xdr:sp macro="" textlink="">
      <xdr:nvSpPr>
        <xdr:cNvPr id="689" name="楕円 688"/>
        <xdr:cNvSpPr/>
      </xdr:nvSpPr>
      <xdr:spPr>
        <a:xfrm>
          <a:off x="20383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45085</xdr:rowOff>
    </xdr:from>
    <xdr:to xmlns:xdr="http://schemas.openxmlformats.org/drawingml/2006/spreadsheetDrawing">
      <xdr:col>111</xdr:col>
      <xdr:colOff>177800</xdr:colOff>
      <xdr:row>85</xdr:row>
      <xdr:rowOff>45085</xdr:rowOff>
    </xdr:to>
    <xdr:cxnSp macro="">
      <xdr:nvCxnSpPr>
        <xdr:cNvPr id="690" name="直線コネクタ 689"/>
        <xdr:cNvCxnSpPr/>
      </xdr:nvCxnSpPr>
      <xdr:spPr>
        <a:xfrm>
          <a:off x="20434300" y="14618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170180</xdr:rowOff>
    </xdr:from>
    <xdr:to xmlns:xdr="http://schemas.openxmlformats.org/drawingml/2006/spreadsheetDrawing">
      <xdr:col>102</xdr:col>
      <xdr:colOff>165100</xdr:colOff>
      <xdr:row>85</xdr:row>
      <xdr:rowOff>100330</xdr:rowOff>
    </xdr:to>
    <xdr:sp macro="" textlink="">
      <xdr:nvSpPr>
        <xdr:cNvPr id="691" name="楕円 690"/>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45085</xdr:rowOff>
    </xdr:from>
    <xdr:to xmlns:xdr="http://schemas.openxmlformats.org/drawingml/2006/spreadsheetDrawing">
      <xdr:col>107</xdr:col>
      <xdr:colOff>50800</xdr:colOff>
      <xdr:row>85</xdr:row>
      <xdr:rowOff>49530</xdr:rowOff>
    </xdr:to>
    <xdr:cxnSp macro="">
      <xdr:nvCxnSpPr>
        <xdr:cNvPr id="692" name="直線コネクタ 691"/>
        <xdr:cNvCxnSpPr/>
      </xdr:nvCxnSpPr>
      <xdr:spPr>
        <a:xfrm flipV="1">
          <a:off x="19545300" y="14618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20955</xdr:rowOff>
    </xdr:from>
    <xdr:ext cx="469900" cy="257175"/>
    <xdr:sp macro="" textlink="">
      <xdr:nvSpPr>
        <xdr:cNvPr id="693" name="n_1aveValue【児童館】&#10;一人当たり面積"/>
        <xdr:cNvSpPr txBox="1"/>
      </xdr:nvSpPr>
      <xdr:spPr>
        <a:xfrm>
          <a:off x="21075650" y="14251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39370</xdr:rowOff>
    </xdr:from>
    <xdr:ext cx="467995" cy="259080"/>
    <xdr:sp macro="" textlink="">
      <xdr:nvSpPr>
        <xdr:cNvPr id="694" name="n_2aveValue【児童館】&#10;一人当たり面積"/>
        <xdr:cNvSpPr txBox="1"/>
      </xdr:nvSpPr>
      <xdr:spPr>
        <a:xfrm>
          <a:off x="20199350" y="1426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66675</xdr:rowOff>
    </xdr:from>
    <xdr:ext cx="467995" cy="257175"/>
    <xdr:sp macro="" textlink="">
      <xdr:nvSpPr>
        <xdr:cNvPr id="695" name="n_3aveValue【児童館】&#10;一人当たり面積"/>
        <xdr:cNvSpPr txBox="1"/>
      </xdr:nvSpPr>
      <xdr:spPr>
        <a:xfrm>
          <a:off x="19310350" y="1429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66675</xdr:rowOff>
    </xdr:from>
    <xdr:ext cx="467995" cy="257175"/>
    <xdr:sp macro="" textlink="">
      <xdr:nvSpPr>
        <xdr:cNvPr id="696" name="n_4aveValue【児童館】&#10;一人当たり面積"/>
        <xdr:cNvSpPr txBox="1"/>
      </xdr:nvSpPr>
      <xdr:spPr>
        <a:xfrm>
          <a:off x="18421350" y="1429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86995</xdr:rowOff>
    </xdr:from>
    <xdr:ext cx="469900" cy="257175"/>
    <xdr:sp macro="" textlink="">
      <xdr:nvSpPr>
        <xdr:cNvPr id="697" name="n_1mainValue【児童館】&#10;一人当たり面積"/>
        <xdr:cNvSpPr txBox="1"/>
      </xdr:nvSpPr>
      <xdr:spPr>
        <a:xfrm>
          <a:off x="21075650" y="14660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86995</xdr:rowOff>
    </xdr:from>
    <xdr:ext cx="467995" cy="257175"/>
    <xdr:sp macro="" textlink="">
      <xdr:nvSpPr>
        <xdr:cNvPr id="698" name="n_2mainValue【児童館】&#10;一人当たり面積"/>
        <xdr:cNvSpPr txBox="1"/>
      </xdr:nvSpPr>
      <xdr:spPr>
        <a:xfrm>
          <a:off x="20199350" y="14660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91440</xdr:rowOff>
    </xdr:from>
    <xdr:ext cx="467995" cy="259080"/>
    <xdr:sp macro="" textlink="">
      <xdr:nvSpPr>
        <xdr:cNvPr id="699" name="n_3mainValue【児童館】&#10;一人当たり面積"/>
        <xdr:cNvSpPr txBox="1"/>
      </xdr:nvSpPr>
      <xdr:spPr>
        <a:xfrm>
          <a:off x="19310350" y="14664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08" name="テキスト ボックス 70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9" name="直線コネクタ 70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10" name="テキスト ボックス 709"/>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1" name="直線コネクタ 71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12" name="テキスト ボックス 711"/>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3" name="直線コネクタ 71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4" name="テキスト ボックス 71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5" name="直線コネクタ 71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16" name="テキスト ボックス 715"/>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7" name="直線コネクタ 71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8" name="テキスト ボックス 71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9" name="直線コネクタ 71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0" name="テキスト ボックス 71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1" name="直線コネクタ 72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22" name="テキスト ボックス 721"/>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3" name="直線コネクタ 7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52070</xdr:rowOff>
    </xdr:from>
    <xdr:to xmlns:xdr="http://schemas.openxmlformats.org/drawingml/2006/spreadsheetDrawing">
      <xdr:col>85</xdr:col>
      <xdr:colOff>126365</xdr:colOff>
      <xdr:row>109</xdr:row>
      <xdr:rowOff>35560</xdr:rowOff>
    </xdr:to>
    <xdr:cxnSp macro="">
      <xdr:nvCxnSpPr>
        <xdr:cNvPr id="725" name="直線コネクタ 724"/>
        <xdr:cNvCxnSpPr/>
      </xdr:nvCxnSpPr>
      <xdr:spPr>
        <a:xfrm flipV="1">
          <a:off x="16318865" y="171970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2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27" name="直線コネクタ 72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169545</xdr:rowOff>
    </xdr:from>
    <xdr:ext cx="340360" cy="257175"/>
    <xdr:sp macro="" textlink="">
      <xdr:nvSpPr>
        <xdr:cNvPr id="728" name="【公民館】&#10;有形固定資産減価償却率最大値テキスト"/>
        <xdr:cNvSpPr txBox="1"/>
      </xdr:nvSpPr>
      <xdr:spPr>
        <a:xfrm>
          <a:off x="16357600" y="169716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52070</xdr:rowOff>
    </xdr:from>
    <xdr:to xmlns:xdr="http://schemas.openxmlformats.org/drawingml/2006/spreadsheetDrawing">
      <xdr:col>86</xdr:col>
      <xdr:colOff>25400</xdr:colOff>
      <xdr:row>100</xdr:row>
      <xdr:rowOff>52070</xdr:rowOff>
    </xdr:to>
    <xdr:cxnSp macro="">
      <xdr:nvCxnSpPr>
        <xdr:cNvPr id="729" name="直線コネクタ 728"/>
        <xdr:cNvCxnSpPr/>
      </xdr:nvCxnSpPr>
      <xdr:spPr>
        <a:xfrm>
          <a:off x="16230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57785</xdr:rowOff>
    </xdr:from>
    <xdr:ext cx="405130" cy="259080"/>
    <xdr:sp macro="" textlink="">
      <xdr:nvSpPr>
        <xdr:cNvPr id="730" name="【公民館】&#10;有形固定資産減価償却率平均値テキスト"/>
        <xdr:cNvSpPr txBox="1"/>
      </xdr:nvSpPr>
      <xdr:spPr>
        <a:xfrm>
          <a:off x="16357600" y="1806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34925</xdr:rowOff>
    </xdr:from>
    <xdr:to xmlns:xdr="http://schemas.openxmlformats.org/drawingml/2006/spreadsheetDrawing">
      <xdr:col>85</xdr:col>
      <xdr:colOff>177800</xdr:colOff>
      <xdr:row>106</xdr:row>
      <xdr:rowOff>136525</xdr:rowOff>
    </xdr:to>
    <xdr:sp macro="" textlink="">
      <xdr:nvSpPr>
        <xdr:cNvPr id="731" name="フローチャート: 判断 730"/>
        <xdr:cNvSpPr/>
      </xdr:nvSpPr>
      <xdr:spPr>
        <a:xfrm>
          <a:off x="16268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43180</xdr:rowOff>
    </xdr:from>
    <xdr:to xmlns:xdr="http://schemas.openxmlformats.org/drawingml/2006/spreadsheetDrawing">
      <xdr:col>81</xdr:col>
      <xdr:colOff>101600</xdr:colOff>
      <xdr:row>106</xdr:row>
      <xdr:rowOff>144780</xdr:rowOff>
    </xdr:to>
    <xdr:sp macro="" textlink="">
      <xdr:nvSpPr>
        <xdr:cNvPr id="732" name="フローチャート: 判断 731"/>
        <xdr:cNvSpPr/>
      </xdr:nvSpPr>
      <xdr:spPr>
        <a:xfrm>
          <a:off x="154305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143510</xdr:rowOff>
    </xdr:from>
    <xdr:to xmlns:xdr="http://schemas.openxmlformats.org/drawingml/2006/spreadsheetDrawing">
      <xdr:col>76</xdr:col>
      <xdr:colOff>165100</xdr:colOff>
      <xdr:row>106</xdr:row>
      <xdr:rowOff>73025</xdr:rowOff>
    </xdr:to>
    <xdr:sp macro="" textlink="">
      <xdr:nvSpPr>
        <xdr:cNvPr id="733" name="フローチャート: 判断 732"/>
        <xdr:cNvSpPr/>
      </xdr:nvSpPr>
      <xdr:spPr>
        <a:xfrm>
          <a:off x="14541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4445</xdr:rowOff>
    </xdr:from>
    <xdr:to xmlns:xdr="http://schemas.openxmlformats.org/drawingml/2006/spreadsheetDrawing">
      <xdr:col>72</xdr:col>
      <xdr:colOff>38100</xdr:colOff>
      <xdr:row>106</xdr:row>
      <xdr:rowOff>106045</xdr:rowOff>
    </xdr:to>
    <xdr:sp macro="" textlink="">
      <xdr:nvSpPr>
        <xdr:cNvPr id="734" name="フローチャート: 判断 733"/>
        <xdr:cNvSpPr/>
      </xdr:nvSpPr>
      <xdr:spPr>
        <a:xfrm>
          <a:off x="1365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4445</xdr:rowOff>
    </xdr:from>
    <xdr:to xmlns:xdr="http://schemas.openxmlformats.org/drawingml/2006/spreadsheetDrawing">
      <xdr:col>67</xdr:col>
      <xdr:colOff>101600</xdr:colOff>
      <xdr:row>106</xdr:row>
      <xdr:rowOff>106045</xdr:rowOff>
    </xdr:to>
    <xdr:sp macro="" textlink="">
      <xdr:nvSpPr>
        <xdr:cNvPr id="735" name="フローチャート: 判断 734"/>
        <xdr:cNvSpPr/>
      </xdr:nvSpPr>
      <xdr:spPr>
        <a:xfrm>
          <a:off x="1276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6" name="テキスト ボックス 73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7" name="テキスト ボックス 73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8" name="テキスト ボックス 73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9" name="テキスト ボックス 73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0" name="テキスト ボックス 73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97790</xdr:rowOff>
    </xdr:from>
    <xdr:to xmlns:xdr="http://schemas.openxmlformats.org/drawingml/2006/spreadsheetDrawing">
      <xdr:col>85</xdr:col>
      <xdr:colOff>177800</xdr:colOff>
      <xdr:row>108</xdr:row>
      <xdr:rowOff>27305</xdr:rowOff>
    </xdr:to>
    <xdr:sp macro="" textlink="">
      <xdr:nvSpPr>
        <xdr:cNvPr id="741" name="楕円 740"/>
        <xdr:cNvSpPr/>
      </xdr:nvSpPr>
      <xdr:spPr>
        <a:xfrm>
          <a:off x="16268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75565</xdr:rowOff>
    </xdr:from>
    <xdr:ext cx="405130" cy="257175"/>
    <xdr:sp macro="" textlink="">
      <xdr:nvSpPr>
        <xdr:cNvPr id="742" name="【公民館】&#10;有形固定資産減価償却率該当値テキスト"/>
        <xdr:cNvSpPr txBox="1"/>
      </xdr:nvSpPr>
      <xdr:spPr>
        <a:xfrm>
          <a:off x="16357600" y="184207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64770</xdr:rowOff>
    </xdr:from>
    <xdr:to xmlns:xdr="http://schemas.openxmlformats.org/drawingml/2006/spreadsheetDrawing">
      <xdr:col>81</xdr:col>
      <xdr:colOff>101600</xdr:colOff>
      <xdr:row>107</xdr:row>
      <xdr:rowOff>166370</xdr:rowOff>
    </xdr:to>
    <xdr:sp macro="" textlink="">
      <xdr:nvSpPr>
        <xdr:cNvPr id="743" name="楕円 742"/>
        <xdr:cNvSpPr/>
      </xdr:nvSpPr>
      <xdr:spPr>
        <a:xfrm>
          <a:off x="15430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115570</xdr:rowOff>
    </xdr:from>
    <xdr:to xmlns:xdr="http://schemas.openxmlformats.org/drawingml/2006/spreadsheetDrawing">
      <xdr:col>85</xdr:col>
      <xdr:colOff>127000</xdr:colOff>
      <xdr:row>107</xdr:row>
      <xdr:rowOff>147955</xdr:rowOff>
    </xdr:to>
    <xdr:cxnSp macro="">
      <xdr:nvCxnSpPr>
        <xdr:cNvPr id="744" name="直線コネクタ 743"/>
        <xdr:cNvCxnSpPr/>
      </xdr:nvCxnSpPr>
      <xdr:spPr>
        <a:xfrm>
          <a:off x="15481300" y="184607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30480</xdr:rowOff>
    </xdr:from>
    <xdr:to xmlns:xdr="http://schemas.openxmlformats.org/drawingml/2006/spreadsheetDrawing">
      <xdr:col>76</xdr:col>
      <xdr:colOff>165100</xdr:colOff>
      <xdr:row>107</xdr:row>
      <xdr:rowOff>132080</xdr:rowOff>
    </xdr:to>
    <xdr:sp macro="" textlink="">
      <xdr:nvSpPr>
        <xdr:cNvPr id="745" name="楕円 744"/>
        <xdr:cNvSpPr/>
      </xdr:nvSpPr>
      <xdr:spPr>
        <a:xfrm>
          <a:off x="14541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81280</xdr:rowOff>
    </xdr:from>
    <xdr:to xmlns:xdr="http://schemas.openxmlformats.org/drawingml/2006/spreadsheetDrawing">
      <xdr:col>81</xdr:col>
      <xdr:colOff>50800</xdr:colOff>
      <xdr:row>107</xdr:row>
      <xdr:rowOff>115570</xdr:rowOff>
    </xdr:to>
    <xdr:cxnSp macro="">
      <xdr:nvCxnSpPr>
        <xdr:cNvPr id="746" name="直線コネクタ 745"/>
        <xdr:cNvCxnSpPr/>
      </xdr:nvCxnSpPr>
      <xdr:spPr>
        <a:xfrm>
          <a:off x="14592300" y="184264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25400</xdr:rowOff>
    </xdr:from>
    <xdr:to xmlns:xdr="http://schemas.openxmlformats.org/drawingml/2006/spreadsheetDrawing">
      <xdr:col>72</xdr:col>
      <xdr:colOff>38100</xdr:colOff>
      <xdr:row>107</xdr:row>
      <xdr:rowOff>127000</xdr:rowOff>
    </xdr:to>
    <xdr:sp macro="" textlink="">
      <xdr:nvSpPr>
        <xdr:cNvPr id="747" name="楕円 746"/>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76200</xdr:rowOff>
    </xdr:from>
    <xdr:to xmlns:xdr="http://schemas.openxmlformats.org/drawingml/2006/spreadsheetDrawing">
      <xdr:col>76</xdr:col>
      <xdr:colOff>114300</xdr:colOff>
      <xdr:row>107</xdr:row>
      <xdr:rowOff>81280</xdr:rowOff>
    </xdr:to>
    <xdr:cxnSp macro="">
      <xdr:nvCxnSpPr>
        <xdr:cNvPr id="748" name="直線コネクタ 747"/>
        <xdr:cNvCxnSpPr/>
      </xdr:nvCxnSpPr>
      <xdr:spPr>
        <a:xfrm>
          <a:off x="13703300" y="18421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161290</xdr:rowOff>
    </xdr:from>
    <xdr:ext cx="405130" cy="259080"/>
    <xdr:sp macro="" textlink="">
      <xdr:nvSpPr>
        <xdr:cNvPr id="749" name="n_1aveValue【公民館】&#10;有形固定資産減価償却率"/>
        <xdr:cNvSpPr txBox="1"/>
      </xdr:nvSpPr>
      <xdr:spPr>
        <a:xfrm>
          <a:off x="15266035" y="17992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89535</xdr:rowOff>
    </xdr:from>
    <xdr:ext cx="403225" cy="257175"/>
    <xdr:sp macro="" textlink="">
      <xdr:nvSpPr>
        <xdr:cNvPr id="750" name="n_2aveValue【公民館】&#10;有形固定資産減価償却率"/>
        <xdr:cNvSpPr txBox="1"/>
      </xdr:nvSpPr>
      <xdr:spPr>
        <a:xfrm>
          <a:off x="14389735" y="17920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122555</xdr:rowOff>
    </xdr:from>
    <xdr:ext cx="403225" cy="257175"/>
    <xdr:sp macro="" textlink="">
      <xdr:nvSpPr>
        <xdr:cNvPr id="751" name="n_3aveValue【公民館】&#10;有形固定資産減価償却率"/>
        <xdr:cNvSpPr txBox="1"/>
      </xdr:nvSpPr>
      <xdr:spPr>
        <a:xfrm>
          <a:off x="13500735" y="17953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122555</xdr:rowOff>
    </xdr:from>
    <xdr:ext cx="403225" cy="257175"/>
    <xdr:sp macro="" textlink="">
      <xdr:nvSpPr>
        <xdr:cNvPr id="752" name="n_4aveValue【公民館】&#10;有形固定資産減価償却率"/>
        <xdr:cNvSpPr txBox="1"/>
      </xdr:nvSpPr>
      <xdr:spPr>
        <a:xfrm>
          <a:off x="12611735" y="17953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157480</xdr:rowOff>
    </xdr:from>
    <xdr:ext cx="405130" cy="257175"/>
    <xdr:sp macro="" textlink="">
      <xdr:nvSpPr>
        <xdr:cNvPr id="753" name="n_1mainValue【公民館】&#10;有形固定資産減価償却率"/>
        <xdr:cNvSpPr txBox="1"/>
      </xdr:nvSpPr>
      <xdr:spPr>
        <a:xfrm>
          <a:off x="15266035" y="18502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123190</xdr:rowOff>
    </xdr:from>
    <xdr:ext cx="403225" cy="257175"/>
    <xdr:sp macro="" textlink="">
      <xdr:nvSpPr>
        <xdr:cNvPr id="754" name="n_2mainValue【公民館】&#10;有形固定資産減価償却率"/>
        <xdr:cNvSpPr txBox="1"/>
      </xdr:nvSpPr>
      <xdr:spPr>
        <a:xfrm>
          <a:off x="14389735" y="18468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118110</xdr:rowOff>
    </xdr:from>
    <xdr:ext cx="403225" cy="259080"/>
    <xdr:sp macro="" textlink="">
      <xdr:nvSpPr>
        <xdr:cNvPr id="755" name="n_3mainValue【公民館】&#10;有形固定資産減価償却率"/>
        <xdr:cNvSpPr txBox="1"/>
      </xdr:nvSpPr>
      <xdr:spPr>
        <a:xfrm>
          <a:off x="13500735" y="1846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64" name="テキスト ボックス 76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5" name="直線コネクタ 7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66" name="直線コネクタ 76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767" name="テキスト ボックス 766"/>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68" name="直線コネクタ 76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769" name="テキスト ボックス 768"/>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0" name="直線コネクタ 76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771" name="テキスト ボックス 770"/>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72" name="直線コネクタ 77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773" name="テキスト ボックス 772"/>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74" name="直線コネクタ 77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775" name="テキスト ボックス 774"/>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76" name="直線コネクタ 77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777" name="テキスト ボックス 776"/>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8" name="直線コネクタ 7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79" name="テキスト ボックス 77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81280</xdr:rowOff>
    </xdr:from>
    <xdr:to xmlns:xdr="http://schemas.openxmlformats.org/drawingml/2006/spreadsheetDrawing">
      <xdr:col>116</xdr:col>
      <xdr:colOff>62865</xdr:colOff>
      <xdr:row>109</xdr:row>
      <xdr:rowOff>2540</xdr:rowOff>
    </xdr:to>
    <xdr:cxnSp macro="">
      <xdr:nvCxnSpPr>
        <xdr:cNvPr id="781" name="直線コネクタ 780"/>
        <xdr:cNvCxnSpPr/>
      </xdr:nvCxnSpPr>
      <xdr:spPr>
        <a:xfrm flipV="1">
          <a:off x="22160865" y="1722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6350</xdr:rowOff>
    </xdr:from>
    <xdr:ext cx="469900" cy="257175"/>
    <xdr:sp macro="" textlink="">
      <xdr:nvSpPr>
        <xdr:cNvPr id="782" name="【公民館】&#10;一人当たり面積最小値テキスト"/>
        <xdr:cNvSpPr txBox="1"/>
      </xdr:nvSpPr>
      <xdr:spPr>
        <a:xfrm>
          <a:off x="22199600" y="18694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xdr:rowOff>
    </xdr:from>
    <xdr:to xmlns:xdr="http://schemas.openxmlformats.org/drawingml/2006/spreadsheetDrawing">
      <xdr:col>116</xdr:col>
      <xdr:colOff>152400</xdr:colOff>
      <xdr:row>109</xdr:row>
      <xdr:rowOff>2540</xdr:rowOff>
    </xdr:to>
    <xdr:cxnSp macro="">
      <xdr:nvCxnSpPr>
        <xdr:cNvPr id="783" name="直線コネクタ 782"/>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27940</xdr:rowOff>
    </xdr:from>
    <xdr:ext cx="469900" cy="259080"/>
    <xdr:sp macro="" textlink="">
      <xdr:nvSpPr>
        <xdr:cNvPr id="784" name="【公民館】&#10;一人当たり面積最大値テキスト"/>
        <xdr:cNvSpPr txBox="1"/>
      </xdr:nvSpPr>
      <xdr:spPr>
        <a:xfrm>
          <a:off x="221996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81280</xdr:rowOff>
    </xdr:from>
    <xdr:to xmlns:xdr="http://schemas.openxmlformats.org/drawingml/2006/spreadsheetDrawing">
      <xdr:col>116</xdr:col>
      <xdr:colOff>152400</xdr:colOff>
      <xdr:row>100</xdr:row>
      <xdr:rowOff>81280</xdr:rowOff>
    </xdr:to>
    <xdr:cxnSp macro="">
      <xdr:nvCxnSpPr>
        <xdr:cNvPr id="785" name="直線コネクタ 784"/>
        <xdr:cNvCxnSpPr/>
      </xdr:nvCxnSpPr>
      <xdr:spPr>
        <a:xfrm>
          <a:off x="22072600" y="1722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30480</xdr:rowOff>
    </xdr:from>
    <xdr:ext cx="469900" cy="257175"/>
    <xdr:sp macro="" textlink="">
      <xdr:nvSpPr>
        <xdr:cNvPr id="786" name="【公民館】&#10;一人当たり面積平均値テキスト"/>
        <xdr:cNvSpPr txBox="1"/>
      </xdr:nvSpPr>
      <xdr:spPr>
        <a:xfrm>
          <a:off x="22199600" y="182041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7620</xdr:rowOff>
    </xdr:from>
    <xdr:to xmlns:xdr="http://schemas.openxmlformats.org/drawingml/2006/spreadsheetDrawing">
      <xdr:col>116</xdr:col>
      <xdr:colOff>114300</xdr:colOff>
      <xdr:row>107</xdr:row>
      <xdr:rowOff>109220</xdr:rowOff>
    </xdr:to>
    <xdr:sp macro="" textlink="">
      <xdr:nvSpPr>
        <xdr:cNvPr id="787" name="フローチャート: 判断 786"/>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788" name="フローチャート: 判断 787"/>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160655</xdr:rowOff>
    </xdr:from>
    <xdr:to xmlns:xdr="http://schemas.openxmlformats.org/drawingml/2006/spreadsheetDrawing">
      <xdr:col>107</xdr:col>
      <xdr:colOff>101600</xdr:colOff>
      <xdr:row>107</xdr:row>
      <xdr:rowOff>90805</xdr:rowOff>
    </xdr:to>
    <xdr:sp macro="" textlink="">
      <xdr:nvSpPr>
        <xdr:cNvPr id="789" name="フローチャート: 判断 788"/>
        <xdr:cNvSpPr/>
      </xdr:nvSpPr>
      <xdr:spPr>
        <a:xfrm>
          <a:off x="20383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164465</xdr:rowOff>
    </xdr:from>
    <xdr:to xmlns:xdr="http://schemas.openxmlformats.org/drawingml/2006/spreadsheetDrawing">
      <xdr:col>102</xdr:col>
      <xdr:colOff>165100</xdr:colOff>
      <xdr:row>107</xdr:row>
      <xdr:rowOff>94615</xdr:rowOff>
    </xdr:to>
    <xdr:sp macro="" textlink="">
      <xdr:nvSpPr>
        <xdr:cNvPr id="790" name="フローチャート: 判断 789"/>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29210</xdr:rowOff>
    </xdr:from>
    <xdr:to xmlns:xdr="http://schemas.openxmlformats.org/drawingml/2006/spreadsheetDrawing">
      <xdr:col>98</xdr:col>
      <xdr:colOff>38100</xdr:colOff>
      <xdr:row>107</xdr:row>
      <xdr:rowOff>130175</xdr:rowOff>
    </xdr:to>
    <xdr:sp macro="" textlink="">
      <xdr:nvSpPr>
        <xdr:cNvPr id="791" name="フローチャート: 判断 790"/>
        <xdr:cNvSpPr/>
      </xdr:nvSpPr>
      <xdr:spPr>
        <a:xfrm>
          <a:off x="18605500" y="1837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2" name="テキスト ボックス 7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3" name="テキスト ボックス 7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4" name="テキスト ボックス 7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5" name="テキスト ボックス 7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6" name="テキスト ボックス 7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23495</xdr:rowOff>
    </xdr:from>
    <xdr:to xmlns:xdr="http://schemas.openxmlformats.org/drawingml/2006/spreadsheetDrawing">
      <xdr:col>116</xdr:col>
      <xdr:colOff>114300</xdr:colOff>
      <xdr:row>107</xdr:row>
      <xdr:rowOff>125095</xdr:rowOff>
    </xdr:to>
    <xdr:sp macro="" textlink="">
      <xdr:nvSpPr>
        <xdr:cNvPr id="797" name="楕円 796"/>
        <xdr:cNvSpPr/>
      </xdr:nvSpPr>
      <xdr:spPr>
        <a:xfrm>
          <a:off x="22110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1905</xdr:rowOff>
    </xdr:from>
    <xdr:ext cx="469900" cy="259080"/>
    <xdr:sp macro="" textlink="">
      <xdr:nvSpPr>
        <xdr:cNvPr id="798" name="【公民館】&#10;一人当たり面積該当値テキスト"/>
        <xdr:cNvSpPr txBox="1"/>
      </xdr:nvSpPr>
      <xdr:spPr>
        <a:xfrm>
          <a:off x="22199600" y="1834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27305</xdr:rowOff>
    </xdr:from>
    <xdr:to xmlns:xdr="http://schemas.openxmlformats.org/drawingml/2006/spreadsheetDrawing">
      <xdr:col>112</xdr:col>
      <xdr:colOff>38100</xdr:colOff>
      <xdr:row>107</xdr:row>
      <xdr:rowOff>128905</xdr:rowOff>
    </xdr:to>
    <xdr:sp macro="" textlink="">
      <xdr:nvSpPr>
        <xdr:cNvPr id="799" name="楕円 798"/>
        <xdr:cNvSpPr/>
      </xdr:nvSpPr>
      <xdr:spPr>
        <a:xfrm>
          <a:off x="2127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74930</xdr:rowOff>
    </xdr:from>
    <xdr:to xmlns:xdr="http://schemas.openxmlformats.org/drawingml/2006/spreadsheetDrawing">
      <xdr:col>116</xdr:col>
      <xdr:colOff>63500</xdr:colOff>
      <xdr:row>107</xdr:row>
      <xdr:rowOff>78105</xdr:rowOff>
    </xdr:to>
    <xdr:cxnSp macro="">
      <xdr:nvCxnSpPr>
        <xdr:cNvPr id="800" name="直線コネクタ 799"/>
        <xdr:cNvCxnSpPr/>
      </xdr:nvCxnSpPr>
      <xdr:spPr>
        <a:xfrm flipV="1">
          <a:off x="21323300" y="184200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30480</xdr:rowOff>
    </xdr:from>
    <xdr:to xmlns:xdr="http://schemas.openxmlformats.org/drawingml/2006/spreadsheetDrawing">
      <xdr:col>107</xdr:col>
      <xdr:colOff>101600</xdr:colOff>
      <xdr:row>107</xdr:row>
      <xdr:rowOff>132080</xdr:rowOff>
    </xdr:to>
    <xdr:sp macro="" textlink="">
      <xdr:nvSpPr>
        <xdr:cNvPr id="801" name="楕円 800"/>
        <xdr:cNvSpPr/>
      </xdr:nvSpPr>
      <xdr:spPr>
        <a:xfrm>
          <a:off x="20383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78105</xdr:rowOff>
    </xdr:from>
    <xdr:to xmlns:xdr="http://schemas.openxmlformats.org/drawingml/2006/spreadsheetDrawing">
      <xdr:col>111</xdr:col>
      <xdr:colOff>177800</xdr:colOff>
      <xdr:row>107</xdr:row>
      <xdr:rowOff>81280</xdr:rowOff>
    </xdr:to>
    <xdr:cxnSp macro="">
      <xdr:nvCxnSpPr>
        <xdr:cNvPr id="802" name="直線コネクタ 801"/>
        <xdr:cNvCxnSpPr/>
      </xdr:nvCxnSpPr>
      <xdr:spPr>
        <a:xfrm flipV="1">
          <a:off x="20434300" y="18423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20320</xdr:rowOff>
    </xdr:from>
    <xdr:to xmlns:xdr="http://schemas.openxmlformats.org/drawingml/2006/spreadsheetDrawing">
      <xdr:col>102</xdr:col>
      <xdr:colOff>165100</xdr:colOff>
      <xdr:row>106</xdr:row>
      <xdr:rowOff>121920</xdr:rowOff>
    </xdr:to>
    <xdr:sp macro="" textlink="">
      <xdr:nvSpPr>
        <xdr:cNvPr id="803" name="楕円 802"/>
        <xdr:cNvSpPr/>
      </xdr:nvSpPr>
      <xdr:spPr>
        <a:xfrm>
          <a:off x="194945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71120</xdr:rowOff>
    </xdr:from>
    <xdr:to xmlns:xdr="http://schemas.openxmlformats.org/drawingml/2006/spreadsheetDrawing">
      <xdr:col>107</xdr:col>
      <xdr:colOff>50800</xdr:colOff>
      <xdr:row>107</xdr:row>
      <xdr:rowOff>81280</xdr:rowOff>
    </xdr:to>
    <xdr:cxnSp macro="">
      <xdr:nvCxnSpPr>
        <xdr:cNvPr id="804" name="直線コネクタ 803"/>
        <xdr:cNvCxnSpPr/>
      </xdr:nvCxnSpPr>
      <xdr:spPr>
        <a:xfrm>
          <a:off x="19545300" y="182448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107315</xdr:rowOff>
    </xdr:from>
    <xdr:ext cx="469900" cy="259080"/>
    <xdr:sp macro="" textlink="">
      <xdr:nvSpPr>
        <xdr:cNvPr id="805" name="n_1aveValue【公民館】&#10;一人当たり面積"/>
        <xdr:cNvSpPr txBox="1"/>
      </xdr:nvSpPr>
      <xdr:spPr>
        <a:xfrm>
          <a:off x="21075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107315</xdr:rowOff>
    </xdr:from>
    <xdr:ext cx="467995" cy="259080"/>
    <xdr:sp macro="" textlink="">
      <xdr:nvSpPr>
        <xdr:cNvPr id="806" name="n_2aveValue【公民館】&#10;一人当たり面積"/>
        <xdr:cNvSpPr txBox="1"/>
      </xdr:nvSpPr>
      <xdr:spPr>
        <a:xfrm>
          <a:off x="20199350" y="18109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86360</xdr:rowOff>
    </xdr:from>
    <xdr:ext cx="467995" cy="257175"/>
    <xdr:sp macro="" textlink="">
      <xdr:nvSpPr>
        <xdr:cNvPr id="807" name="n_3aveValue【公民館】&#10;一人当たり面積"/>
        <xdr:cNvSpPr txBox="1"/>
      </xdr:nvSpPr>
      <xdr:spPr>
        <a:xfrm>
          <a:off x="19310350" y="18431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146685</xdr:rowOff>
    </xdr:from>
    <xdr:ext cx="467995" cy="257175"/>
    <xdr:sp macro="" textlink="">
      <xdr:nvSpPr>
        <xdr:cNvPr id="808" name="n_4aveValue【公民館】&#10;一人当たり面積"/>
        <xdr:cNvSpPr txBox="1"/>
      </xdr:nvSpPr>
      <xdr:spPr>
        <a:xfrm>
          <a:off x="18421350" y="18148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120650</xdr:rowOff>
    </xdr:from>
    <xdr:ext cx="469900" cy="257175"/>
    <xdr:sp macro="" textlink="">
      <xdr:nvSpPr>
        <xdr:cNvPr id="809" name="n_1mainValue【公民館】&#10;一人当たり面積"/>
        <xdr:cNvSpPr txBox="1"/>
      </xdr:nvSpPr>
      <xdr:spPr>
        <a:xfrm>
          <a:off x="21075650" y="18465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123190</xdr:rowOff>
    </xdr:from>
    <xdr:ext cx="467995" cy="257175"/>
    <xdr:sp macro="" textlink="">
      <xdr:nvSpPr>
        <xdr:cNvPr id="810" name="n_2mainValue【公民館】&#10;一人当たり面積"/>
        <xdr:cNvSpPr txBox="1"/>
      </xdr:nvSpPr>
      <xdr:spPr>
        <a:xfrm>
          <a:off x="20199350" y="18468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138430</xdr:rowOff>
    </xdr:from>
    <xdr:ext cx="467995" cy="259080"/>
    <xdr:sp macro="" textlink="">
      <xdr:nvSpPr>
        <xdr:cNvPr id="811" name="n_3mainValue【公民館】&#10;一人当たり面積"/>
        <xdr:cNvSpPr txBox="1"/>
      </xdr:nvSpPr>
      <xdr:spPr>
        <a:xfrm>
          <a:off x="19310350" y="17969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全ての施設情報に共通して施設の老朽化が進んでおり、類似団体と比較して一人当たりの面積が広くなっている。特に、幼稚園・保育所、児童館については有形固定資産減価償却率が高くなっている。</a:t>
          </a:r>
        </a:p>
        <a:p>
          <a:r>
            <a:rPr kumimoji="1" lang="ja-JP" altLang="en-US" sz="1300">
              <a:latin typeface="ＭＳ Ｐゴシック"/>
              <a:ea typeface="ＭＳ Ｐゴシック"/>
            </a:rPr>
            <a:t>　幼稚園・保育所については、令和２年度に認定こども園として１箇所に集約化・複合化し、旧施設を処分していくことで</a:t>
          </a:r>
          <a:r>
            <a:rPr kumimoji="1" lang="ja-JP" altLang="en-US" sz="1300">
              <a:latin typeface="ＭＳ Ｐゴシック"/>
              <a:ea typeface="ＭＳ Ｐゴシック"/>
            </a:rPr>
            <a:t>比率の改善が見込まれる。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児童館については、隣保館施設と統合し継続使用するが、引続き子育て関連施設をはじめとする公共施設の更新・除却に積極的に取組んでいく必要がある。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33655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151765</xdr:rowOff>
    </xdr:from>
    <xdr:ext cx="340360" cy="259080"/>
    <xdr:sp macro="" textlink="">
      <xdr:nvSpPr>
        <xdr:cNvPr id="61" name="【図書館】&#10;有形固定資産減価償却率最大値テキスト"/>
        <xdr:cNvSpPr txBox="1"/>
      </xdr:nvSpPr>
      <xdr:spPr>
        <a:xfrm>
          <a:off x="4673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33655</xdr:rowOff>
    </xdr:from>
    <xdr:to xmlns:xdr="http://schemas.openxmlformats.org/drawingml/2006/spreadsheetDrawing">
      <xdr:col>24</xdr:col>
      <xdr:colOff>152400</xdr:colOff>
      <xdr:row>33</xdr:row>
      <xdr:rowOff>33655</xdr:rowOff>
    </xdr:to>
    <xdr:cxnSp macro="">
      <xdr:nvCxnSpPr>
        <xdr:cNvPr id="62" name="直線コネクタ 61"/>
        <xdr:cNvCxnSpPr/>
      </xdr:nvCxnSpPr>
      <xdr:spPr>
        <a:xfrm>
          <a:off x="4546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33655</xdr:rowOff>
    </xdr:from>
    <xdr:ext cx="405130" cy="258445"/>
    <xdr:sp macro="" textlink="">
      <xdr:nvSpPr>
        <xdr:cNvPr id="63" name="【図書館】&#10;有形固定資産減価償却率平均値テキスト"/>
        <xdr:cNvSpPr txBox="1"/>
      </xdr:nvSpPr>
      <xdr:spPr>
        <a:xfrm>
          <a:off x="4673600" y="620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macro="" textlink="">
      <xdr:nvSpPr>
        <xdr:cNvPr id="64" name="フローチャート: 判断 63"/>
        <xdr:cNvSpPr/>
      </xdr:nvSpPr>
      <xdr:spPr>
        <a:xfrm>
          <a:off x="45847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157480</xdr:rowOff>
    </xdr:from>
    <xdr:to xmlns:xdr="http://schemas.openxmlformats.org/drawingml/2006/spreadsheetDrawing">
      <xdr:col>15</xdr:col>
      <xdr:colOff>101600</xdr:colOff>
      <xdr:row>37</xdr:row>
      <xdr:rowOff>87630</xdr:rowOff>
    </xdr:to>
    <xdr:sp macro="" textlink="">
      <xdr:nvSpPr>
        <xdr:cNvPr id="66" name="フローチャート: 判断 65"/>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83185</xdr:rowOff>
    </xdr:to>
    <xdr:sp macro="" textlink="">
      <xdr:nvSpPr>
        <xdr:cNvPr id="67" name="フローチャート: 判断 66"/>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63500</xdr:rowOff>
    </xdr:from>
    <xdr:to xmlns:xdr="http://schemas.openxmlformats.org/drawingml/2006/spreadsheetDrawing">
      <xdr:col>6</xdr:col>
      <xdr:colOff>38100</xdr:colOff>
      <xdr:row>36</xdr:row>
      <xdr:rowOff>164465</xdr:rowOff>
    </xdr:to>
    <xdr:sp macro="" textlink="">
      <xdr:nvSpPr>
        <xdr:cNvPr id="68" name="フローチャート: 判断 67"/>
        <xdr:cNvSpPr/>
      </xdr:nvSpPr>
      <xdr:spPr>
        <a:xfrm>
          <a:off x="107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130175</xdr:rowOff>
    </xdr:from>
    <xdr:to xmlns:xdr="http://schemas.openxmlformats.org/drawingml/2006/spreadsheetDrawing">
      <xdr:col>24</xdr:col>
      <xdr:colOff>114300</xdr:colOff>
      <xdr:row>39</xdr:row>
      <xdr:rowOff>60325</xdr:rowOff>
    </xdr:to>
    <xdr:sp macro="" textlink="">
      <xdr:nvSpPr>
        <xdr:cNvPr id="74" name="楕円 73"/>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109220</xdr:rowOff>
    </xdr:from>
    <xdr:ext cx="405130" cy="257175"/>
    <xdr:sp macro="" textlink="">
      <xdr:nvSpPr>
        <xdr:cNvPr id="75" name="【図書館】&#10;有形固定資産減価償却率該当値テキスト"/>
        <xdr:cNvSpPr txBox="1"/>
      </xdr:nvSpPr>
      <xdr:spPr>
        <a:xfrm>
          <a:off x="4673600" y="6624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76" name="楕円 75"/>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144780</xdr:rowOff>
    </xdr:from>
    <xdr:to xmlns:xdr="http://schemas.openxmlformats.org/drawingml/2006/spreadsheetDrawing">
      <xdr:col>24</xdr:col>
      <xdr:colOff>63500</xdr:colOff>
      <xdr:row>39</xdr:row>
      <xdr:rowOff>9525</xdr:rowOff>
    </xdr:to>
    <xdr:cxnSp macro="">
      <xdr:nvCxnSpPr>
        <xdr:cNvPr id="77" name="直線コネクタ 76"/>
        <xdr:cNvCxnSpPr/>
      </xdr:nvCxnSpPr>
      <xdr:spPr>
        <a:xfrm>
          <a:off x="3797300" y="66598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57785</xdr:rowOff>
    </xdr:from>
    <xdr:to xmlns:xdr="http://schemas.openxmlformats.org/drawingml/2006/spreadsheetDrawing">
      <xdr:col>15</xdr:col>
      <xdr:colOff>101600</xdr:colOff>
      <xdr:row>38</xdr:row>
      <xdr:rowOff>159385</xdr:rowOff>
    </xdr:to>
    <xdr:sp macro="" textlink="">
      <xdr:nvSpPr>
        <xdr:cNvPr id="78" name="楕円 77"/>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109220</xdr:rowOff>
    </xdr:from>
    <xdr:to xmlns:xdr="http://schemas.openxmlformats.org/drawingml/2006/spreadsheetDrawing">
      <xdr:col>19</xdr:col>
      <xdr:colOff>177800</xdr:colOff>
      <xdr:row>38</xdr:row>
      <xdr:rowOff>144780</xdr:rowOff>
    </xdr:to>
    <xdr:cxnSp macro="">
      <xdr:nvCxnSpPr>
        <xdr:cNvPr id="79" name="直線コネクタ 78"/>
        <xdr:cNvCxnSpPr/>
      </xdr:nvCxnSpPr>
      <xdr:spPr>
        <a:xfrm>
          <a:off x="2908300" y="66243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22225</xdr:rowOff>
    </xdr:from>
    <xdr:to xmlns:xdr="http://schemas.openxmlformats.org/drawingml/2006/spreadsheetDrawing">
      <xdr:col>10</xdr:col>
      <xdr:colOff>165100</xdr:colOff>
      <xdr:row>38</xdr:row>
      <xdr:rowOff>123825</xdr:rowOff>
    </xdr:to>
    <xdr:sp macro="" textlink="">
      <xdr:nvSpPr>
        <xdr:cNvPr id="80" name="楕円 79"/>
        <xdr:cNvSpPr/>
      </xdr:nvSpPr>
      <xdr:spPr>
        <a:xfrm>
          <a:off x="1968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73025</xdr:rowOff>
    </xdr:from>
    <xdr:to xmlns:xdr="http://schemas.openxmlformats.org/drawingml/2006/spreadsheetDrawing">
      <xdr:col>15</xdr:col>
      <xdr:colOff>50800</xdr:colOff>
      <xdr:row>38</xdr:row>
      <xdr:rowOff>109220</xdr:rowOff>
    </xdr:to>
    <xdr:cxnSp macro="">
      <xdr:nvCxnSpPr>
        <xdr:cNvPr id="81" name="直線コネクタ 80"/>
        <xdr:cNvCxnSpPr/>
      </xdr:nvCxnSpPr>
      <xdr:spPr>
        <a:xfrm>
          <a:off x="2019300" y="65881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125730</xdr:rowOff>
    </xdr:from>
    <xdr:ext cx="405130" cy="259080"/>
    <xdr:sp macro="" textlink="">
      <xdr:nvSpPr>
        <xdr:cNvPr id="82"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104140</xdr:rowOff>
    </xdr:from>
    <xdr:ext cx="403225" cy="259080"/>
    <xdr:sp macro="" textlink="">
      <xdr:nvSpPr>
        <xdr:cNvPr id="83" name="n_2aveValue【図書館】&#10;有形固定資産減価償却率"/>
        <xdr:cNvSpPr txBox="1"/>
      </xdr:nvSpPr>
      <xdr:spPr>
        <a:xfrm>
          <a:off x="2705735" y="6104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99695</xdr:rowOff>
    </xdr:from>
    <xdr:ext cx="403225" cy="257175"/>
    <xdr:sp macro="" textlink="">
      <xdr:nvSpPr>
        <xdr:cNvPr id="84" name="n_3aveValue【図書館】&#10;有形固定資産減価償却率"/>
        <xdr:cNvSpPr txBox="1"/>
      </xdr:nvSpPr>
      <xdr:spPr>
        <a:xfrm>
          <a:off x="1816735" y="6100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9525</xdr:rowOff>
    </xdr:from>
    <xdr:ext cx="403225" cy="257175"/>
    <xdr:sp macro="" textlink="">
      <xdr:nvSpPr>
        <xdr:cNvPr id="85" name="n_4aveValue【図書館】&#10;有形固定資産減価償却率"/>
        <xdr:cNvSpPr txBox="1"/>
      </xdr:nvSpPr>
      <xdr:spPr>
        <a:xfrm>
          <a:off x="927735" y="6010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15240</xdr:rowOff>
    </xdr:from>
    <xdr:ext cx="405130" cy="259080"/>
    <xdr:sp macro="" textlink="">
      <xdr:nvSpPr>
        <xdr:cNvPr id="86" name="n_1mainValue【図書館】&#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150495</xdr:rowOff>
    </xdr:from>
    <xdr:ext cx="403225" cy="259080"/>
    <xdr:sp macro="" textlink="">
      <xdr:nvSpPr>
        <xdr:cNvPr id="87" name="n_2mainValue【図書館】&#10;有形固定資産減価償却率"/>
        <xdr:cNvSpPr txBox="1"/>
      </xdr:nvSpPr>
      <xdr:spPr>
        <a:xfrm>
          <a:off x="2705735" y="6665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114935</xdr:rowOff>
    </xdr:from>
    <xdr:ext cx="403225" cy="259080"/>
    <xdr:sp macro="" textlink="">
      <xdr:nvSpPr>
        <xdr:cNvPr id="88" name="n_3mainValue【図書館】&#10;有形固定資産減価償却率"/>
        <xdr:cNvSpPr txBox="1"/>
      </xdr:nvSpPr>
      <xdr:spPr>
        <a:xfrm>
          <a:off x="1816735" y="6630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7" name="テキスト ボックス 9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0" name="テキスト ボックス 9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2" name="テキスト ボックス 101"/>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4" name="テキスト ボックス 103"/>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6" name="テキスト ボックス 105"/>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08" name="テキスト ボックス 107"/>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0" name="テキスト ボックス 109"/>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68580</xdr:rowOff>
    </xdr:from>
    <xdr:to xmlns:xdr="http://schemas.openxmlformats.org/drawingml/2006/spreadsheetDrawing">
      <xdr:col>54</xdr:col>
      <xdr:colOff>189865</xdr:colOff>
      <xdr:row>42</xdr:row>
      <xdr:rowOff>0</xdr:rowOff>
    </xdr:to>
    <xdr:cxnSp macro="">
      <xdr:nvCxnSpPr>
        <xdr:cNvPr id="112" name="直線コネクタ 111"/>
        <xdr:cNvCxnSpPr/>
      </xdr:nvCxnSpPr>
      <xdr:spPr>
        <a:xfrm flipV="1">
          <a:off x="10476865" y="58978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3"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4" name="直線コネクタ 113"/>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15240</xdr:rowOff>
    </xdr:from>
    <xdr:ext cx="469900" cy="259080"/>
    <xdr:sp macro="" textlink="">
      <xdr:nvSpPr>
        <xdr:cNvPr id="115"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68580</xdr:rowOff>
    </xdr:from>
    <xdr:to xmlns:xdr="http://schemas.openxmlformats.org/drawingml/2006/spreadsheetDrawing">
      <xdr:col>55</xdr:col>
      <xdr:colOff>88900</xdr:colOff>
      <xdr:row>34</xdr:row>
      <xdr:rowOff>68580</xdr:rowOff>
    </xdr:to>
    <xdr:cxnSp macro="">
      <xdr:nvCxnSpPr>
        <xdr:cNvPr id="116" name="直線コネクタ 115"/>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152400</xdr:rowOff>
    </xdr:from>
    <xdr:ext cx="469900" cy="259080"/>
    <xdr:sp macro="" textlink="">
      <xdr:nvSpPr>
        <xdr:cNvPr id="117" name="【図書館】&#10;一人当たり面積平均値テキスト"/>
        <xdr:cNvSpPr txBox="1"/>
      </xdr:nvSpPr>
      <xdr:spPr>
        <a:xfrm>
          <a:off x="10515600" y="683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2540</xdr:rowOff>
    </xdr:from>
    <xdr:to xmlns:xdr="http://schemas.openxmlformats.org/drawingml/2006/spreadsheetDrawing">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17780</xdr:rowOff>
    </xdr:from>
    <xdr:to xmlns:xdr="http://schemas.openxmlformats.org/drawingml/2006/spreadsheetDrawing">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36830</xdr:rowOff>
    </xdr:from>
    <xdr:to xmlns:xdr="http://schemas.openxmlformats.org/drawingml/2006/spreadsheetDrawing">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44450</xdr:rowOff>
    </xdr:from>
    <xdr:to xmlns:xdr="http://schemas.openxmlformats.org/drawingml/2006/spreadsheetDrawing">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151130</xdr:rowOff>
    </xdr:from>
    <xdr:to xmlns:xdr="http://schemas.openxmlformats.org/drawingml/2006/spreadsheetDrawing">
      <xdr:col>55</xdr:col>
      <xdr:colOff>50800</xdr:colOff>
      <xdr:row>37</xdr:row>
      <xdr:rowOff>81280</xdr:rowOff>
    </xdr:to>
    <xdr:sp macro="" textlink="">
      <xdr:nvSpPr>
        <xdr:cNvPr id="128" name="楕円 127"/>
        <xdr:cNvSpPr/>
      </xdr:nvSpPr>
      <xdr:spPr>
        <a:xfrm>
          <a:off x="10426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2540</xdr:rowOff>
    </xdr:from>
    <xdr:ext cx="469900" cy="259080"/>
    <xdr:sp macro="" textlink="">
      <xdr:nvSpPr>
        <xdr:cNvPr id="129" name="【図書館】&#10;一人当たり面積該当値テキスト"/>
        <xdr:cNvSpPr txBox="1"/>
      </xdr:nvSpPr>
      <xdr:spPr>
        <a:xfrm>
          <a:off x="10515600" y="617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158750</xdr:rowOff>
    </xdr:from>
    <xdr:to xmlns:xdr="http://schemas.openxmlformats.org/drawingml/2006/spreadsheetDrawing">
      <xdr:col>50</xdr:col>
      <xdr:colOff>165100</xdr:colOff>
      <xdr:row>37</xdr:row>
      <xdr:rowOff>88900</xdr:rowOff>
    </xdr:to>
    <xdr:sp macro="" textlink="">
      <xdr:nvSpPr>
        <xdr:cNvPr id="130" name="楕円 129"/>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30480</xdr:rowOff>
    </xdr:from>
    <xdr:to xmlns:xdr="http://schemas.openxmlformats.org/drawingml/2006/spreadsheetDrawing">
      <xdr:col>55</xdr:col>
      <xdr:colOff>0</xdr:colOff>
      <xdr:row>37</xdr:row>
      <xdr:rowOff>38100</xdr:rowOff>
    </xdr:to>
    <xdr:cxnSp macro="">
      <xdr:nvCxnSpPr>
        <xdr:cNvPr id="131" name="直線コネクタ 130"/>
        <xdr:cNvCxnSpPr/>
      </xdr:nvCxnSpPr>
      <xdr:spPr>
        <a:xfrm flipV="1">
          <a:off x="9639300" y="63741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166370</xdr:rowOff>
    </xdr:from>
    <xdr:to xmlns:xdr="http://schemas.openxmlformats.org/drawingml/2006/spreadsheetDrawing">
      <xdr:col>46</xdr:col>
      <xdr:colOff>38100</xdr:colOff>
      <xdr:row>37</xdr:row>
      <xdr:rowOff>96520</xdr:rowOff>
    </xdr:to>
    <xdr:sp macro="" textlink="">
      <xdr:nvSpPr>
        <xdr:cNvPr id="132" name="楕円 131"/>
        <xdr:cNvSpPr/>
      </xdr:nvSpPr>
      <xdr:spPr>
        <a:xfrm>
          <a:off x="869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38100</xdr:rowOff>
    </xdr:from>
    <xdr:to xmlns:xdr="http://schemas.openxmlformats.org/drawingml/2006/spreadsheetDrawing">
      <xdr:col>50</xdr:col>
      <xdr:colOff>114300</xdr:colOff>
      <xdr:row>37</xdr:row>
      <xdr:rowOff>45720</xdr:rowOff>
    </xdr:to>
    <xdr:cxnSp macro="">
      <xdr:nvCxnSpPr>
        <xdr:cNvPr id="133" name="直線コネクタ 132"/>
        <xdr:cNvCxnSpPr/>
      </xdr:nvCxnSpPr>
      <xdr:spPr>
        <a:xfrm flipV="1">
          <a:off x="8750300" y="6381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2540</xdr:rowOff>
    </xdr:from>
    <xdr:to xmlns:xdr="http://schemas.openxmlformats.org/drawingml/2006/spreadsheetDrawing">
      <xdr:col>41</xdr:col>
      <xdr:colOff>101600</xdr:colOff>
      <xdr:row>37</xdr:row>
      <xdr:rowOff>104140</xdr:rowOff>
    </xdr:to>
    <xdr:sp macro="" textlink="">
      <xdr:nvSpPr>
        <xdr:cNvPr id="134" name="楕円 133"/>
        <xdr:cNvSpPr/>
      </xdr:nvSpPr>
      <xdr:spPr>
        <a:xfrm>
          <a:off x="781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45720</xdr:rowOff>
    </xdr:from>
    <xdr:to xmlns:xdr="http://schemas.openxmlformats.org/drawingml/2006/spreadsheetDrawing">
      <xdr:col>45</xdr:col>
      <xdr:colOff>177800</xdr:colOff>
      <xdr:row>37</xdr:row>
      <xdr:rowOff>53340</xdr:rowOff>
    </xdr:to>
    <xdr:cxnSp macro="">
      <xdr:nvCxnSpPr>
        <xdr:cNvPr id="135" name="直線コネクタ 134"/>
        <xdr:cNvCxnSpPr/>
      </xdr:nvCxnSpPr>
      <xdr:spPr>
        <a:xfrm flipV="1">
          <a:off x="7861300" y="6389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110490</xdr:rowOff>
    </xdr:from>
    <xdr:ext cx="469900" cy="257175"/>
    <xdr:sp macro="" textlink="">
      <xdr:nvSpPr>
        <xdr:cNvPr id="136" name="n_1aveValue【図書館】&#10;一人当たり面積"/>
        <xdr:cNvSpPr txBox="1"/>
      </xdr:nvSpPr>
      <xdr:spPr>
        <a:xfrm>
          <a:off x="9391650" y="6968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129540</xdr:rowOff>
    </xdr:from>
    <xdr:ext cx="467995" cy="259080"/>
    <xdr:sp macro="" textlink="">
      <xdr:nvSpPr>
        <xdr:cNvPr id="137" name="n_2aveValue【図書館】&#10;一人当たり面積"/>
        <xdr:cNvSpPr txBox="1"/>
      </xdr:nvSpPr>
      <xdr:spPr>
        <a:xfrm>
          <a:off x="8515350" y="6987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137160</xdr:rowOff>
    </xdr:from>
    <xdr:ext cx="467995" cy="259080"/>
    <xdr:sp macro="" textlink="">
      <xdr:nvSpPr>
        <xdr:cNvPr id="138" name="n_3aveValue【図書館】&#10;一人当たり面積"/>
        <xdr:cNvSpPr txBox="1"/>
      </xdr:nvSpPr>
      <xdr:spPr>
        <a:xfrm>
          <a:off x="7626350" y="6995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158750</xdr:rowOff>
    </xdr:from>
    <xdr:ext cx="467995" cy="259080"/>
    <xdr:sp macro="" textlink="">
      <xdr:nvSpPr>
        <xdr:cNvPr id="139" name="n_4aveValue【図書館】&#10;一人当たり面積"/>
        <xdr:cNvSpPr txBox="1"/>
      </xdr:nvSpPr>
      <xdr:spPr>
        <a:xfrm>
          <a:off x="6737350" y="6673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105410</xdr:rowOff>
    </xdr:from>
    <xdr:ext cx="469900" cy="259080"/>
    <xdr:sp macro="" textlink="">
      <xdr:nvSpPr>
        <xdr:cNvPr id="140" name="n_1mainValue【図書館】&#10;一人当たり面積"/>
        <xdr:cNvSpPr txBox="1"/>
      </xdr:nvSpPr>
      <xdr:spPr>
        <a:xfrm>
          <a:off x="9391650" y="6106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113030</xdr:rowOff>
    </xdr:from>
    <xdr:ext cx="467995" cy="259080"/>
    <xdr:sp macro="" textlink="">
      <xdr:nvSpPr>
        <xdr:cNvPr id="141" name="n_2mainValue【図書館】&#10;一人当たり面積"/>
        <xdr:cNvSpPr txBox="1"/>
      </xdr:nvSpPr>
      <xdr:spPr>
        <a:xfrm>
          <a:off x="8515350" y="6113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120650</xdr:rowOff>
    </xdr:from>
    <xdr:ext cx="467995" cy="257175"/>
    <xdr:sp macro="" textlink="">
      <xdr:nvSpPr>
        <xdr:cNvPr id="142" name="n_3mainValue【図書館】&#10;一人当たり面積"/>
        <xdr:cNvSpPr txBox="1"/>
      </xdr:nvSpPr>
      <xdr:spPr>
        <a:xfrm>
          <a:off x="7626350" y="6121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1" name="テキスト ボックス 150"/>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3" name="テキスト ボックス 152"/>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5" name="テキスト ボックス 154"/>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9" name="テキスト ボックス 158"/>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3" name="テキスト ボックス 162"/>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5" name="テキスト ボックス 164"/>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64</xdr:row>
      <xdr:rowOff>130810</xdr:rowOff>
    </xdr:to>
    <xdr:cxnSp macro="">
      <xdr:nvCxnSpPr>
        <xdr:cNvPr id="168" name="直線コネクタ 167"/>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169"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0" name="直線コネクタ 169"/>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340360" cy="259080"/>
    <xdr:sp macro="" textlink="">
      <xdr:nvSpPr>
        <xdr:cNvPr id="171" name="【体育館・プー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72" name="直線コネクタ 171"/>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7175"/>
    <xdr:sp macro="" textlink="">
      <xdr:nvSpPr>
        <xdr:cNvPr id="173" name="【体育館・プール】&#10;有形固定資産減価償却率平均値テキスト"/>
        <xdr:cNvSpPr txBox="1"/>
      </xdr:nvSpPr>
      <xdr:spPr>
        <a:xfrm>
          <a:off x="4673600" y="1031811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74" name="フローチャート: 判断 173"/>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17780</xdr:rowOff>
    </xdr:from>
    <xdr:to xmlns:xdr="http://schemas.openxmlformats.org/drawingml/2006/spreadsheetDrawing">
      <xdr:col>20</xdr:col>
      <xdr:colOff>38100</xdr:colOff>
      <xdr:row>61</xdr:row>
      <xdr:rowOff>119380</xdr:rowOff>
    </xdr:to>
    <xdr:sp macro="" textlink="">
      <xdr:nvSpPr>
        <xdr:cNvPr id="175" name="フローチャート: 判断 174"/>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176" name="フローチャート: 判断 175"/>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77" name="フローチャート: 判断 176"/>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78" name="フローチャート: 判断 177"/>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9" name="テキスト ボックス 178"/>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0" name="テキスト ボックス 179"/>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1" name="テキスト ボックス 180"/>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2" name="テキスト ボックス 181"/>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3" name="テキスト ボックス 182"/>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3175</xdr:rowOff>
    </xdr:from>
    <xdr:to xmlns:xdr="http://schemas.openxmlformats.org/drawingml/2006/spreadsheetDrawing">
      <xdr:col>24</xdr:col>
      <xdr:colOff>114300</xdr:colOff>
      <xdr:row>63</xdr:row>
      <xdr:rowOff>104775</xdr:rowOff>
    </xdr:to>
    <xdr:sp macro="" textlink="">
      <xdr:nvSpPr>
        <xdr:cNvPr id="184" name="楕円 183"/>
        <xdr:cNvSpPr/>
      </xdr:nvSpPr>
      <xdr:spPr>
        <a:xfrm>
          <a:off x="45847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153035</xdr:rowOff>
    </xdr:from>
    <xdr:ext cx="405130" cy="259080"/>
    <xdr:sp macro="" textlink="">
      <xdr:nvSpPr>
        <xdr:cNvPr id="185" name="【体育館・プール】&#10;有形固定資産減価償却率該当値テキスト"/>
        <xdr:cNvSpPr txBox="1"/>
      </xdr:nvSpPr>
      <xdr:spPr>
        <a:xfrm>
          <a:off x="4673600" y="1078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133985</xdr:rowOff>
    </xdr:from>
    <xdr:to xmlns:xdr="http://schemas.openxmlformats.org/drawingml/2006/spreadsheetDrawing">
      <xdr:col>20</xdr:col>
      <xdr:colOff>38100</xdr:colOff>
      <xdr:row>63</xdr:row>
      <xdr:rowOff>64135</xdr:rowOff>
    </xdr:to>
    <xdr:sp macro="" textlink="">
      <xdr:nvSpPr>
        <xdr:cNvPr id="186" name="楕円 185"/>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13335</xdr:rowOff>
    </xdr:from>
    <xdr:to xmlns:xdr="http://schemas.openxmlformats.org/drawingml/2006/spreadsheetDrawing">
      <xdr:col>24</xdr:col>
      <xdr:colOff>63500</xdr:colOff>
      <xdr:row>63</xdr:row>
      <xdr:rowOff>53975</xdr:rowOff>
    </xdr:to>
    <xdr:cxnSp macro="">
      <xdr:nvCxnSpPr>
        <xdr:cNvPr id="187" name="直線コネクタ 186"/>
        <xdr:cNvCxnSpPr/>
      </xdr:nvCxnSpPr>
      <xdr:spPr>
        <a:xfrm>
          <a:off x="3797300" y="1081468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94615</xdr:rowOff>
    </xdr:from>
    <xdr:to xmlns:xdr="http://schemas.openxmlformats.org/drawingml/2006/spreadsheetDrawing">
      <xdr:col>15</xdr:col>
      <xdr:colOff>101600</xdr:colOff>
      <xdr:row>63</xdr:row>
      <xdr:rowOff>24765</xdr:rowOff>
    </xdr:to>
    <xdr:sp macro="" textlink="">
      <xdr:nvSpPr>
        <xdr:cNvPr id="188" name="楕円 187"/>
        <xdr:cNvSpPr/>
      </xdr:nvSpPr>
      <xdr:spPr>
        <a:xfrm>
          <a:off x="2857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145415</xdr:rowOff>
    </xdr:from>
    <xdr:to xmlns:xdr="http://schemas.openxmlformats.org/drawingml/2006/spreadsheetDrawing">
      <xdr:col>19</xdr:col>
      <xdr:colOff>177800</xdr:colOff>
      <xdr:row>63</xdr:row>
      <xdr:rowOff>13335</xdr:rowOff>
    </xdr:to>
    <xdr:cxnSp macro="">
      <xdr:nvCxnSpPr>
        <xdr:cNvPr id="189" name="直線コネクタ 188"/>
        <xdr:cNvCxnSpPr/>
      </xdr:nvCxnSpPr>
      <xdr:spPr>
        <a:xfrm>
          <a:off x="2908300" y="10775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55245</xdr:rowOff>
    </xdr:from>
    <xdr:to xmlns:xdr="http://schemas.openxmlformats.org/drawingml/2006/spreadsheetDrawing">
      <xdr:col>10</xdr:col>
      <xdr:colOff>165100</xdr:colOff>
      <xdr:row>62</xdr:row>
      <xdr:rowOff>156845</xdr:rowOff>
    </xdr:to>
    <xdr:sp macro="" textlink="">
      <xdr:nvSpPr>
        <xdr:cNvPr id="190" name="楕円 189"/>
        <xdr:cNvSpPr/>
      </xdr:nvSpPr>
      <xdr:spPr>
        <a:xfrm>
          <a:off x="19685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106045</xdr:rowOff>
    </xdr:from>
    <xdr:to xmlns:xdr="http://schemas.openxmlformats.org/drawingml/2006/spreadsheetDrawing">
      <xdr:col>15</xdr:col>
      <xdr:colOff>50800</xdr:colOff>
      <xdr:row>62</xdr:row>
      <xdr:rowOff>145415</xdr:rowOff>
    </xdr:to>
    <xdr:cxnSp macro="">
      <xdr:nvCxnSpPr>
        <xdr:cNvPr id="191" name="直線コネクタ 190"/>
        <xdr:cNvCxnSpPr/>
      </xdr:nvCxnSpPr>
      <xdr:spPr>
        <a:xfrm>
          <a:off x="2019300" y="107359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135890</xdr:rowOff>
    </xdr:from>
    <xdr:ext cx="405130" cy="259080"/>
    <xdr:sp macro="" textlink="">
      <xdr:nvSpPr>
        <xdr:cNvPr id="192" name="n_1aveValue【体育館・プー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111125</xdr:rowOff>
    </xdr:from>
    <xdr:ext cx="403225" cy="257175"/>
    <xdr:sp macro="" textlink="">
      <xdr:nvSpPr>
        <xdr:cNvPr id="193" name="n_2aveValue【体育館・プール】&#10;有形固定資産減価償却率"/>
        <xdr:cNvSpPr txBox="1"/>
      </xdr:nvSpPr>
      <xdr:spPr>
        <a:xfrm>
          <a:off x="2705735" y="10226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70485</xdr:rowOff>
    </xdr:from>
    <xdr:ext cx="403225" cy="259080"/>
    <xdr:sp macro="" textlink="">
      <xdr:nvSpPr>
        <xdr:cNvPr id="194" name="n_3aveValue【体育館・プール】&#10;有形固定資産減価償却率"/>
        <xdr:cNvSpPr txBox="1"/>
      </xdr:nvSpPr>
      <xdr:spPr>
        <a:xfrm>
          <a:off x="1816735" y="10186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3225" cy="259080"/>
    <xdr:sp macro="" textlink="">
      <xdr:nvSpPr>
        <xdr:cNvPr id="195" name="n_4aveValue【体育館・プール】&#10;有形固定資産減価償却率"/>
        <xdr:cNvSpPr txBox="1"/>
      </xdr:nvSpPr>
      <xdr:spPr>
        <a:xfrm>
          <a:off x="927735" y="10153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55245</xdr:rowOff>
    </xdr:from>
    <xdr:ext cx="405130" cy="257175"/>
    <xdr:sp macro="" textlink="">
      <xdr:nvSpPr>
        <xdr:cNvPr id="196" name="n_1mainValue【体育館・プール】&#10;有形固定資産減価償却率"/>
        <xdr:cNvSpPr txBox="1"/>
      </xdr:nvSpPr>
      <xdr:spPr>
        <a:xfrm>
          <a:off x="3582035" y="108565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15875</xdr:rowOff>
    </xdr:from>
    <xdr:ext cx="403225" cy="259080"/>
    <xdr:sp macro="" textlink="">
      <xdr:nvSpPr>
        <xdr:cNvPr id="197" name="n_2mainValue【体育館・プール】&#10;有形固定資産減価償却率"/>
        <xdr:cNvSpPr txBox="1"/>
      </xdr:nvSpPr>
      <xdr:spPr>
        <a:xfrm>
          <a:off x="2705735" y="10817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147955</xdr:rowOff>
    </xdr:from>
    <xdr:ext cx="403225" cy="258445"/>
    <xdr:sp macro="" textlink="">
      <xdr:nvSpPr>
        <xdr:cNvPr id="198" name="n_3mainValue【体育館・プール】&#10;有形固定資産減価償却率"/>
        <xdr:cNvSpPr txBox="1"/>
      </xdr:nvSpPr>
      <xdr:spPr>
        <a:xfrm>
          <a:off x="1816735" y="10777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7" name="テキスト ボックス 20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0" name="テキスト ボックス 209"/>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12" name="テキスト ボックス 211"/>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14" name="テキスト ボックス 213"/>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16" name="テキスト ボックス 215"/>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18" name="テキスト ボックス 217"/>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0" name="テキスト ボックス 21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93980</xdr:rowOff>
    </xdr:from>
    <xdr:to xmlns:xdr="http://schemas.openxmlformats.org/drawingml/2006/spreadsheetDrawing">
      <xdr:col>54</xdr:col>
      <xdr:colOff>189865</xdr:colOff>
      <xdr:row>64</xdr:row>
      <xdr:rowOff>50800</xdr:rowOff>
    </xdr:to>
    <xdr:cxnSp macro="">
      <xdr:nvCxnSpPr>
        <xdr:cNvPr id="222" name="直線コネクタ 221"/>
        <xdr:cNvCxnSpPr/>
      </xdr:nvCxnSpPr>
      <xdr:spPr>
        <a:xfrm flipV="1">
          <a:off x="10476865" y="952373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54610</xdr:rowOff>
    </xdr:from>
    <xdr:ext cx="469900" cy="257175"/>
    <xdr:sp macro="" textlink="">
      <xdr:nvSpPr>
        <xdr:cNvPr id="223" name="【体育館・プール】&#10;一人当たり面積最小値テキスト"/>
        <xdr:cNvSpPr txBox="1"/>
      </xdr:nvSpPr>
      <xdr:spPr>
        <a:xfrm>
          <a:off x="10515600" y="11027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50800</xdr:rowOff>
    </xdr:from>
    <xdr:to xmlns:xdr="http://schemas.openxmlformats.org/drawingml/2006/spreadsheetDrawing">
      <xdr:col>55</xdr:col>
      <xdr:colOff>88900</xdr:colOff>
      <xdr:row>64</xdr:row>
      <xdr:rowOff>50800</xdr:rowOff>
    </xdr:to>
    <xdr:cxnSp macro="">
      <xdr:nvCxnSpPr>
        <xdr:cNvPr id="224" name="直線コネクタ 223"/>
        <xdr:cNvCxnSpPr/>
      </xdr:nvCxnSpPr>
      <xdr:spPr>
        <a:xfrm>
          <a:off x="10388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40640</xdr:rowOff>
    </xdr:from>
    <xdr:ext cx="469900" cy="257175"/>
    <xdr:sp macro="" textlink="">
      <xdr:nvSpPr>
        <xdr:cNvPr id="225" name="【体育館・プール】&#10;一人当たり面積最大値テキスト"/>
        <xdr:cNvSpPr txBox="1"/>
      </xdr:nvSpPr>
      <xdr:spPr>
        <a:xfrm>
          <a:off x="10515600" y="9298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93980</xdr:rowOff>
    </xdr:from>
    <xdr:to xmlns:xdr="http://schemas.openxmlformats.org/drawingml/2006/spreadsheetDrawing">
      <xdr:col>55</xdr:col>
      <xdr:colOff>88900</xdr:colOff>
      <xdr:row>55</xdr:row>
      <xdr:rowOff>93980</xdr:rowOff>
    </xdr:to>
    <xdr:cxnSp macro="">
      <xdr:nvCxnSpPr>
        <xdr:cNvPr id="226" name="直線コネクタ 225"/>
        <xdr:cNvCxnSpPr/>
      </xdr:nvCxnSpPr>
      <xdr:spPr>
        <a:xfrm>
          <a:off x="10388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64770</xdr:rowOff>
    </xdr:from>
    <xdr:ext cx="469900" cy="257175"/>
    <xdr:sp macro="" textlink="">
      <xdr:nvSpPr>
        <xdr:cNvPr id="227" name="【体育館・プール】&#10;一人当たり面積平均値テキスト"/>
        <xdr:cNvSpPr txBox="1"/>
      </xdr:nvSpPr>
      <xdr:spPr>
        <a:xfrm>
          <a:off x="10515600" y="103517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41910</xdr:rowOff>
    </xdr:from>
    <xdr:to xmlns:xdr="http://schemas.openxmlformats.org/drawingml/2006/spreadsheetDrawing">
      <xdr:col>55</xdr:col>
      <xdr:colOff>50800</xdr:colOff>
      <xdr:row>61</xdr:row>
      <xdr:rowOff>143510</xdr:rowOff>
    </xdr:to>
    <xdr:sp macro="" textlink="">
      <xdr:nvSpPr>
        <xdr:cNvPr id="228" name="フローチャート: 判断 2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72390</xdr:rowOff>
    </xdr:from>
    <xdr:to xmlns:xdr="http://schemas.openxmlformats.org/drawingml/2006/spreadsheetDrawing">
      <xdr:col>50</xdr:col>
      <xdr:colOff>165100</xdr:colOff>
      <xdr:row>62</xdr:row>
      <xdr:rowOff>2540</xdr:rowOff>
    </xdr:to>
    <xdr:sp macro="" textlink="">
      <xdr:nvSpPr>
        <xdr:cNvPr id="229" name="フローチャート: 判断 2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38100</xdr:rowOff>
    </xdr:from>
    <xdr:to xmlns:xdr="http://schemas.openxmlformats.org/drawingml/2006/spreadsheetDrawing">
      <xdr:col>46</xdr:col>
      <xdr:colOff>38100</xdr:colOff>
      <xdr:row>61</xdr:row>
      <xdr:rowOff>139700</xdr:rowOff>
    </xdr:to>
    <xdr:sp macro="" textlink="">
      <xdr:nvSpPr>
        <xdr:cNvPr id="230" name="フローチャート: 判断 2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80010</xdr:rowOff>
    </xdr:from>
    <xdr:to xmlns:xdr="http://schemas.openxmlformats.org/drawingml/2006/spreadsheetDrawing">
      <xdr:col>41</xdr:col>
      <xdr:colOff>101600</xdr:colOff>
      <xdr:row>62</xdr:row>
      <xdr:rowOff>10160</xdr:rowOff>
    </xdr:to>
    <xdr:sp macro="" textlink="">
      <xdr:nvSpPr>
        <xdr:cNvPr id="231" name="フローチャート: 判断 2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129540</xdr:rowOff>
    </xdr:from>
    <xdr:to xmlns:xdr="http://schemas.openxmlformats.org/drawingml/2006/spreadsheetDrawing">
      <xdr:col>36</xdr:col>
      <xdr:colOff>165100</xdr:colOff>
      <xdr:row>62</xdr:row>
      <xdr:rowOff>59690</xdr:rowOff>
    </xdr:to>
    <xdr:sp macro="" textlink="">
      <xdr:nvSpPr>
        <xdr:cNvPr id="232" name="フローチャート: 判断 231"/>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3" name="テキスト ボックス 23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4" name="テキスト ボックス 23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5" name="テキスト ボックス 23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6" name="テキスト ボックス 23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7" name="テキスト ボックス 23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146050</xdr:rowOff>
    </xdr:from>
    <xdr:to xmlns:xdr="http://schemas.openxmlformats.org/drawingml/2006/spreadsheetDrawing">
      <xdr:col>55</xdr:col>
      <xdr:colOff>50800</xdr:colOff>
      <xdr:row>63</xdr:row>
      <xdr:rowOff>76200</xdr:rowOff>
    </xdr:to>
    <xdr:sp macro="" textlink="">
      <xdr:nvSpPr>
        <xdr:cNvPr id="238" name="楕円 237"/>
        <xdr:cNvSpPr/>
      </xdr:nvSpPr>
      <xdr:spPr>
        <a:xfrm>
          <a:off x="10426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124460</xdr:rowOff>
    </xdr:from>
    <xdr:ext cx="469900" cy="259080"/>
    <xdr:sp macro="" textlink="">
      <xdr:nvSpPr>
        <xdr:cNvPr id="239" name="【体育館・プール】&#10;一人当たり面積該当値テキスト"/>
        <xdr:cNvSpPr txBox="1"/>
      </xdr:nvSpPr>
      <xdr:spPr>
        <a:xfrm>
          <a:off x="1051560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147320</xdr:rowOff>
    </xdr:from>
    <xdr:to xmlns:xdr="http://schemas.openxmlformats.org/drawingml/2006/spreadsheetDrawing">
      <xdr:col>50</xdr:col>
      <xdr:colOff>165100</xdr:colOff>
      <xdr:row>63</xdr:row>
      <xdr:rowOff>77470</xdr:rowOff>
    </xdr:to>
    <xdr:sp macro="" textlink="">
      <xdr:nvSpPr>
        <xdr:cNvPr id="240" name="楕円 239"/>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25400</xdr:rowOff>
    </xdr:from>
    <xdr:to xmlns:xdr="http://schemas.openxmlformats.org/drawingml/2006/spreadsheetDrawing">
      <xdr:col>55</xdr:col>
      <xdr:colOff>0</xdr:colOff>
      <xdr:row>63</xdr:row>
      <xdr:rowOff>26670</xdr:rowOff>
    </xdr:to>
    <xdr:cxnSp macro="">
      <xdr:nvCxnSpPr>
        <xdr:cNvPr id="241" name="直線コネクタ 240"/>
        <xdr:cNvCxnSpPr/>
      </xdr:nvCxnSpPr>
      <xdr:spPr>
        <a:xfrm flipV="1">
          <a:off x="9639300" y="10826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149860</xdr:rowOff>
    </xdr:from>
    <xdr:to xmlns:xdr="http://schemas.openxmlformats.org/drawingml/2006/spreadsheetDrawing">
      <xdr:col>46</xdr:col>
      <xdr:colOff>38100</xdr:colOff>
      <xdr:row>63</xdr:row>
      <xdr:rowOff>80010</xdr:rowOff>
    </xdr:to>
    <xdr:sp macro="" textlink="">
      <xdr:nvSpPr>
        <xdr:cNvPr id="242" name="楕円 241"/>
        <xdr:cNvSpPr/>
      </xdr:nvSpPr>
      <xdr:spPr>
        <a:xfrm>
          <a:off x="8699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26670</xdr:rowOff>
    </xdr:from>
    <xdr:to xmlns:xdr="http://schemas.openxmlformats.org/drawingml/2006/spreadsheetDrawing">
      <xdr:col>50</xdr:col>
      <xdr:colOff>114300</xdr:colOff>
      <xdr:row>63</xdr:row>
      <xdr:rowOff>29210</xdr:rowOff>
    </xdr:to>
    <xdr:cxnSp macro="">
      <xdr:nvCxnSpPr>
        <xdr:cNvPr id="243" name="直線コネクタ 242"/>
        <xdr:cNvCxnSpPr/>
      </xdr:nvCxnSpPr>
      <xdr:spPr>
        <a:xfrm flipV="1">
          <a:off x="8750300" y="10828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20320</xdr:rowOff>
    </xdr:from>
    <xdr:to xmlns:xdr="http://schemas.openxmlformats.org/drawingml/2006/spreadsheetDrawing">
      <xdr:col>41</xdr:col>
      <xdr:colOff>101600</xdr:colOff>
      <xdr:row>63</xdr:row>
      <xdr:rowOff>121920</xdr:rowOff>
    </xdr:to>
    <xdr:sp macro="" textlink="">
      <xdr:nvSpPr>
        <xdr:cNvPr id="244" name="楕円 243"/>
        <xdr:cNvSpPr/>
      </xdr:nvSpPr>
      <xdr:spPr>
        <a:xfrm>
          <a:off x="7810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29210</xdr:rowOff>
    </xdr:from>
    <xdr:to xmlns:xdr="http://schemas.openxmlformats.org/drawingml/2006/spreadsheetDrawing">
      <xdr:col>45</xdr:col>
      <xdr:colOff>177800</xdr:colOff>
      <xdr:row>63</xdr:row>
      <xdr:rowOff>71120</xdr:rowOff>
    </xdr:to>
    <xdr:cxnSp macro="">
      <xdr:nvCxnSpPr>
        <xdr:cNvPr id="245" name="直線コネクタ 244"/>
        <xdr:cNvCxnSpPr/>
      </xdr:nvCxnSpPr>
      <xdr:spPr>
        <a:xfrm flipV="1">
          <a:off x="7861300" y="10830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19050</xdr:rowOff>
    </xdr:from>
    <xdr:ext cx="469900" cy="257175"/>
    <xdr:sp macro="" textlink="">
      <xdr:nvSpPr>
        <xdr:cNvPr id="246" name="n_1aveValue【体育館・プール】&#10;一人当たり面積"/>
        <xdr:cNvSpPr txBox="1"/>
      </xdr:nvSpPr>
      <xdr:spPr>
        <a:xfrm>
          <a:off x="9391650" y="10306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156210</xdr:rowOff>
    </xdr:from>
    <xdr:ext cx="467995" cy="257175"/>
    <xdr:sp macro="" textlink="">
      <xdr:nvSpPr>
        <xdr:cNvPr id="247" name="n_2aveValue【体育館・プール】&#10;一人当たり面積"/>
        <xdr:cNvSpPr txBox="1"/>
      </xdr:nvSpPr>
      <xdr:spPr>
        <a:xfrm>
          <a:off x="8515350" y="1027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26670</xdr:rowOff>
    </xdr:from>
    <xdr:ext cx="467995" cy="259080"/>
    <xdr:sp macro="" textlink="">
      <xdr:nvSpPr>
        <xdr:cNvPr id="248" name="n_3aveValue【体育館・プール】&#10;一人当たり面積"/>
        <xdr:cNvSpPr txBox="1"/>
      </xdr:nvSpPr>
      <xdr:spPr>
        <a:xfrm>
          <a:off x="7626350" y="10313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76200</xdr:rowOff>
    </xdr:from>
    <xdr:ext cx="467995" cy="257175"/>
    <xdr:sp macro="" textlink="">
      <xdr:nvSpPr>
        <xdr:cNvPr id="249" name="n_4aveValue【体育館・プール】&#10;一人当たり面積"/>
        <xdr:cNvSpPr txBox="1"/>
      </xdr:nvSpPr>
      <xdr:spPr>
        <a:xfrm>
          <a:off x="6737350" y="10363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68580</xdr:rowOff>
    </xdr:from>
    <xdr:ext cx="469900" cy="259080"/>
    <xdr:sp macro="" textlink="">
      <xdr:nvSpPr>
        <xdr:cNvPr id="250" name="n_1mainValue【体育館・プール】&#10;一人当たり面積"/>
        <xdr:cNvSpPr txBox="1"/>
      </xdr:nvSpPr>
      <xdr:spPr>
        <a:xfrm>
          <a:off x="9391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71120</xdr:rowOff>
    </xdr:from>
    <xdr:ext cx="467995" cy="259080"/>
    <xdr:sp macro="" textlink="">
      <xdr:nvSpPr>
        <xdr:cNvPr id="251" name="n_2mainValue【体育館・プール】&#10;一人当たり面積"/>
        <xdr:cNvSpPr txBox="1"/>
      </xdr:nvSpPr>
      <xdr:spPr>
        <a:xfrm>
          <a:off x="8515350" y="10872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113030</xdr:rowOff>
    </xdr:from>
    <xdr:ext cx="467995" cy="259080"/>
    <xdr:sp macro="" textlink="">
      <xdr:nvSpPr>
        <xdr:cNvPr id="252" name="n_3mainValue【体育館・プール】&#10;一人当たり面積"/>
        <xdr:cNvSpPr txBox="1"/>
      </xdr:nvSpPr>
      <xdr:spPr>
        <a:xfrm>
          <a:off x="7626350" y="10914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1" name="テキスト ボックス 26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3" name="テキスト ボックス 26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65" name="テキスト ボックス 26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71" name="テキスト ボックス 27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75" name="テキスト ボックス 27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133350</xdr:rowOff>
    </xdr:from>
    <xdr:to xmlns:xdr="http://schemas.openxmlformats.org/drawingml/2006/spreadsheetDrawing">
      <xdr:col>24</xdr:col>
      <xdr:colOff>62865</xdr:colOff>
      <xdr:row>86</xdr:row>
      <xdr:rowOff>114300</xdr:rowOff>
    </xdr:to>
    <xdr:cxnSp macro="">
      <xdr:nvCxnSpPr>
        <xdr:cNvPr id="277" name="直線コネクタ 276"/>
        <xdr:cNvCxnSpPr/>
      </xdr:nvCxnSpPr>
      <xdr:spPr>
        <a:xfrm flipV="1">
          <a:off x="4634865" y="135064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78"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79" name="直線コネクタ 27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80010</xdr:rowOff>
    </xdr:from>
    <xdr:ext cx="405130" cy="259080"/>
    <xdr:sp macro="" textlink="">
      <xdr:nvSpPr>
        <xdr:cNvPr id="280" name="【福祉施設】&#10;有形固定資産減価償却率最大値テキスト"/>
        <xdr:cNvSpPr txBox="1"/>
      </xdr:nvSpPr>
      <xdr:spPr>
        <a:xfrm>
          <a:off x="4673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133350</xdr:rowOff>
    </xdr:from>
    <xdr:to xmlns:xdr="http://schemas.openxmlformats.org/drawingml/2006/spreadsheetDrawing">
      <xdr:col>24</xdr:col>
      <xdr:colOff>152400</xdr:colOff>
      <xdr:row>78</xdr:row>
      <xdr:rowOff>133350</xdr:rowOff>
    </xdr:to>
    <xdr:cxnSp macro="">
      <xdr:nvCxnSpPr>
        <xdr:cNvPr id="281" name="直線コネクタ 280"/>
        <xdr:cNvCxnSpPr/>
      </xdr:nvCxnSpPr>
      <xdr:spPr>
        <a:xfrm>
          <a:off x="4546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78105</xdr:rowOff>
    </xdr:from>
    <xdr:ext cx="405130" cy="257175"/>
    <xdr:sp macro="" textlink="">
      <xdr:nvSpPr>
        <xdr:cNvPr id="282" name="【福祉施設】&#10;有形固定資産減価償却率平均値テキスト"/>
        <xdr:cNvSpPr txBox="1"/>
      </xdr:nvSpPr>
      <xdr:spPr>
        <a:xfrm>
          <a:off x="4673600" y="139655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99695</xdr:rowOff>
    </xdr:from>
    <xdr:to xmlns:xdr="http://schemas.openxmlformats.org/drawingml/2006/spreadsheetDrawing">
      <xdr:col>24</xdr:col>
      <xdr:colOff>114300</xdr:colOff>
      <xdr:row>82</xdr:row>
      <xdr:rowOff>29845</xdr:rowOff>
    </xdr:to>
    <xdr:sp macro="" textlink="">
      <xdr:nvSpPr>
        <xdr:cNvPr id="283" name="フローチャート: 判断 28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74930</xdr:rowOff>
    </xdr:from>
    <xdr:to xmlns:xdr="http://schemas.openxmlformats.org/drawingml/2006/spreadsheetDrawing">
      <xdr:col>20</xdr:col>
      <xdr:colOff>38100</xdr:colOff>
      <xdr:row>82</xdr:row>
      <xdr:rowOff>5080</xdr:rowOff>
    </xdr:to>
    <xdr:sp macro="" textlink="">
      <xdr:nvSpPr>
        <xdr:cNvPr id="284" name="フローチャート: 判断 28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27305</xdr:rowOff>
    </xdr:from>
    <xdr:to xmlns:xdr="http://schemas.openxmlformats.org/drawingml/2006/spreadsheetDrawing">
      <xdr:col>15</xdr:col>
      <xdr:colOff>101600</xdr:colOff>
      <xdr:row>81</xdr:row>
      <xdr:rowOff>128905</xdr:rowOff>
    </xdr:to>
    <xdr:sp macro="" textlink="">
      <xdr:nvSpPr>
        <xdr:cNvPr id="285" name="フローチャート: 判断 284"/>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133985</xdr:rowOff>
    </xdr:from>
    <xdr:to xmlns:xdr="http://schemas.openxmlformats.org/drawingml/2006/spreadsheetDrawing">
      <xdr:col>10</xdr:col>
      <xdr:colOff>165100</xdr:colOff>
      <xdr:row>81</xdr:row>
      <xdr:rowOff>64135</xdr:rowOff>
    </xdr:to>
    <xdr:sp macro="" textlink="">
      <xdr:nvSpPr>
        <xdr:cNvPr id="286" name="フローチャート: 判断 285"/>
        <xdr:cNvSpPr/>
      </xdr:nvSpPr>
      <xdr:spPr>
        <a:xfrm>
          <a:off x="1968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109220</xdr:rowOff>
    </xdr:from>
    <xdr:to xmlns:xdr="http://schemas.openxmlformats.org/drawingml/2006/spreadsheetDrawing">
      <xdr:col>6</xdr:col>
      <xdr:colOff>38100</xdr:colOff>
      <xdr:row>81</xdr:row>
      <xdr:rowOff>39370</xdr:rowOff>
    </xdr:to>
    <xdr:sp macro="" textlink="">
      <xdr:nvSpPr>
        <xdr:cNvPr id="287" name="フローチャート: 判断 286"/>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73025</xdr:rowOff>
    </xdr:from>
    <xdr:to xmlns:xdr="http://schemas.openxmlformats.org/drawingml/2006/spreadsheetDrawing">
      <xdr:col>24</xdr:col>
      <xdr:colOff>114300</xdr:colOff>
      <xdr:row>81</xdr:row>
      <xdr:rowOff>3175</xdr:rowOff>
    </xdr:to>
    <xdr:sp macro="" textlink="">
      <xdr:nvSpPr>
        <xdr:cNvPr id="293" name="楕円 292"/>
        <xdr:cNvSpPr/>
      </xdr:nvSpPr>
      <xdr:spPr>
        <a:xfrm>
          <a:off x="4584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95885</xdr:rowOff>
    </xdr:from>
    <xdr:ext cx="405130" cy="259080"/>
    <xdr:sp macro="" textlink="">
      <xdr:nvSpPr>
        <xdr:cNvPr id="294" name="【福祉施設】&#10;有形固定資産減価償却率該当値テキスト"/>
        <xdr:cNvSpPr txBox="1"/>
      </xdr:nvSpPr>
      <xdr:spPr>
        <a:xfrm>
          <a:off x="4673600"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33020</xdr:rowOff>
    </xdr:from>
    <xdr:to xmlns:xdr="http://schemas.openxmlformats.org/drawingml/2006/spreadsheetDrawing">
      <xdr:col>20</xdr:col>
      <xdr:colOff>38100</xdr:colOff>
      <xdr:row>80</xdr:row>
      <xdr:rowOff>134620</xdr:rowOff>
    </xdr:to>
    <xdr:sp macro="" textlink="">
      <xdr:nvSpPr>
        <xdr:cNvPr id="295" name="楕円 294"/>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83820</xdr:rowOff>
    </xdr:from>
    <xdr:to xmlns:xdr="http://schemas.openxmlformats.org/drawingml/2006/spreadsheetDrawing">
      <xdr:col>24</xdr:col>
      <xdr:colOff>63500</xdr:colOff>
      <xdr:row>80</xdr:row>
      <xdr:rowOff>123825</xdr:rowOff>
    </xdr:to>
    <xdr:cxnSp macro="">
      <xdr:nvCxnSpPr>
        <xdr:cNvPr id="296" name="直線コネクタ 295"/>
        <xdr:cNvCxnSpPr/>
      </xdr:nvCxnSpPr>
      <xdr:spPr>
        <a:xfrm>
          <a:off x="3797300" y="137998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164465</xdr:rowOff>
    </xdr:from>
    <xdr:to xmlns:xdr="http://schemas.openxmlformats.org/drawingml/2006/spreadsheetDrawing">
      <xdr:col>15</xdr:col>
      <xdr:colOff>101600</xdr:colOff>
      <xdr:row>80</xdr:row>
      <xdr:rowOff>94615</xdr:rowOff>
    </xdr:to>
    <xdr:sp macro="" textlink="">
      <xdr:nvSpPr>
        <xdr:cNvPr id="297" name="楕円 296"/>
        <xdr:cNvSpPr/>
      </xdr:nvSpPr>
      <xdr:spPr>
        <a:xfrm>
          <a:off x="2857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43815</xdr:rowOff>
    </xdr:from>
    <xdr:to xmlns:xdr="http://schemas.openxmlformats.org/drawingml/2006/spreadsheetDrawing">
      <xdr:col>19</xdr:col>
      <xdr:colOff>177800</xdr:colOff>
      <xdr:row>80</xdr:row>
      <xdr:rowOff>83820</xdr:rowOff>
    </xdr:to>
    <xdr:cxnSp macro="">
      <xdr:nvCxnSpPr>
        <xdr:cNvPr id="298" name="直線コネクタ 297"/>
        <xdr:cNvCxnSpPr/>
      </xdr:nvCxnSpPr>
      <xdr:spPr>
        <a:xfrm>
          <a:off x="2908300" y="13759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73025</xdr:rowOff>
    </xdr:from>
    <xdr:to xmlns:xdr="http://schemas.openxmlformats.org/drawingml/2006/spreadsheetDrawing">
      <xdr:col>10</xdr:col>
      <xdr:colOff>165100</xdr:colOff>
      <xdr:row>81</xdr:row>
      <xdr:rowOff>3175</xdr:rowOff>
    </xdr:to>
    <xdr:sp macro="" textlink="">
      <xdr:nvSpPr>
        <xdr:cNvPr id="299" name="楕円 298"/>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43815</xdr:rowOff>
    </xdr:from>
    <xdr:to xmlns:xdr="http://schemas.openxmlformats.org/drawingml/2006/spreadsheetDrawing">
      <xdr:col>15</xdr:col>
      <xdr:colOff>50800</xdr:colOff>
      <xdr:row>80</xdr:row>
      <xdr:rowOff>123825</xdr:rowOff>
    </xdr:to>
    <xdr:cxnSp macro="">
      <xdr:nvCxnSpPr>
        <xdr:cNvPr id="300" name="直線コネクタ 299"/>
        <xdr:cNvCxnSpPr/>
      </xdr:nvCxnSpPr>
      <xdr:spPr>
        <a:xfrm flipV="1">
          <a:off x="2019300" y="137598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167640</xdr:rowOff>
    </xdr:from>
    <xdr:ext cx="405130" cy="257175"/>
    <xdr:sp macro="" textlink="">
      <xdr:nvSpPr>
        <xdr:cNvPr id="301" name="n_1aveValue【福祉施設】&#10;有形固定資産減価償却率"/>
        <xdr:cNvSpPr txBox="1"/>
      </xdr:nvSpPr>
      <xdr:spPr>
        <a:xfrm>
          <a:off x="3582035" y="14055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120650</xdr:rowOff>
    </xdr:from>
    <xdr:ext cx="403225" cy="257175"/>
    <xdr:sp macro="" textlink="">
      <xdr:nvSpPr>
        <xdr:cNvPr id="302" name="n_2aveValue【福祉施設】&#10;有形固定資産減価償却率"/>
        <xdr:cNvSpPr txBox="1"/>
      </xdr:nvSpPr>
      <xdr:spPr>
        <a:xfrm>
          <a:off x="2705735" y="14008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55245</xdr:rowOff>
    </xdr:from>
    <xdr:ext cx="403225" cy="257175"/>
    <xdr:sp macro="" textlink="">
      <xdr:nvSpPr>
        <xdr:cNvPr id="303" name="n_3aveValue【福祉施設】&#10;有形固定資産減価償却率"/>
        <xdr:cNvSpPr txBox="1"/>
      </xdr:nvSpPr>
      <xdr:spPr>
        <a:xfrm>
          <a:off x="1816735" y="139426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55880</xdr:rowOff>
    </xdr:from>
    <xdr:ext cx="403225" cy="259080"/>
    <xdr:sp macro="" textlink="">
      <xdr:nvSpPr>
        <xdr:cNvPr id="304" name="n_4aveValue【福祉施設】&#10;有形固定資産減価償却率"/>
        <xdr:cNvSpPr txBox="1"/>
      </xdr:nvSpPr>
      <xdr:spPr>
        <a:xfrm>
          <a:off x="927735" y="13600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151130</xdr:rowOff>
    </xdr:from>
    <xdr:ext cx="405130" cy="259080"/>
    <xdr:sp macro="" textlink="">
      <xdr:nvSpPr>
        <xdr:cNvPr id="305" name="n_1mainValue【福祉施設】&#10;有形固定資産減価償却率"/>
        <xdr:cNvSpPr txBox="1"/>
      </xdr:nvSpPr>
      <xdr:spPr>
        <a:xfrm>
          <a:off x="3582035" y="1352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111125</xdr:rowOff>
    </xdr:from>
    <xdr:ext cx="403225" cy="257175"/>
    <xdr:sp macro="" textlink="">
      <xdr:nvSpPr>
        <xdr:cNvPr id="306" name="n_2mainValue【福祉施設】&#10;有形固定資産減価償却率"/>
        <xdr:cNvSpPr txBox="1"/>
      </xdr:nvSpPr>
      <xdr:spPr>
        <a:xfrm>
          <a:off x="2705735" y="134842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19685</xdr:rowOff>
    </xdr:from>
    <xdr:ext cx="403225" cy="257175"/>
    <xdr:sp macro="" textlink="">
      <xdr:nvSpPr>
        <xdr:cNvPr id="307" name="n_3mainValue【福祉施設】&#10;有形固定資産減価償却率"/>
        <xdr:cNvSpPr txBox="1"/>
      </xdr:nvSpPr>
      <xdr:spPr>
        <a:xfrm>
          <a:off x="1816735" y="13564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16" name="テキスト ボックス 31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8" name="直線コネクタ 31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19" name="テキスト ボックス 31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0" name="直線コネクタ 31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21" name="テキスト ボックス 32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2" name="直線コネクタ 32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23" name="テキスト ボックス 32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4" name="直線コネクタ 32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25" name="テキスト ボックス 32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6" name="直線コネクタ 32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27" name="テキスト ボックス 32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8" name="直線コネクタ 32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29" name="テキスト ボックス 32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33020</xdr:rowOff>
    </xdr:from>
    <xdr:to xmlns:xdr="http://schemas.openxmlformats.org/drawingml/2006/spreadsheetDrawing">
      <xdr:col>54</xdr:col>
      <xdr:colOff>189865</xdr:colOff>
      <xdr:row>86</xdr:row>
      <xdr:rowOff>95250</xdr:rowOff>
    </xdr:to>
    <xdr:cxnSp macro="">
      <xdr:nvCxnSpPr>
        <xdr:cNvPr id="331" name="直線コネクタ 330"/>
        <xdr:cNvCxnSpPr/>
      </xdr:nvCxnSpPr>
      <xdr:spPr>
        <a:xfrm flipV="1">
          <a:off x="10476865" y="1340612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99060</xdr:rowOff>
    </xdr:from>
    <xdr:ext cx="469900" cy="257175"/>
    <xdr:sp macro="" textlink="">
      <xdr:nvSpPr>
        <xdr:cNvPr id="332" name="【福祉施設】&#10;一人当たり面積最小値テキスト"/>
        <xdr:cNvSpPr txBox="1"/>
      </xdr:nvSpPr>
      <xdr:spPr>
        <a:xfrm>
          <a:off x="10515600" y="1484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95250</xdr:rowOff>
    </xdr:from>
    <xdr:to xmlns:xdr="http://schemas.openxmlformats.org/drawingml/2006/spreadsheetDrawing">
      <xdr:col>55</xdr:col>
      <xdr:colOff>88900</xdr:colOff>
      <xdr:row>86</xdr:row>
      <xdr:rowOff>95250</xdr:rowOff>
    </xdr:to>
    <xdr:cxnSp macro="">
      <xdr:nvCxnSpPr>
        <xdr:cNvPr id="333" name="直線コネクタ 332"/>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151130</xdr:rowOff>
    </xdr:from>
    <xdr:ext cx="469900" cy="259080"/>
    <xdr:sp macro="" textlink="">
      <xdr:nvSpPr>
        <xdr:cNvPr id="334" name="【福祉施設】&#10;一人当たり面積最大値テキスト"/>
        <xdr:cNvSpPr txBox="1"/>
      </xdr:nvSpPr>
      <xdr:spPr>
        <a:xfrm>
          <a:off x="10515600" y="1318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33020</xdr:rowOff>
    </xdr:from>
    <xdr:to xmlns:xdr="http://schemas.openxmlformats.org/drawingml/2006/spreadsheetDrawing">
      <xdr:col>55</xdr:col>
      <xdr:colOff>88900</xdr:colOff>
      <xdr:row>78</xdr:row>
      <xdr:rowOff>33020</xdr:rowOff>
    </xdr:to>
    <xdr:cxnSp macro="">
      <xdr:nvCxnSpPr>
        <xdr:cNvPr id="335" name="直線コネクタ 334"/>
        <xdr:cNvCxnSpPr/>
      </xdr:nvCxnSpPr>
      <xdr:spPr>
        <a:xfrm>
          <a:off x="10388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163830</xdr:rowOff>
    </xdr:from>
    <xdr:ext cx="469900" cy="259080"/>
    <xdr:sp macro="" textlink="">
      <xdr:nvSpPr>
        <xdr:cNvPr id="336" name="【福祉施設】&#10;一人当たり面積平均値テキスト"/>
        <xdr:cNvSpPr txBox="1"/>
      </xdr:nvSpPr>
      <xdr:spPr>
        <a:xfrm>
          <a:off x="10515600" y="14565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37" name="フローチャート: 判断 33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26670</xdr:rowOff>
    </xdr:from>
    <xdr:to xmlns:xdr="http://schemas.openxmlformats.org/drawingml/2006/spreadsheetDrawing">
      <xdr:col>50</xdr:col>
      <xdr:colOff>165100</xdr:colOff>
      <xdr:row>85</xdr:row>
      <xdr:rowOff>128270</xdr:rowOff>
    </xdr:to>
    <xdr:sp macro="" textlink="">
      <xdr:nvSpPr>
        <xdr:cNvPr id="338" name="フローチャート: 判断 337"/>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41910</xdr:rowOff>
    </xdr:from>
    <xdr:to xmlns:xdr="http://schemas.openxmlformats.org/drawingml/2006/spreadsheetDrawing">
      <xdr:col>46</xdr:col>
      <xdr:colOff>38100</xdr:colOff>
      <xdr:row>85</xdr:row>
      <xdr:rowOff>143510</xdr:rowOff>
    </xdr:to>
    <xdr:sp macro="" textlink="">
      <xdr:nvSpPr>
        <xdr:cNvPr id="339" name="フローチャート: 判断 338"/>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12700</xdr:rowOff>
    </xdr:from>
    <xdr:to xmlns:xdr="http://schemas.openxmlformats.org/drawingml/2006/spreadsheetDrawing">
      <xdr:col>41</xdr:col>
      <xdr:colOff>101600</xdr:colOff>
      <xdr:row>85</xdr:row>
      <xdr:rowOff>114300</xdr:rowOff>
    </xdr:to>
    <xdr:sp macro="" textlink="">
      <xdr:nvSpPr>
        <xdr:cNvPr id="340" name="フローチャート: 判断 339"/>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71120</xdr:rowOff>
    </xdr:from>
    <xdr:to xmlns:xdr="http://schemas.openxmlformats.org/drawingml/2006/spreadsheetDrawing">
      <xdr:col>36</xdr:col>
      <xdr:colOff>165100</xdr:colOff>
      <xdr:row>86</xdr:row>
      <xdr:rowOff>1270</xdr:rowOff>
    </xdr:to>
    <xdr:sp macro="" textlink="">
      <xdr:nvSpPr>
        <xdr:cNvPr id="341" name="フローチャート: 判断 34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2" name="テキスト ボックス 34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3" name="テキスト ボックス 34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4" name="テキスト ボックス 34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5" name="テキスト ボックス 34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6" name="テキスト ボックス 34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47" name="楕円 346"/>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48" name="【福祉施設】&#10;一人当たり面積該当値テキスト"/>
        <xdr:cNvSpPr txBox="1"/>
      </xdr:nvSpPr>
      <xdr:spPr>
        <a:xfrm>
          <a:off x="10515600" y="1419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116840</xdr:rowOff>
    </xdr:from>
    <xdr:to xmlns:xdr="http://schemas.openxmlformats.org/drawingml/2006/spreadsheetDrawing">
      <xdr:col>50</xdr:col>
      <xdr:colOff>165100</xdr:colOff>
      <xdr:row>84</xdr:row>
      <xdr:rowOff>46990</xdr:rowOff>
    </xdr:to>
    <xdr:sp macro="" textlink="">
      <xdr:nvSpPr>
        <xdr:cNvPr id="349" name="楕円 348"/>
        <xdr:cNvSpPr/>
      </xdr:nvSpPr>
      <xdr:spPr>
        <a:xfrm>
          <a:off x="9588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163830</xdr:rowOff>
    </xdr:from>
    <xdr:to xmlns:xdr="http://schemas.openxmlformats.org/drawingml/2006/spreadsheetDrawing">
      <xdr:col>55</xdr:col>
      <xdr:colOff>0</xdr:colOff>
      <xdr:row>83</xdr:row>
      <xdr:rowOff>167640</xdr:rowOff>
    </xdr:to>
    <xdr:cxnSp macro="">
      <xdr:nvCxnSpPr>
        <xdr:cNvPr id="350" name="直線コネクタ 349"/>
        <xdr:cNvCxnSpPr/>
      </xdr:nvCxnSpPr>
      <xdr:spPr>
        <a:xfrm flipV="1">
          <a:off x="9639300" y="14394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121920</xdr:rowOff>
    </xdr:from>
    <xdr:to xmlns:xdr="http://schemas.openxmlformats.org/drawingml/2006/spreadsheetDrawing">
      <xdr:col>46</xdr:col>
      <xdr:colOff>38100</xdr:colOff>
      <xdr:row>84</xdr:row>
      <xdr:rowOff>52070</xdr:rowOff>
    </xdr:to>
    <xdr:sp macro="" textlink="">
      <xdr:nvSpPr>
        <xdr:cNvPr id="351" name="楕円 350"/>
        <xdr:cNvSpPr/>
      </xdr:nvSpPr>
      <xdr:spPr>
        <a:xfrm>
          <a:off x="8699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167640</xdr:rowOff>
    </xdr:from>
    <xdr:to xmlns:xdr="http://schemas.openxmlformats.org/drawingml/2006/spreadsheetDrawing">
      <xdr:col>50</xdr:col>
      <xdr:colOff>114300</xdr:colOff>
      <xdr:row>84</xdr:row>
      <xdr:rowOff>1270</xdr:rowOff>
    </xdr:to>
    <xdr:cxnSp macro="">
      <xdr:nvCxnSpPr>
        <xdr:cNvPr id="352" name="直線コネクタ 351"/>
        <xdr:cNvCxnSpPr/>
      </xdr:nvCxnSpPr>
      <xdr:spPr>
        <a:xfrm flipV="1">
          <a:off x="8750300" y="143979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0</xdr:rowOff>
    </xdr:from>
    <xdr:to xmlns:xdr="http://schemas.openxmlformats.org/drawingml/2006/spreadsheetDrawing">
      <xdr:col>41</xdr:col>
      <xdr:colOff>101600</xdr:colOff>
      <xdr:row>83</xdr:row>
      <xdr:rowOff>101600</xdr:rowOff>
    </xdr:to>
    <xdr:sp macro="" textlink="">
      <xdr:nvSpPr>
        <xdr:cNvPr id="353" name="楕円 352"/>
        <xdr:cNvSpPr/>
      </xdr:nvSpPr>
      <xdr:spPr>
        <a:xfrm>
          <a:off x="7810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50800</xdr:rowOff>
    </xdr:from>
    <xdr:to xmlns:xdr="http://schemas.openxmlformats.org/drawingml/2006/spreadsheetDrawing">
      <xdr:col>45</xdr:col>
      <xdr:colOff>177800</xdr:colOff>
      <xdr:row>84</xdr:row>
      <xdr:rowOff>1270</xdr:rowOff>
    </xdr:to>
    <xdr:cxnSp macro="">
      <xdr:nvCxnSpPr>
        <xdr:cNvPr id="354" name="直線コネクタ 353"/>
        <xdr:cNvCxnSpPr/>
      </xdr:nvCxnSpPr>
      <xdr:spPr>
        <a:xfrm>
          <a:off x="7861300" y="142811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119380</xdr:rowOff>
    </xdr:from>
    <xdr:ext cx="469900" cy="259080"/>
    <xdr:sp macro="" textlink="">
      <xdr:nvSpPr>
        <xdr:cNvPr id="355" name="n_1aveValue【福祉施設】&#10;一人当たり面積"/>
        <xdr:cNvSpPr txBox="1"/>
      </xdr:nvSpPr>
      <xdr:spPr>
        <a:xfrm>
          <a:off x="9391650" y="1469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134620</xdr:rowOff>
    </xdr:from>
    <xdr:ext cx="467995" cy="257175"/>
    <xdr:sp macro="" textlink="">
      <xdr:nvSpPr>
        <xdr:cNvPr id="356" name="n_2aveValue【福祉施設】&#10;一人当たり面積"/>
        <xdr:cNvSpPr txBox="1"/>
      </xdr:nvSpPr>
      <xdr:spPr>
        <a:xfrm>
          <a:off x="8515350" y="14707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105410</xdr:rowOff>
    </xdr:from>
    <xdr:ext cx="467995" cy="259080"/>
    <xdr:sp macro="" textlink="">
      <xdr:nvSpPr>
        <xdr:cNvPr id="357" name="n_3aveValue【福祉施設】&#10;一人当たり面積"/>
        <xdr:cNvSpPr txBox="1"/>
      </xdr:nvSpPr>
      <xdr:spPr>
        <a:xfrm>
          <a:off x="7626350" y="1467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17780</xdr:rowOff>
    </xdr:from>
    <xdr:ext cx="467995" cy="257175"/>
    <xdr:sp macro="" textlink="">
      <xdr:nvSpPr>
        <xdr:cNvPr id="358" name="n_4aveValue【福祉施設】&#10;一人当たり面積"/>
        <xdr:cNvSpPr txBox="1"/>
      </xdr:nvSpPr>
      <xdr:spPr>
        <a:xfrm>
          <a:off x="6737350" y="14419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63500</xdr:rowOff>
    </xdr:from>
    <xdr:ext cx="469900" cy="257175"/>
    <xdr:sp macro="" textlink="">
      <xdr:nvSpPr>
        <xdr:cNvPr id="359" name="n_1mainValue【福祉施設】&#10;一人当たり面積"/>
        <xdr:cNvSpPr txBox="1"/>
      </xdr:nvSpPr>
      <xdr:spPr>
        <a:xfrm>
          <a:off x="9391650" y="14122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68580</xdr:rowOff>
    </xdr:from>
    <xdr:ext cx="467995" cy="259080"/>
    <xdr:sp macro="" textlink="">
      <xdr:nvSpPr>
        <xdr:cNvPr id="360" name="n_2mainValue【福祉施設】&#10;一人当たり面積"/>
        <xdr:cNvSpPr txBox="1"/>
      </xdr:nvSpPr>
      <xdr:spPr>
        <a:xfrm>
          <a:off x="8515350" y="14127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118110</xdr:rowOff>
    </xdr:from>
    <xdr:ext cx="467995" cy="259080"/>
    <xdr:sp macro="" textlink="">
      <xdr:nvSpPr>
        <xdr:cNvPr id="361" name="n_3mainValue【福祉施設】&#10;一人当たり面積"/>
        <xdr:cNvSpPr txBox="1"/>
      </xdr:nvSpPr>
      <xdr:spPr>
        <a:xfrm>
          <a:off x="7626350" y="14005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86" name="テキスト ボックス 38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7" name="直線コネクタ 38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88" name="テキスト ボックス 387"/>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9" name="直線コネクタ 38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390" name="テキスト ボックス 389"/>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1" name="直線コネクタ 39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392" name="テキスト ボックス 391"/>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3" name="直線コネクタ 39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4" name="テキスト ボックス 39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5" name="直線コネクタ 39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6" name="テキスト ボックス 39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7" name="直線コネクタ 39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398" name="テキスト ボックス 397"/>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9" name="直線コネクタ 3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00" name="テキスト ボックス 399"/>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99060</xdr:rowOff>
    </xdr:from>
    <xdr:to xmlns:xdr="http://schemas.openxmlformats.org/drawingml/2006/spreadsheetDrawing">
      <xdr:col>85</xdr:col>
      <xdr:colOff>126365</xdr:colOff>
      <xdr:row>42</xdr:row>
      <xdr:rowOff>38100</xdr:rowOff>
    </xdr:to>
    <xdr:cxnSp macro="">
      <xdr:nvCxnSpPr>
        <xdr:cNvPr id="402" name="直線コネクタ 401"/>
        <xdr:cNvCxnSpPr/>
      </xdr:nvCxnSpPr>
      <xdr:spPr>
        <a:xfrm flipV="1">
          <a:off x="16318865" y="57569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403" name="【一般廃棄物処理施設】&#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04" name="直線コネクタ 40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45720</xdr:rowOff>
    </xdr:from>
    <xdr:ext cx="405130" cy="259080"/>
    <xdr:sp macro="" textlink="">
      <xdr:nvSpPr>
        <xdr:cNvPr id="405" name="【一般廃棄物処理施設】&#10;有形固定資産減価償却率最大値テキスト"/>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99060</xdr:rowOff>
    </xdr:from>
    <xdr:to xmlns:xdr="http://schemas.openxmlformats.org/drawingml/2006/spreadsheetDrawing">
      <xdr:col>86</xdr:col>
      <xdr:colOff>25400</xdr:colOff>
      <xdr:row>33</xdr:row>
      <xdr:rowOff>99060</xdr:rowOff>
    </xdr:to>
    <xdr:cxnSp macro="">
      <xdr:nvCxnSpPr>
        <xdr:cNvPr id="406" name="直線コネクタ 405"/>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21590</xdr:rowOff>
    </xdr:from>
    <xdr:ext cx="405130" cy="259080"/>
    <xdr:sp macro="" textlink="">
      <xdr:nvSpPr>
        <xdr:cNvPr id="407" name="【一般廃棄物処理施設】&#10;有形固定資産減価償却率平均値テキスト"/>
        <xdr:cNvSpPr txBox="1"/>
      </xdr:nvSpPr>
      <xdr:spPr>
        <a:xfrm>
          <a:off x="16357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177800</xdr:colOff>
      <xdr:row>38</xdr:row>
      <xdr:rowOff>100330</xdr:rowOff>
    </xdr:to>
    <xdr:sp macro="" textlink="">
      <xdr:nvSpPr>
        <xdr:cNvPr id="408" name="フローチャート: 判断 407"/>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09" name="フローチャート: 判断 40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410" name="フローチャート: 判断 409"/>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411" name="フローチャート: 判断 410"/>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74930</xdr:rowOff>
    </xdr:from>
    <xdr:to xmlns:xdr="http://schemas.openxmlformats.org/drawingml/2006/spreadsheetDrawing">
      <xdr:col>67</xdr:col>
      <xdr:colOff>101600</xdr:colOff>
      <xdr:row>38</xdr:row>
      <xdr:rowOff>5080</xdr:rowOff>
    </xdr:to>
    <xdr:sp macro="" textlink="">
      <xdr:nvSpPr>
        <xdr:cNvPr id="412" name="フローチャート: 判断 411"/>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3" name="テキスト ボックス 41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4" name="テキスト ボックス 41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5" name="テキスト ボックス 41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6" name="テキスト ボックス 41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7" name="テキスト ボックス 41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116840</xdr:rowOff>
    </xdr:from>
    <xdr:to xmlns:xdr="http://schemas.openxmlformats.org/drawingml/2006/spreadsheetDrawing">
      <xdr:col>85</xdr:col>
      <xdr:colOff>177800</xdr:colOff>
      <xdr:row>41</xdr:row>
      <xdr:rowOff>46990</xdr:rowOff>
    </xdr:to>
    <xdr:sp macro="" textlink="">
      <xdr:nvSpPr>
        <xdr:cNvPr id="418" name="楕円 417"/>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95250</xdr:rowOff>
    </xdr:from>
    <xdr:ext cx="405130" cy="259080"/>
    <xdr:sp macro="" textlink="">
      <xdr:nvSpPr>
        <xdr:cNvPr id="419" name="【一般廃棄物処理施設】&#10;有形固定資産減価償却率該当値テキスト"/>
        <xdr:cNvSpPr txBox="1"/>
      </xdr:nvSpPr>
      <xdr:spPr>
        <a:xfrm>
          <a:off x="16357600" y="695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90170</xdr:rowOff>
    </xdr:from>
    <xdr:to xmlns:xdr="http://schemas.openxmlformats.org/drawingml/2006/spreadsheetDrawing">
      <xdr:col>81</xdr:col>
      <xdr:colOff>101600</xdr:colOff>
      <xdr:row>41</xdr:row>
      <xdr:rowOff>20320</xdr:rowOff>
    </xdr:to>
    <xdr:sp macro="" textlink="">
      <xdr:nvSpPr>
        <xdr:cNvPr id="420" name="楕円 419"/>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140970</xdr:rowOff>
    </xdr:from>
    <xdr:to xmlns:xdr="http://schemas.openxmlformats.org/drawingml/2006/spreadsheetDrawing">
      <xdr:col>85</xdr:col>
      <xdr:colOff>127000</xdr:colOff>
      <xdr:row>40</xdr:row>
      <xdr:rowOff>167640</xdr:rowOff>
    </xdr:to>
    <xdr:cxnSp macro="">
      <xdr:nvCxnSpPr>
        <xdr:cNvPr id="421" name="直線コネクタ 420"/>
        <xdr:cNvCxnSpPr/>
      </xdr:nvCxnSpPr>
      <xdr:spPr>
        <a:xfrm>
          <a:off x="15481300" y="69989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61595</xdr:rowOff>
    </xdr:from>
    <xdr:to xmlns:xdr="http://schemas.openxmlformats.org/drawingml/2006/spreadsheetDrawing">
      <xdr:col>76</xdr:col>
      <xdr:colOff>165100</xdr:colOff>
      <xdr:row>40</xdr:row>
      <xdr:rowOff>163195</xdr:rowOff>
    </xdr:to>
    <xdr:sp macro="" textlink="">
      <xdr:nvSpPr>
        <xdr:cNvPr id="422" name="楕円 421"/>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112395</xdr:rowOff>
    </xdr:from>
    <xdr:to xmlns:xdr="http://schemas.openxmlformats.org/drawingml/2006/spreadsheetDrawing">
      <xdr:col>81</xdr:col>
      <xdr:colOff>50800</xdr:colOff>
      <xdr:row>40</xdr:row>
      <xdr:rowOff>140970</xdr:rowOff>
    </xdr:to>
    <xdr:cxnSp macro="">
      <xdr:nvCxnSpPr>
        <xdr:cNvPr id="423" name="直線コネクタ 422"/>
        <xdr:cNvCxnSpPr/>
      </xdr:nvCxnSpPr>
      <xdr:spPr>
        <a:xfrm>
          <a:off x="14592300" y="6970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44450</xdr:rowOff>
    </xdr:from>
    <xdr:to xmlns:xdr="http://schemas.openxmlformats.org/drawingml/2006/spreadsheetDrawing">
      <xdr:col>72</xdr:col>
      <xdr:colOff>38100</xdr:colOff>
      <xdr:row>40</xdr:row>
      <xdr:rowOff>146050</xdr:rowOff>
    </xdr:to>
    <xdr:sp macro="" textlink="">
      <xdr:nvSpPr>
        <xdr:cNvPr id="424" name="楕円 423"/>
        <xdr:cNvSpPr/>
      </xdr:nvSpPr>
      <xdr:spPr>
        <a:xfrm>
          <a:off x="1365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95250</xdr:rowOff>
    </xdr:from>
    <xdr:to xmlns:xdr="http://schemas.openxmlformats.org/drawingml/2006/spreadsheetDrawing">
      <xdr:col>76</xdr:col>
      <xdr:colOff>114300</xdr:colOff>
      <xdr:row>40</xdr:row>
      <xdr:rowOff>112395</xdr:rowOff>
    </xdr:to>
    <xdr:cxnSp macro="">
      <xdr:nvCxnSpPr>
        <xdr:cNvPr id="425" name="直線コネクタ 424"/>
        <xdr:cNvCxnSpPr/>
      </xdr:nvCxnSpPr>
      <xdr:spPr>
        <a:xfrm>
          <a:off x="13703300" y="6953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109220</xdr:rowOff>
    </xdr:from>
    <xdr:ext cx="405130" cy="257175"/>
    <xdr:sp macro="" textlink="">
      <xdr:nvSpPr>
        <xdr:cNvPr id="426" name="n_1aveValue【一般廃棄物処理施設】&#10;有形固定資産減価償却率"/>
        <xdr:cNvSpPr txBox="1"/>
      </xdr:nvSpPr>
      <xdr:spPr>
        <a:xfrm>
          <a:off x="15266035" y="6281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151130</xdr:rowOff>
    </xdr:from>
    <xdr:ext cx="403225" cy="259080"/>
    <xdr:sp macro="" textlink="">
      <xdr:nvSpPr>
        <xdr:cNvPr id="427" name="n_2aveValue【一般廃棄物処理施設】&#10;有形固定資産減価償却率"/>
        <xdr:cNvSpPr txBox="1"/>
      </xdr:nvSpPr>
      <xdr:spPr>
        <a:xfrm>
          <a:off x="14389735" y="6151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128270</xdr:rowOff>
    </xdr:from>
    <xdr:ext cx="403225" cy="259080"/>
    <xdr:sp macro="" textlink="">
      <xdr:nvSpPr>
        <xdr:cNvPr id="428" name="n_3aveValue【一般廃棄物処理施設】&#10;有形固定資産減価償却率"/>
        <xdr:cNvSpPr txBox="1"/>
      </xdr:nvSpPr>
      <xdr:spPr>
        <a:xfrm>
          <a:off x="13500735" y="612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21590</xdr:rowOff>
    </xdr:from>
    <xdr:ext cx="403225" cy="259080"/>
    <xdr:sp macro="" textlink="">
      <xdr:nvSpPr>
        <xdr:cNvPr id="429" name="n_4aveValue【一般廃棄物処理施設】&#10;有形固定資産減価償却率"/>
        <xdr:cNvSpPr txBox="1"/>
      </xdr:nvSpPr>
      <xdr:spPr>
        <a:xfrm>
          <a:off x="12611735" y="6193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11430</xdr:rowOff>
    </xdr:from>
    <xdr:ext cx="405130" cy="259080"/>
    <xdr:sp macro="" textlink="">
      <xdr:nvSpPr>
        <xdr:cNvPr id="430" name="n_1mainValue【一般廃棄物処理施設】&#10;有形固定資産減価償却率"/>
        <xdr:cNvSpPr txBox="1"/>
      </xdr:nvSpPr>
      <xdr:spPr>
        <a:xfrm>
          <a:off x="15266035" y="704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154940</xdr:rowOff>
    </xdr:from>
    <xdr:ext cx="403225" cy="257175"/>
    <xdr:sp macro="" textlink="">
      <xdr:nvSpPr>
        <xdr:cNvPr id="431" name="n_2mainValue【一般廃棄物処理施設】&#10;有形固定資産減価償却率"/>
        <xdr:cNvSpPr txBox="1"/>
      </xdr:nvSpPr>
      <xdr:spPr>
        <a:xfrm>
          <a:off x="14389735" y="7012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137160</xdr:rowOff>
    </xdr:from>
    <xdr:ext cx="403225" cy="259080"/>
    <xdr:sp macro="" textlink="">
      <xdr:nvSpPr>
        <xdr:cNvPr id="432" name="n_3mainValue【一般廃棄物処理施設】&#10;有形固定資産減価償却率"/>
        <xdr:cNvSpPr txBox="1"/>
      </xdr:nvSpPr>
      <xdr:spPr>
        <a:xfrm>
          <a:off x="13500735" y="6995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41" name="テキスト ボックス 44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2" name="直線コネクタ 44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43" name="直線コネクタ 44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444" name="テキスト ボックス 443"/>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5" name="直線コネクタ 44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446" name="テキスト ボックス 445"/>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7" name="直線コネクタ 44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448" name="テキスト ボックス 447"/>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49" name="直線コネクタ 44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450" name="テキスト ボックス 449"/>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51" name="直線コネクタ 45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452" name="テキスト ボックス 451"/>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3" name="直線コネクタ 45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454" name="テキスト ボックス 453"/>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6350</xdr:rowOff>
    </xdr:from>
    <xdr:to xmlns:xdr="http://schemas.openxmlformats.org/drawingml/2006/spreadsheetDrawing">
      <xdr:col>116</xdr:col>
      <xdr:colOff>62865</xdr:colOff>
      <xdr:row>42</xdr:row>
      <xdr:rowOff>31750</xdr:rowOff>
    </xdr:to>
    <xdr:cxnSp macro="">
      <xdr:nvCxnSpPr>
        <xdr:cNvPr id="456" name="直線コネクタ 455"/>
        <xdr:cNvCxnSpPr/>
      </xdr:nvCxnSpPr>
      <xdr:spPr>
        <a:xfrm flipV="1">
          <a:off x="22160865" y="566420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900" cy="259080"/>
    <xdr:sp macro="" textlink="">
      <xdr:nvSpPr>
        <xdr:cNvPr id="457"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458" name="直線コネクタ 457"/>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123825</xdr:rowOff>
    </xdr:from>
    <xdr:ext cx="598805" cy="257175"/>
    <xdr:sp macro="" textlink="">
      <xdr:nvSpPr>
        <xdr:cNvPr id="459" name="【一般廃棄物処理施設】&#10;一人当たり有形固定資産（償却資産）額最大値テキスト"/>
        <xdr:cNvSpPr txBox="1"/>
      </xdr:nvSpPr>
      <xdr:spPr>
        <a:xfrm>
          <a:off x="22199600" y="5438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6350</xdr:rowOff>
    </xdr:from>
    <xdr:to xmlns:xdr="http://schemas.openxmlformats.org/drawingml/2006/spreadsheetDrawing">
      <xdr:col>116</xdr:col>
      <xdr:colOff>152400</xdr:colOff>
      <xdr:row>33</xdr:row>
      <xdr:rowOff>6350</xdr:rowOff>
    </xdr:to>
    <xdr:cxnSp macro="">
      <xdr:nvCxnSpPr>
        <xdr:cNvPr id="460" name="直線コネクタ 459"/>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95885</xdr:rowOff>
    </xdr:from>
    <xdr:ext cx="598805" cy="259080"/>
    <xdr:sp macro="" textlink="">
      <xdr:nvSpPr>
        <xdr:cNvPr id="461" name="【一般廃棄物処理施設】&#10;一人当たり有形固定資産（償却資産）額平均値テキスト"/>
        <xdr:cNvSpPr txBox="1"/>
      </xdr:nvSpPr>
      <xdr:spPr>
        <a:xfrm>
          <a:off x="22199600" y="6610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73025</xdr:rowOff>
    </xdr:from>
    <xdr:to xmlns:xdr="http://schemas.openxmlformats.org/drawingml/2006/spreadsheetDrawing">
      <xdr:col>116</xdr:col>
      <xdr:colOff>114300</xdr:colOff>
      <xdr:row>40</xdr:row>
      <xdr:rowOff>3175</xdr:rowOff>
    </xdr:to>
    <xdr:sp macro="" textlink="">
      <xdr:nvSpPr>
        <xdr:cNvPr id="462" name="フローチャート: 判断 461"/>
        <xdr:cNvSpPr/>
      </xdr:nvSpPr>
      <xdr:spPr>
        <a:xfrm>
          <a:off x="221107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73660</xdr:rowOff>
    </xdr:from>
    <xdr:to xmlns:xdr="http://schemas.openxmlformats.org/drawingml/2006/spreadsheetDrawing">
      <xdr:col>112</xdr:col>
      <xdr:colOff>38100</xdr:colOff>
      <xdr:row>40</xdr:row>
      <xdr:rowOff>3810</xdr:rowOff>
    </xdr:to>
    <xdr:sp macro="" textlink="">
      <xdr:nvSpPr>
        <xdr:cNvPr id="463" name="フローチャート: 判断 462"/>
        <xdr:cNvSpPr/>
      </xdr:nvSpPr>
      <xdr:spPr>
        <a:xfrm>
          <a:off x="21272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19685</xdr:rowOff>
    </xdr:from>
    <xdr:to xmlns:xdr="http://schemas.openxmlformats.org/drawingml/2006/spreadsheetDrawing">
      <xdr:col>107</xdr:col>
      <xdr:colOff>101600</xdr:colOff>
      <xdr:row>39</xdr:row>
      <xdr:rowOff>121285</xdr:rowOff>
    </xdr:to>
    <xdr:sp macro="" textlink="">
      <xdr:nvSpPr>
        <xdr:cNvPr id="464" name="フローチャート: 判断 463"/>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170815</xdr:rowOff>
    </xdr:from>
    <xdr:to xmlns:xdr="http://schemas.openxmlformats.org/drawingml/2006/spreadsheetDrawing">
      <xdr:col>102</xdr:col>
      <xdr:colOff>165100</xdr:colOff>
      <xdr:row>39</xdr:row>
      <xdr:rowOff>100965</xdr:rowOff>
    </xdr:to>
    <xdr:sp macro="" textlink="">
      <xdr:nvSpPr>
        <xdr:cNvPr id="465" name="フローチャート: 判断 464"/>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81915</xdr:rowOff>
    </xdr:from>
    <xdr:to xmlns:xdr="http://schemas.openxmlformats.org/drawingml/2006/spreadsheetDrawing">
      <xdr:col>98</xdr:col>
      <xdr:colOff>38100</xdr:colOff>
      <xdr:row>40</xdr:row>
      <xdr:rowOff>12065</xdr:rowOff>
    </xdr:to>
    <xdr:sp macro="" textlink="">
      <xdr:nvSpPr>
        <xdr:cNvPr id="466" name="フローチャート: 判断 465"/>
        <xdr:cNvSpPr/>
      </xdr:nvSpPr>
      <xdr:spPr>
        <a:xfrm>
          <a:off x="18605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7" name="テキスト ボックス 46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8" name="テキスト ボックス 46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9" name="テキスト ボックス 46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0" name="テキスト ボックス 46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1" name="テキスト ボックス 47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67310</xdr:rowOff>
    </xdr:from>
    <xdr:to xmlns:xdr="http://schemas.openxmlformats.org/drawingml/2006/spreadsheetDrawing">
      <xdr:col>116</xdr:col>
      <xdr:colOff>114300</xdr:colOff>
      <xdr:row>40</xdr:row>
      <xdr:rowOff>168910</xdr:rowOff>
    </xdr:to>
    <xdr:sp macro="" textlink="">
      <xdr:nvSpPr>
        <xdr:cNvPr id="472" name="楕円 471"/>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45720</xdr:rowOff>
    </xdr:from>
    <xdr:ext cx="534670" cy="259080"/>
    <xdr:sp macro="" textlink="">
      <xdr:nvSpPr>
        <xdr:cNvPr id="473" name="【一般廃棄物処理施設】&#10;一人当たり有形固定資産（償却資産）額該当値テキスト"/>
        <xdr:cNvSpPr txBox="1"/>
      </xdr:nvSpPr>
      <xdr:spPr>
        <a:xfrm>
          <a:off x="22199600" y="690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69215</xdr:rowOff>
    </xdr:from>
    <xdr:to xmlns:xdr="http://schemas.openxmlformats.org/drawingml/2006/spreadsheetDrawing">
      <xdr:col>112</xdr:col>
      <xdr:colOff>38100</xdr:colOff>
      <xdr:row>40</xdr:row>
      <xdr:rowOff>170815</xdr:rowOff>
    </xdr:to>
    <xdr:sp macro="" textlink="">
      <xdr:nvSpPr>
        <xdr:cNvPr id="474" name="楕円 473"/>
        <xdr:cNvSpPr/>
      </xdr:nvSpPr>
      <xdr:spPr>
        <a:xfrm>
          <a:off x="21272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118110</xdr:rowOff>
    </xdr:from>
    <xdr:to xmlns:xdr="http://schemas.openxmlformats.org/drawingml/2006/spreadsheetDrawing">
      <xdr:col>116</xdr:col>
      <xdr:colOff>63500</xdr:colOff>
      <xdr:row>40</xdr:row>
      <xdr:rowOff>120650</xdr:rowOff>
    </xdr:to>
    <xdr:cxnSp macro="">
      <xdr:nvCxnSpPr>
        <xdr:cNvPr id="475" name="直線コネクタ 474"/>
        <xdr:cNvCxnSpPr/>
      </xdr:nvCxnSpPr>
      <xdr:spPr>
        <a:xfrm flipV="1">
          <a:off x="21323300" y="69761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71755</xdr:rowOff>
    </xdr:from>
    <xdr:to xmlns:xdr="http://schemas.openxmlformats.org/drawingml/2006/spreadsheetDrawing">
      <xdr:col>107</xdr:col>
      <xdr:colOff>101600</xdr:colOff>
      <xdr:row>41</xdr:row>
      <xdr:rowOff>1905</xdr:rowOff>
    </xdr:to>
    <xdr:sp macro="" textlink="">
      <xdr:nvSpPr>
        <xdr:cNvPr id="476" name="楕円 475"/>
        <xdr:cNvSpPr/>
      </xdr:nvSpPr>
      <xdr:spPr>
        <a:xfrm>
          <a:off x="20383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120650</xdr:rowOff>
    </xdr:from>
    <xdr:to xmlns:xdr="http://schemas.openxmlformats.org/drawingml/2006/spreadsheetDrawing">
      <xdr:col>111</xdr:col>
      <xdr:colOff>177800</xdr:colOff>
      <xdr:row>40</xdr:row>
      <xdr:rowOff>122555</xdr:rowOff>
    </xdr:to>
    <xdr:cxnSp macro="">
      <xdr:nvCxnSpPr>
        <xdr:cNvPr id="477" name="直線コネクタ 476"/>
        <xdr:cNvCxnSpPr/>
      </xdr:nvCxnSpPr>
      <xdr:spPr>
        <a:xfrm flipV="1">
          <a:off x="20434300" y="69786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143510</xdr:rowOff>
    </xdr:from>
    <xdr:to xmlns:xdr="http://schemas.openxmlformats.org/drawingml/2006/spreadsheetDrawing">
      <xdr:col>102</xdr:col>
      <xdr:colOff>165100</xdr:colOff>
      <xdr:row>41</xdr:row>
      <xdr:rowOff>73025</xdr:rowOff>
    </xdr:to>
    <xdr:sp macro="" textlink="">
      <xdr:nvSpPr>
        <xdr:cNvPr id="478" name="楕円 477"/>
        <xdr:cNvSpPr/>
      </xdr:nvSpPr>
      <xdr:spPr>
        <a:xfrm>
          <a:off x="19494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122555</xdr:rowOff>
    </xdr:from>
    <xdr:to xmlns:xdr="http://schemas.openxmlformats.org/drawingml/2006/spreadsheetDrawing">
      <xdr:col>107</xdr:col>
      <xdr:colOff>50800</xdr:colOff>
      <xdr:row>41</xdr:row>
      <xdr:rowOff>22225</xdr:rowOff>
    </xdr:to>
    <xdr:cxnSp macro="">
      <xdr:nvCxnSpPr>
        <xdr:cNvPr id="479" name="直線コネクタ 478"/>
        <xdr:cNvCxnSpPr/>
      </xdr:nvCxnSpPr>
      <xdr:spPr>
        <a:xfrm flipV="1">
          <a:off x="19545300" y="698055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20320</xdr:rowOff>
    </xdr:from>
    <xdr:ext cx="596900" cy="257175"/>
    <xdr:sp macro="" textlink="">
      <xdr:nvSpPr>
        <xdr:cNvPr id="480" name="n_1aveValue【一般廃棄物処理施設】&#10;一人当たり有形固定資産（償却資産）額"/>
        <xdr:cNvSpPr txBox="1"/>
      </xdr:nvSpPr>
      <xdr:spPr>
        <a:xfrm>
          <a:off x="21010880" y="6535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137795</xdr:rowOff>
    </xdr:from>
    <xdr:ext cx="596900" cy="259080"/>
    <xdr:sp macro="" textlink="">
      <xdr:nvSpPr>
        <xdr:cNvPr id="481" name="n_2aveValue【一般廃棄物処理施設】&#10;一人当たり有形固定資産（償却資産）額"/>
        <xdr:cNvSpPr txBox="1"/>
      </xdr:nvSpPr>
      <xdr:spPr>
        <a:xfrm>
          <a:off x="20134580" y="6481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117475</xdr:rowOff>
    </xdr:from>
    <xdr:ext cx="596900" cy="259080"/>
    <xdr:sp macro="" textlink="">
      <xdr:nvSpPr>
        <xdr:cNvPr id="482" name="n_3aveValue【一般廃棄物処理施設】&#10;一人当たり有形固定資産（償却資産）額"/>
        <xdr:cNvSpPr txBox="1"/>
      </xdr:nvSpPr>
      <xdr:spPr>
        <a:xfrm>
          <a:off x="19245580" y="6461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29210</xdr:rowOff>
    </xdr:from>
    <xdr:ext cx="596900" cy="257175"/>
    <xdr:sp macro="" textlink="">
      <xdr:nvSpPr>
        <xdr:cNvPr id="483" name="n_4aveValue【一般廃棄物処理施設】&#10;一人当たり有形固定資産（償却資産）額"/>
        <xdr:cNvSpPr txBox="1"/>
      </xdr:nvSpPr>
      <xdr:spPr>
        <a:xfrm>
          <a:off x="18356580" y="65443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161925</xdr:rowOff>
    </xdr:from>
    <xdr:ext cx="534670" cy="259080"/>
    <xdr:sp macro="" textlink="">
      <xdr:nvSpPr>
        <xdr:cNvPr id="484" name="n_1mainValue【一般廃棄物処理施設】&#10;一人当たり有形固定資産（償却資産）額"/>
        <xdr:cNvSpPr txBox="1"/>
      </xdr:nvSpPr>
      <xdr:spPr>
        <a:xfrm>
          <a:off x="21043265" y="7019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165100</xdr:rowOff>
    </xdr:from>
    <xdr:ext cx="532765" cy="259080"/>
    <xdr:sp macro="" textlink="">
      <xdr:nvSpPr>
        <xdr:cNvPr id="485" name="n_2mainValue【一般廃棄物処理施設】&#10;一人当たり有形固定資産（償却資産）額"/>
        <xdr:cNvSpPr txBox="1"/>
      </xdr:nvSpPr>
      <xdr:spPr>
        <a:xfrm>
          <a:off x="20166965" y="7023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64135</xdr:rowOff>
    </xdr:from>
    <xdr:ext cx="532765" cy="257175"/>
    <xdr:sp macro="" textlink="">
      <xdr:nvSpPr>
        <xdr:cNvPr id="486" name="n_3mainValue【一般廃棄物処理施設】&#10;一人当たり有形固定資産（償却資産）額"/>
        <xdr:cNvSpPr txBox="1"/>
      </xdr:nvSpPr>
      <xdr:spPr>
        <a:xfrm>
          <a:off x="19277965" y="7093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95" name="テキスト ボックス 49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6" name="直線コネクタ 49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97" name="テキスト ボックス 49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98" name="直線コネクタ 49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499" name="テキスト ボックス 498"/>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00" name="直線コネクタ 49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01" name="テキスト ボックス 500"/>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02" name="直線コネクタ 50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03" name="テキスト ボックス 502"/>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04" name="直線コネクタ 50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05" name="テキスト ボックス 504"/>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6" name="直線コネクタ 50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07" name="テキスト ボックス 506"/>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4445</xdr:rowOff>
    </xdr:from>
    <xdr:to xmlns:xdr="http://schemas.openxmlformats.org/drawingml/2006/spreadsheetDrawing">
      <xdr:col>85</xdr:col>
      <xdr:colOff>126365</xdr:colOff>
      <xdr:row>64</xdr:row>
      <xdr:rowOff>93980</xdr:rowOff>
    </xdr:to>
    <xdr:cxnSp macro="">
      <xdr:nvCxnSpPr>
        <xdr:cNvPr id="509" name="直線コネクタ 508"/>
        <xdr:cNvCxnSpPr/>
      </xdr:nvCxnSpPr>
      <xdr:spPr>
        <a:xfrm flipV="1">
          <a:off x="16318865" y="977709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97790</xdr:rowOff>
    </xdr:from>
    <xdr:ext cx="405130" cy="257175"/>
    <xdr:sp macro="" textlink="">
      <xdr:nvSpPr>
        <xdr:cNvPr id="510" name="【保健センター・保健所】&#10;有形固定資産減価償却率最小値テキスト"/>
        <xdr:cNvSpPr txBox="1"/>
      </xdr:nvSpPr>
      <xdr:spPr>
        <a:xfrm>
          <a:off x="16357600" y="11070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93980</xdr:rowOff>
    </xdr:from>
    <xdr:to xmlns:xdr="http://schemas.openxmlformats.org/drawingml/2006/spreadsheetDrawing">
      <xdr:col>86</xdr:col>
      <xdr:colOff>25400</xdr:colOff>
      <xdr:row>64</xdr:row>
      <xdr:rowOff>93980</xdr:rowOff>
    </xdr:to>
    <xdr:cxnSp macro="">
      <xdr:nvCxnSpPr>
        <xdr:cNvPr id="511" name="直線コネクタ 510"/>
        <xdr:cNvCxnSpPr/>
      </xdr:nvCxnSpPr>
      <xdr:spPr>
        <a:xfrm>
          <a:off x="16230600" y="1106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122555</xdr:rowOff>
    </xdr:from>
    <xdr:ext cx="405130" cy="257175"/>
    <xdr:sp macro="" textlink="">
      <xdr:nvSpPr>
        <xdr:cNvPr id="512" name="【保健センター・保健所】&#10;有形固定資産減価償却率最大値テキスト"/>
        <xdr:cNvSpPr txBox="1"/>
      </xdr:nvSpPr>
      <xdr:spPr>
        <a:xfrm>
          <a:off x="16357600" y="9552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4445</xdr:rowOff>
    </xdr:from>
    <xdr:to xmlns:xdr="http://schemas.openxmlformats.org/drawingml/2006/spreadsheetDrawing">
      <xdr:col>86</xdr:col>
      <xdr:colOff>25400</xdr:colOff>
      <xdr:row>57</xdr:row>
      <xdr:rowOff>4445</xdr:rowOff>
    </xdr:to>
    <xdr:cxnSp macro="">
      <xdr:nvCxnSpPr>
        <xdr:cNvPr id="513" name="直線コネクタ 512"/>
        <xdr:cNvCxnSpPr/>
      </xdr:nvCxnSpPr>
      <xdr:spPr>
        <a:xfrm>
          <a:off x="16230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129540</xdr:rowOff>
    </xdr:from>
    <xdr:ext cx="405130" cy="259080"/>
    <xdr:sp macro="" textlink="">
      <xdr:nvSpPr>
        <xdr:cNvPr id="514" name="【保健センター・保健所】&#10;有形固定資産減価償却率平均値テキスト"/>
        <xdr:cNvSpPr txBox="1"/>
      </xdr:nvSpPr>
      <xdr:spPr>
        <a:xfrm>
          <a:off x="16357600" y="9730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106680</xdr:rowOff>
    </xdr:from>
    <xdr:to xmlns:xdr="http://schemas.openxmlformats.org/drawingml/2006/spreadsheetDrawing">
      <xdr:col>85</xdr:col>
      <xdr:colOff>177800</xdr:colOff>
      <xdr:row>58</xdr:row>
      <xdr:rowOff>36830</xdr:rowOff>
    </xdr:to>
    <xdr:sp macro="" textlink="">
      <xdr:nvSpPr>
        <xdr:cNvPr id="515" name="フローチャート: 判断 514"/>
        <xdr:cNvSpPr/>
      </xdr:nvSpPr>
      <xdr:spPr>
        <a:xfrm>
          <a:off x="16268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36195</xdr:rowOff>
    </xdr:from>
    <xdr:to xmlns:xdr="http://schemas.openxmlformats.org/drawingml/2006/spreadsheetDrawing">
      <xdr:col>81</xdr:col>
      <xdr:colOff>101600</xdr:colOff>
      <xdr:row>60</xdr:row>
      <xdr:rowOff>137795</xdr:rowOff>
    </xdr:to>
    <xdr:sp macro="" textlink="">
      <xdr:nvSpPr>
        <xdr:cNvPr id="516" name="フローチャート: 判断 515"/>
        <xdr:cNvSpPr/>
      </xdr:nvSpPr>
      <xdr:spPr>
        <a:xfrm>
          <a:off x="15430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161925</xdr:rowOff>
    </xdr:from>
    <xdr:to xmlns:xdr="http://schemas.openxmlformats.org/drawingml/2006/spreadsheetDrawing">
      <xdr:col>76</xdr:col>
      <xdr:colOff>165100</xdr:colOff>
      <xdr:row>60</xdr:row>
      <xdr:rowOff>92075</xdr:rowOff>
    </xdr:to>
    <xdr:sp macro="" textlink="">
      <xdr:nvSpPr>
        <xdr:cNvPr id="517" name="フローチャート: 判断 516"/>
        <xdr:cNvSpPr/>
      </xdr:nvSpPr>
      <xdr:spPr>
        <a:xfrm>
          <a:off x="14541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49530</xdr:rowOff>
    </xdr:from>
    <xdr:to xmlns:xdr="http://schemas.openxmlformats.org/drawingml/2006/spreadsheetDrawing">
      <xdr:col>72</xdr:col>
      <xdr:colOff>38100</xdr:colOff>
      <xdr:row>59</xdr:row>
      <xdr:rowOff>151130</xdr:rowOff>
    </xdr:to>
    <xdr:sp macro="" textlink="">
      <xdr:nvSpPr>
        <xdr:cNvPr id="518" name="フローチャート: 判断 517"/>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13335</xdr:rowOff>
    </xdr:from>
    <xdr:to xmlns:xdr="http://schemas.openxmlformats.org/drawingml/2006/spreadsheetDrawing">
      <xdr:col>67</xdr:col>
      <xdr:colOff>101600</xdr:colOff>
      <xdr:row>59</xdr:row>
      <xdr:rowOff>114935</xdr:rowOff>
    </xdr:to>
    <xdr:sp macro="" textlink="">
      <xdr:nvSpPr>
        <xdr:cNvPr id="519" name="フローチャート: 判断 518"/>
        <xdr:cNvSpPr/>
      </xdr:nvSpPr>
      <xdr:spPr>
        <a:xfrm>
          <a:off x="12763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20" name="テキスト ボックス 51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21" name="テキスト ボックス 52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22" name="テキスト ボックス 52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23" name="テキスト ボックス 52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24" name="テキスト ボックス 52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97790</xdr:rowOff>
    </xdr:from>
    <xdr:to xmlns:xdr="http://schemas.openxmlformats.org/drawingml/2006/spreadsheetDrawing">
      <xdr:col>85</xdr:col>
      <xdr:colOff>177800</xdr:colOff>
      <xdr:row>62</xdr:row>
      <xdr:rowOff>27940</xdr:rowOff>
    </xdr:to>
    <xdr:sp macro="" textlink="">
      <xdr:nvSpPr>
        <xdr:cNvPr id="525" name="楕円 524"/>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76200</xdr:rowOff>
    </xdr:from>
    <xdr:ext cx="405130" cy="257175"/>
    <xdr:sp macro="" textlink="">
      <xdr:nvSpPr>
        <xdr:cNvPr id="526" name="【保健センター・保健所】&#10;有形固定資産減価償却率該当値テキスト"/>
        <xdr:cNvSpPr txBox="1"/>
      </xdr:nvSpPr>
      <xdr:spPr>
        <a:xfrm>
          <a:off x="16357600" y="10534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52070</xdr:rowOff>
    </xdr:from>
    <xdr:to xmlns:xdr="http://schemas.openxmlformats.org/drawingml/2006/spreadsheetDrawing">
      <xdr:col>81</xdr:col>
      <xdr:colOff>101600</xdr:colOff>
      <xdr:row>61</xdr:row>
      <xdr:rowOff>153670</xdr:rowOff>
    </xdr:to>
    <xdr:sp macro="" textlink="">
      <xdr:nvSpPr>
        <xdr:cNvPr id="527" name="楕円 52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102870</xdr:rowOff>
    </xdr:from>
    <xdr:to xmlns:xdr="http://schemas.openxmlformats.org/drawingml/2006/spreadsheetDrawing">
      <xdr:col>85</xdr:col>
      <xdr:colOff>127000</xdr:colOff>
      <xdr:row>61</xdr:row>
      <xdr:rowOff>148590</xdr:rowOff>
    </xdr:to>
    <xdr:cxnSp macro="">
      <xdr:nvCxnSpPr>
        <xdr:cNvPr id="528" name="直線コネクタ 527"/>
        <xdr:cNvCxnSpPr/>
      </xdr:nvCxnSpPr>
      <xdr:spPr>
        <a:xfrm>
          <a:off x="15481300" y="105613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6350</xdr:rowOff>
    </xdr:from>
    <xdr:to xmlns:xdr="http://schemas.openxmlformats.org/drawingml/2006/spreadsheetDrawing">
      <xdr:col>76</xdr:col>
      <xdr:colOff>165100</xdr:colOff>
      <xdr:row>61</xdr:row>
      <xdr:rowOff>107950</xdr:rowOff>
    </xdr:to>
    <xdr:sp macro="" textlink="">
      <xdr:nvSpPr>
        <xdr:cNvPr id="529" name="楕円 528"/>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57150</xdr:rowOff>
    </xdr:from>
    <xdr:to xmlns:xdr="http://schemas.openxmlformats.org/drawingml/2006/spreadsheetDrawing">
      <xdr:col>81</xdr:col>
      <xdr:colOff>50800</xdr:colOff>
      <xdr:row>61</xdr:row>
      <xdr:rowOff>102870</xdr:rowOff>
    </xdr:to>
    <xdr:cxnSp macro="">
      <xdr:nvCxnSpPr>
        <xdr:cNvPr id="530" name="直線コネクタ 529"/>
        <xdr:cNvCxnSpPr/>
      </xdr:nvCxnSpPr>
      <xdr:spPr>
        <a:xfrm>
          <a:off x="14592300" y="10515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132080</xdr:rowOff>
    </xdr:from>
    <xdr:to xmlns:xdr="http://schemas.openxmlformats.org/drawingml/2006/spreadsheetDrawing">
      <xdr:col>72</xdr:col>
      <xdr:colOff>38100</xdr:colOff>
      <xdr:row>61</xdr:row>
      <xdr:rowOff>62230</xdr:rowOff>
    </xdr:to>
    <xdr:sp macro="" textlink="">
      <xdr:nvSpPr>
        <xdr:cNvPr id="531" name="楕円 530"/>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11430</xdr:rowOff>
    </xdr:from>
    <xdr:to xmlns:xdr="http://schemas.openxmlformats.org/drawingml/2006/spreadsheetDrawing">
      <xdr:col>76</xdr:col>
      <xdr:colOff>114300</xdr:colOff>
      <xdr:row>61</xdr:row>
      <xdr:rowOff>57150</xdr:rowOff>
    </xdr:to>
    <xdr:cxnSp macro="">
      <xdr:nvCxnSpPr>
        <xdr:cNvPr id="532" name="直線コネクタ 531"/>
        <xdr:cNvCxnSpPr/>
      </xdr:nvCxnSpPr>
      <xdr:spPr>
        <a:xfrm>
          <a:off x="13703300" y="1046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154940</xdr:rowOff>
    </xdr:from>
    <xdr:ext cx="405130" cy="257175"/>
    <xdr:sp macro="" textlink="">
      <xdr:nvSpPr>
        <xdr:cNvPr id="533" name="n_1aveValue【保健センター・保健所】&#10;有形固定資産減価償却率"/>
        <xdr:cNvSpPr txBox="1"/>
      </xdr:nvSpPr>
      <xdr:spPr>
        <a:xfrm>
          <a:off x="15266035" y="10099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109220</xdr:rowOff>
    </xdr:from>
    <xdr:ext cx="403225" cy="257175"/>
    <xdr:sp macro="" textlink="">
      <xdr:nvSpPr>
        <xdr:cNvPr id="534" name="n_2aveValue【保健センター・保健所】&#10;有形固定資産減価償却率"/>
        <xdr:cNvSpPr txBox="1"/>
      </xdr:nvSpPr>
      <xdr:spPr>
        <a:xfrm>
          <a:off x="14389735" y="10053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167640</xdr:rowOff>
    </xdr:from>
    <xdr:ext cx="403225" cy="257175"/>
    <xdr:sp macro="" textlink="">
      <xdr:nvSpPr>
        <xdr:cNvPr id="535" name="n_3aveValue【保健センター・保健所】&#10;有形固定資産減価償却率"/>
        <xdr:cNvSpPr txBox="1"/>
      </xdr:nvSpPr>
      <xdr:spPr>
        <a:xfrm>
          <a:off x="13500735" y="99402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132080</xdr:rowOff>
    </xdr:from>
    <xdr:ext cx="403225" cy="257175"/>
    <xdr:sp macro="" textlink="">
      <xdr:nvSpPr>
        <xdr:cNvPr id="536" name="n_4aveValue【保健センター・保健所】&#10;有形固定資産減価償却率"/>
        <xdr:cNvSpPr txBox="1"/>
      </xdr:nvSpPr>
      <xdr:spPr>
        <a:xfrm>
          <a:off x="12611735" y="9904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144780</xdr:rowOff>
    </xdr:from>
    <xdr:ext cx="405130" cy="257175"/>
    <xdr:sp macro="" textlink="">
      <xdr:nvSpPr>
        <xdr:cNvPr id="537" name="n_1mainValue【保健センター・保健所】&#10;有形固定資産減価償却率"/>
        <xdr:cNvSpPr txBox="1"/>
      </xdr:nvSpPr>
      <xdr:spPr>
        <a:xfrm>
          <a:off x="15266035" y="106032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99060</xdr:rowOff>
    </xdr:from>
    <xdr:ext cx="403225" cy="257175"/>
    <xdr:sp macro="" textlink="">
      <xdr:nvSpPr>
        <xdr:cNvPr id="538" name="n_2mainValue【保健センター・保健所】&#10;有形固定資産減価償却率"/>
        <xdr:cNvSpPr txBox="1"/>
      </xdr:nvSpPr>
      <xdr:spPr>
        <a:xfrm>
          <a:off x="14389735" y="1055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53340</xdr:rowOff>
    </xdr:from>
    <xdr:ext cx="403225" cy="257175"/>
    <xdr:sp macro="" textlink="">
      <xdr:nvSpPr>
        <xdr:cNvPr id="539" name="n_3mainValue【保健センター・保健所】&#10;有形固定資産減価償却率"/>
        <xdr:cNvSpPr txBox="1"/>
      </xdr:nvSpPr>
      <xdr:spPr>
        <a:xfrm>
          <a:off x="13500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48" name="テキスト ボックス 54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9" name="直線コネクタ 5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0" name="直線コネクタ 54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51" name="テキスト ボックス 550"/>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2" name="直線コネクタ 55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53" name="テキスト ボックス 552"/>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54" name="直線コネクタ 55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55" name="テキスト ボックス 554"/>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6" name="直線コネクタ 55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57" name="テキスト ボックス 556"/>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8" name="直線コネクタ 55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59" name="テキスト ボックス 55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11430</xdr:rowOff>
    </xdr:from>
    <xdr:to xmlns:xdr="http://schemas.openxmlformats.org/drawingml/2006/spreadsheetDrawing">
      <xdr:col>116</xdr:col>
      <xdr:colOff>62865</xdr:colOff>
      <xdr:row>63</xdr:row>
      <xdr:rowOff>66040</xdr:rowOff>
    </xdr:to>
    <xdr:cxnSp macro="">
      <xdr:nvCxnSpPr>
        <xdr:cNvPr id="561" name="直線コネクタ 560"/>
        <xdr:cNvCxnSpPr/>
      </xdr:nvCxnSpPr>
      <xdr:spPr>
        <a:xfrm flipV="1">
          <a:off x="22160865" y="978408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69850</xdr:rowOff>
    </xdr:from>
    <xdr:ext cx="469900" cy="259080"/>
    <xdr:sp macro="" textlink="">
      <xdr:nvSpPr>
        <xdr:cNvPr id="562" name="【保健センター・保健所】&#10;一人当たり面積最小値テキスト"/>
        <xdr:cNvSpPr txBox="1"/>
      </xdr:nvSpPr>
      <xdr:spPr>
        <a:xfrm>
          <a:off x="22199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66040</xdr:rowOff>
    </xdr:from>
    <xdr:to xmlns:xdr="http://schemas.openxmlformats.org/drawingml/2006/spreadsheetDrawing">
      <xdr:col>116</xdr:col>
      <xdr:colOff>152400</xdr:colOff>
      <xdr:row>63</xdr:row>
      <xdr:rowOff>66040</xdr:rowOff>
    </xdr:to>
    <xdr:cxnSp macro="">
      <xdr:nvCxnSpPr>
        <xdr:cNvPr id="563" name="直線コネクタ 562"/>
        <xdr:cNvCxnSpPr/>
      </xdr:nvCxnSpPr>
      <xdr:spPr>
        <a:xfrm>
          <a:off x="22072600" y="1086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129540</xdr:rowOff>
    </xdr:from>
    <xdr:ext cx="469900" cy="259080"/>
    <xdr:sp macro="" textlink="">
      <xdr:nvSpPr>
        <xdr:cNvPr id="564" name="【保健センター・保健所】&#10;一人当たり面積最大値テキスト"/>
        <xdr:cNvSpPr txBox="1"/>
      </xdr:nvSpPr>
      <xdr:spPr>
        <a:xfrm>
          <a:off x="2219960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11430</xdr:rowOff>
    </xdr:from>
    <xdr:to xmlns:xdr="http://schemas.openxmlformats.org/drawingml/2006/spreadsheetDrawing">
      <xdr:col>116</xdr:col>
      <xdr:colOff>152400</xdr:colOff>
      <xdr:row>57</xdr:row>
      <xdr:rowOff>11430</xdr:rowOff>
    </xdr:to>
    <xdr:cxnSp macro="">
      <xdr:nvCxnSpPr>
        <xdr:cNvPr id="565" name="直線コネクタ 564"/>
        <xdr:cNvCxnSpPr/>
      </xdr:nvCxnSpPr>
      <xdr:spPr>
        <a:xfrm>
          <a:off x="22072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102235</xdr:rowOff>
    </xdr:from>
    <xdr:ext cx="469900" cy="258445"/>
    <xdr:sp macro="" textlink="">
      <xdr:nvSpPr>
        <xdr:cNvPr id="566" name="【保健センター・保健所】&#10;一人当たり面積平均値テキスト"/>
        <xdr:cNvSpPr txBox="1"/>
      </xdr:nvSpPr>
      <xdr:spPr>
        <a:xfrm>
          <a:off x="22199600" y="10389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79375</xdr:rowOff>
    </xdr:from>
    <xdr:to xmlns:xdr="http://schemas.openxmlformats.org/drawingml/2006/spreadsheetDrawing">
      <xdr:col>116</xdr:col>
      <xdr:colOff>114300</xdr:colOff>
      <xdr:row>62</xdr:row>
      <xdr:rowOff>9525</xdr:rowOff>
    </xdr:to>
    <xdr:sp macro="" textlink="">
      <xdr:nvSpPr>
        <xdr:cNvPr id="567" name="フローチャート: 判断 566"/>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116205</xdr:rowOff>
    </xdr:from>
    <xdr:to xmlns:xdr="http://schemas.openxmlformats.org/drawingml/2006/spreadsheetDrawing">
      <xdr:col>112</xdr:col>
      <xdr:colOff>38100</xdr:colOff>
      <xdr:row>62</xdr:row>
      <xdr:rowOff>46355</xdr:rowOff>
    </xdr:to>
    <xdr:sp macro="" textlink="">
      <xdr:nvSpPr>
        <xdr:cNvPr id="568" name="フローチャート: 判断 567"/>
        <xdr:cNvSpPr/>
      </xdr:nvSpPr>
      <xdr:spPr>
        <a:xfrm>
          <a:off x="21272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125095</xdr:rowOff>
    </xdr:from>
    <xdr:to xmlns:xdr="http://schemas.openxmlformats.org/drawingml/2006/spreadsheetDrawing">
      <xdr:col>107</xdr:col>
      <xdr:colOff>101600</xdr:colOff>
      <xdr:row>62</xdr:row>
      <xdr:rowOff>55245</xdr:rowOff>
    </xdr:to>
    <xdr:sp macro="" textlink="">
      <xdr:nvSpPr>
        <xdr:cNvPr id="569" name="フローチャート: 判断 568"/>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111760</xdr:rowOff>
    </xdr:from>
    <xdr:to xmlns:xdr="http://schemas.openxmlformats.org/drawingml/2006/spreadsheetDrawing">
      <xdr:col>102</xdr:col>
      <xdr:colOff>165100</xdr:colOff>
      <xdr:row>62</xdr:row>
      <xdr:rowOff>41910</xdr:rowOff>
    </xdr:to>
    <xdr:sp macro="" textlink="">
      <xdr:nvSpPr>
        <xdr:cNvPr id="570" name="フローチャート: 判断 569"/>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70485</xdr:rowOff>
    </xdr:from>
    <xdr:to xmlns:xdr="http://schemas.openxmlformats.org/drawingml/2006/spreadsheetDrawing">
      <xdr:col>98</xdr:col>
      <xdr:colOff>38100</xdr:colOff>
      <xdr:row>62</xdr:row>
      <xdr:rowOff>635</xdr:rowOff>
    </xdr:to>
    <xdr:sp macro="" textlink="">
      <xdr:nvSpPr>
        <xdr:cNvPr id="571" name="フローチャート: 判断 570"/>
        <xdr:cNvSpPr/>
      </xdr:nvSpPr>
      <xdr:spPr>
        <a:xfrm>
          <a:off x="18605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72" name="テキスト ボックス 571"/>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73" name="テキスト ボックス 572"/>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74" name="テキスト ボックス 573"/>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75" name="テキスト ボックス 574"/>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76" name="テキスト ボックス 575"/>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36195</xdr:rowOff>
    </xdr:from>
    <xdr:to xmlns:xdr="http://schemas.openxmlformats.org/drawingml/2006/spreadsheetDrawing">
      <xdr:col>116</xdr:col>
      <xdr:colOff>114300</xdr:colOff>
      <xdr:row>62</xdr:row>
      <xdr:rowOff>137795</xdr:rowOff>
    </xdr:to>
    <xdr:sp macro="" textlink="">
      <xdr:nvSpPr>
        <xdr:cNvPr id="577" name="楕円 576"/>
        <xdr:cNvSpPr/>
      </xdr:nvSpPr>
      <xdr:spPr>
        <a:xfrm>
          <a:off x="221107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14605</xdr:rowOff>
    </xdr:from>
    <xdr:ext cx="469900" cy="259080"/>
    <xdr:sp macro="" textlink="">
      <xdr:nvSpPr>
        <xdr:cNvPr id="578" name="【保健センター・保健所】&#10;一人当たり面積該当値テキスト"/>
        <xdr:cNvSpPr txBox="1"/>
      </xdr:nvSpPr>
      <xdr:spPr>
        <a:xfrm>
          <a:off x="22199600" y="10644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40640</xdr:rowOff>
    </xdr:from>
    <xdr:to xmlns:xdr="http://schemas.openxmlformats.org/drawingml/2006/spreadsheetDrawing">
      <xdr:col>112</xdr:col>
      <xdr:colOff>38100</xdr:colOff>
      <xdr:row>62</xdr:row>
      <xdr:rowOff>142240</xdr:rowOff>
    </xdr:to>
    <xdr:sp macro="" textlink="">
      <xdr:nvSpPr>
        <xdr:cNvPr id="579" name="楕円 578"/>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86995</xdr:rowOff>
    </xdr:from>
    <xdr:to xmlns:xdr="http://schemas.openxmlformats.org/drawingml/2006/spreadsheetDrawing">
      <xdr:col>116</xdr:col>
      <xdr:colOff>63500</xdr:colOff>
      <xdr:row>62</xdr:row>
      <xdr:rowOff>91440</xdr:rowOff>
    </xdr:to>
    <xdr:cxnSp macro="">
      <xdr:nvCxnSpPr>
        <xdr:cNvPr id="580" name="直線コネクタ 579"/>
        <xdr:cNvCxnSpPr/>
      </xdr:nvCxnSpPr>
      <xdr:spPr>
        <a:xfrm flipV="1">
          <a:off x="21323300" y="1071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40640</xdr:rowOff>
    </xdr:from>
    <xdr:to xmlns:xdr="http://schemas.openxmlformats.org/drawingml/2006/spreadsheetDrawing">
      <xdr:col>107</xdr:col>
      <xdr:colOff>101600</xdr:colOff>
      <xdr:row>62</xdr:row>
      <xdr:rowOff>142240</xdr:rowOff>
    </xdr:to>
    <xdr:sp macro="" textlink="">
      <xdr:nvSpPr>
        <xdr:cNvPr id="581" name="楕円 580"/>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91440</xdr:rowOff>
    </xdr:from>
    <xdr:to xmlns:xdr="http://schemas.openxmlformats.org/drawingml/2006/spreadsheetDrawing">
      <xdr:col>111</xdr:col>
      <xdr:colOff>177800</xdr:colOff>
      <xdr:row>62</xdr:row>
      <xdr:rowOff>91440</xdr:rowOff>
    </xdr:to>
    <xdr:cxnSp macro="">
      <xdr:nvCxnSpPr>
        <xdr:cNvPr id="582" name="直線コネクタ 581"/>
        <xdr:cNvCxnSpPr/>
      </xdr:nvCxnSpPr>
      <xdr:spPr>
        <a:xfrm>
          <a:off x="20434300" y="1072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45085</xdr:rowOff>
    </xdr:from>
    <xdr:to xmlns:xdr="http://schemas.openxmlformats.org/drawingml/2006/spreadsheetDrawing">
      <xdr:col>102</xdr:col>
      <xdr:colOff>165100</xdr:colOff>
      <xdr:row>62</xdr:row>
      <xdr:rowOff>146685</xdr:rowOff>
    </xdr:to>
    <xdr:sp macro="" textlink="">
      <xdr:nvSpPr>
        <xdr:cNvPr id="583" name="楕円 582"/>
        <xdr:cNvSpPr/>
      </xdr:nvSpPr>
      <xdr:spPr>
        <a:xfrm>
          <a:off x="19494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91440</xdr:rowOff>
    </xdr:from>
    <xdr:to xmlns:xdr="http://schemas.openxmlformats.org/drawingml/2006/spreadsheetDrawing">
      <xdr:col>107</xdr:col>
      <xdr:colOff>50800</xdr:colOff>
      <xdr:row>62</xdr:row>
      <xdr:rowOff>95885</xdr:rowOff>
    </xdr:to>
    <xdr:cxnSp macro="">
      <xdr:nvCxnSpPr>
        <xdr:cNvPr id="584" name="直線コネクタ 583"/>
        <xdr:cNvCxnSpPr/>
      </xdr:nvCxnSpPr>
      <xdr:spPr>
        <a:xfrm flipV="1">
          <a:off x="19545300" y="1072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63500</xdr:rowOff>
    </xdr:from>
    <xdr:ext cx="469900" cy="257175"/>
    <xdr:sp macro="" textlink="">
      <xdr:nvSpPr>
        <xdr:cNvPr id="585" name="n_1aveValue【保健センター・保健所】&#10;一人当たり面積"/>
        <xdr:cNvSpPr txBox="1"/>
      </xdr:nvSpPr>
      <xdr:spPr>
        <a:xfrm>
          <a:off x="21075650" y="10350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71755</xdr:rowOff>
    </xdr:from>
    <xdr:ext cx="467995" cy="259080"/>
    <xdr:sp macro="" textlink="">
      <xdr:nvSpPr>
        <xdr:cNvPr id="586" name="n_2aveValue【保健センター・保健所】&#10;一人当たり面積"/>
        <xdr:cNvSpPr txBox="1"/>
      </xdr:nvSpPr>
      <xdr:spPr>
        <a:xfrm>
          <a:off x="20199350" y="10358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58420</xdr:rowOff>
    </xdr:from>
    <xdr:ext cx="467995" cy="259080"/>
    <xdr:sp macro="" textlink="">
      <xdr:nvSpPr>
        <xdr:cNvPr id="587" name="n_3aveValue【保健センター・保健所】&#10;一人当たり面積"/>
        <xdr:cNvSpPr txBox="1"/>
      </xdr:nvSpPr>
      <xdr:spPr>
        <a:xfrm>
          <a:off x="19310350" y="10345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17780</xdr:rowOff>
    </xdr:from>
    <xdr:ext cx="467995" cy="257175"/>
    <xdr:sp macro="" textlink="">
      <xdr:nvSpPr>
        <xdr:cNvPr id="588" name="n_4aveValue【保健センター・保健所】&#10;一人当たり面積"/>
        <xdr:cNvSpPr txBox="1"/>
      </xdr:nvSpPr>
      <xdr:spPr>
        <a:xfrm>
          <a:off x="18421350" y="10304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133350</xdr:rowOff>
    </xdr:from>
    <xdr:ext cx="469900" cy="257175"/>
    <xdr:sp macro="" textlink="">
      <xdr:nvSpPr>
        <xdr:cNvPr id="589" name="n_1mainValue【保健センター・保健所】&#10;一人当たり面積"/>
        <xdr:cNvSpPr txBox="1"/>
      </xdr:nvSpPr>
      <xdr:spPr>
        <a:xfrm>
          <a:off x="21075650" y="10763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133350</xdr:rowOff>
    </xdr:from>
    <xdr:ext cx="467995" cy="257175"/>
    <xdr:sp macro="" textlink="">
      <xdr:nvSpPr>
        <xdr:cNvPr id="590" name="n_2mainValue【保健センター・保健所】&#10;一人当たり面積"/>
        <xdr:cNvSpPr txBox="1"/>
      </xdr:nvSpPr>
      <xdr:spPr>
        <a:xfrm>
          <a:off x="20199350" y="10763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137795</xdr:rowOff>
    </xdr:from>
    <xdr:ext cx="467995" cy="259080"/>
    <xdr:sp macro="" textlink="">
      <xdr:nvSpPr>
        <xdr:cNvPr id="591" name="n_3mainValue【保健センター・保健所】&#10;一人当たり面積"/>
        <xdr:cNvSpPr txBox="1"/>
      </xdr:nvSpPr>
      <xdr:spPr>
        <a:xfrm>
          <a:off x="19310350" y="1076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00" name="テキスト ボックス 59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02" name="テキスト ボックス 60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3" name="直線コネクタ 6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04" name="テキスト ボックス 603"/>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5" name="直線コネクタ 6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06" name="テキスト ボックス 605"/>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7" name="直線コネクタ 6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8" name="テキスト ボックス 6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9" name="直線コネクタ 6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10" name="テキスト ボックス 609"/>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1" name="直線コネクタ 6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2" name="テキスト ボックス 6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3" name="直線コネクタ 6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14" name="テキスト ボックス 613"/>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95250</xdr:rowOff>
    </xdr:to>
    <xdr:cxnSp macro="">
      <xdr:nvCxnSpPr>
        <xdr:cNvPr id="617" name="直線コネクタ 616"/>
        <xdr:cNvCxnSpPr/>
      </xdr:nvCxnSpPr>
      <xdr:spPr>
        <a:xfrm flipV="1">
          <a:off x="16318865" y="134340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99060</xdr:rowOff>
    </xdr:from>
    <xdr:ext cx="405130" cy="257175"/>
    <xdr:sp macro="" textlink="">
      <xdr:nvSpPr>
        <xdr:cNvPr id="618" name="【消防施設】&#10;有形固定資産減価償却率最小値テキスト"/>
        <xdr:cNvSpPr txBox="1"/>
      </xdr:nvSpPr>
      <xdr:spPr>
        <a:xfrm>
          <a:off x="16357600" y="14843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95250</xdr:rowOff>
    </xdr:from>
    <xdr:to xmlns:xdr="http://schemas.openxmlformats.org/drawingml/2006/spreadsheetDrawing">
      <xdr:col>86</xdr:col>
      <xdr:colOff>25400</xdr:colOff>
      <xdr:row>86</xdr:row>
      <xdr:rowOff>95250</xdr:rowOff>
    </xdr:to>
    <xdr:cxnSp macro="">
      <xdr:nvCxnSpPr>
        <xdr:cNvPr id="619" name="直線コネクタ 618"/>
        <xdr:cNvCxnSpPr/>
      </xdr:nvCxnSpPr>
      <xdr:spPr>
        <a:xfrm>
          <a:off x="16230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7175"/>
    <xdr:sp macro="" textlink="">
      <xdr:nvSpPr>
        <xdr:cNvPr id="620" name="【消防施設】&#10;有形固定資産減価償却率最大値テキスト"/>
        <xdr:cNvSpPr txBox="1"/>
      </xdr:nvSpPr>
      <xdr:spPr>
        <a:xfrm>
          <a:off x="16357600" y="1320927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621" name="直線コネクタ 620"/>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62230</xdr:rowOff>
    </xdr:from>
    <xdr:ext cx="405130" cy="259080"/>
    <xdr:sp macro="" textlink="">
      <xdr:nvSpPr>
        <xdr:cNvPr id="622" name="【消防施設】&#10;有形固定資産減価償却率平均値テキスト"/>
        <xdr:cNvSpPr txBox="1"/>
      </xdr:nvSpPr>
      <xdr:spPr>
        <a:xfrm>
          <a:off x="16357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39370</xdr:rowOff>
    </xdr:from>
    <xdr:to xmlns:xdr="http://schemas.openxmlformats.org/drawingml/2006/spreadsheetDrawing">
      <xdr:col>85</xdr:col>
      <xdr:colOff>177800</xdr:colOff>
      <xdr:row>82</xdr:row>
      <xdr:rowOff>140970</xdr:rowOff>
    </xdr:to>
    <xdr:sp macro="" textlink="">
      <xdr:nvSpPr>
        <xdr:cNvPr id="623" name="フローチャート: 判断 622"/>
        <xdr:cNvSpPr/>
      </xdr:nvSpPr>
      <xdr:spPr>
        <a:xfrm>
          <a:off x="16268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90170</xdr:rowOff>
    </xdr:from>
    <xdr:to xmlns:xdr="http://schemas.openxmlformats.org/drawingml/2006/spreadsheetDrawing">
      <xdr:col>81</xdr:col>
      <xdr:colOff>101600</xdr:colOff>
      <xdr:row>83</xdr:row>
      <xdr:rowOff>20320</xdr:rowOff>
    </xdr:to>
    <xdr:sp macro="" textlink="">
      <xdr:nvSpPr>
        <xdr:cNvPr id="624" name="フローチャート: 判断 62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57785</xdr:rowOff>
    </xdr:from>
    <xdr:to xmlns:xdr="http://schemas.openxmlformats.org/drawingml/2006/spreadsheetDrawing">
      <xdr:col>76</xdr:col>
      <xdr:colOff>165100</xdr:colOff>
      <xdr:row>82</xdr:row>
      <xdr:rowOff>159385</xdr:rowOff>
    </xdr:to>
    <xdr:sp macro="" textlink="">
      <xdr:nvSpPr>
        <xdr:cNvPr id="625" name="フローチャート: 判断 624"/>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xdr:rowOff>
    </xdr:from>
    <xdr:to xmlns:xdr="http://schemas.openxmlformats.org/drawingml/2006/spreadsheetDrawing">
      <xdr:col>72</xdr:col>
      <xdr:colOff>38100</xdr:colOff>
      <xdr:row>82</xdr:row>
      <xdr:rowOff>105410</xdr:rowOff>
    </xdr:to>
    <xdr:sp macro="" textlink="">
      <xdr:nvSpPr>
        <xdr:cNvPr id="626" name="フローチャート: 判断 625"/>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160655</xdr:rowOff>
    </xdr:from>
    <xdr:to xmlns:xdr="http://schemas.openxmlformats.org/drawingml/2006/spreadsheetDrawing">
      <xdr:col>67</xdr:col>
      <xdr:colOff>101600</xdr:colOff>
      <xdr:row>82</xdr:row>
      <xdr:rowOff>90805</xdr:rowOff>
    </xdr:to>
    <xdr:sp macro="" textlink="">
      <xdr:nvSpPr>
        <xdr:cNvPr id="627" name="フローチャート: 判断 626"/>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158750</xdr:rowOff>
    </xdr:from>
    <xdr:to xmlns:xdr="http://schemas.openxmlformats.org/drawingml/2006/spreadsheetDrawing">
      <xdr:col>85</xdr:col>
      <xdr:colOff>177800</xdr:colOff>
      <xdr:row>84</xdr:row>
      <xdr:rowOff>88900</xdr:rowOff>
    </xdr:to>
    <xdr:sp macro="" textlink="">
      <xdr:nvSpPr>
        <xdr:cNvPr id="633" name="楕円 632"/>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137160</xdr:rowOff>
    </xdr:from>
    <xdr:ext cx="405130" cy="259080"/>
    <xdr:sp macro="" textlink="">
      <xdr:nvSpPr>
        <xdr:cNvPr id="634" name="【消防施設】&#10;有形固定資産減価償却率該当値テキスト"/>
        <xdr:cNvSpPr txBox="1"/>
      </xdr:nvSpPr>
      <xdr:spPr>
        <a:xfrm>
          <a:off x="16357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114935</xdr:rowOff>
    </xdr:from>
    <xdr:to xmlns:xdr="http://schemas.openxmlformats.org/drawingml/2006/spreadsheetDrawing">
      <xdr:col>81</xdr:col>
      <xdr:colOff>101600</xdr:colOff>
      <xdr:row>84</xdr:row>
      <xdr:rowOff>45085</xdr:rowOff>
    </xdr:to>
    <xdr:sp macro="" textlink="">
      <xdr:nvSpPr>
        <xdr:cNvPr id="635" name="楕円 634"/>
        <xdr:cNvSpPr/>
      </xdr:nvSpPr>
      <xdr:spPr>
        <a:xfrm>
          <a:off x="15430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166370</xdr:rowOff>
    </xdr:from>
    <xdr:to xmlns:xdr="http://schemas.openxmlformats.org/drawingml/2006/spreadsheetDrawing">
      <xdr:col>85</xdr:col>
      <xdr:colOff>127000</xdr:colOff>
      <xdr:row>84</xdr:row>
      <xdr:rowOff>38100</xdr:rowOff>
    </xdr:to>
    <xdr:cxnSp macro="">
      <xdr:nvCxnSpPr>
        <xdr:cNvPr id="636" name="直線コネクタ 635"/>
        <xdr:cNvCxnSpPr/>
      </xdr:nvCxnSpPr>
      <xdr:spPr>
        <a:xfrm>
          <a:off x="15481300" y="143967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70485</xdr:rowOff>
    </xdr:from>
    <xdr:to xmlns:xdr="http://schemas.openxmlformats.org/drawingml/2006/spreadsheetDrawing">
      <xdr:col>76</xdr:col>
      <xdr:colOff>165100</xdr:colOff>
      <xdr:row>84</xdr:row>
      <xdr:rowOff>635</xdr:rowOff>
    </xdr:to>
    <xdr:sp macro="" textlink="">
      <xdr:nvSpPr>
        <xdr:cNvPr id="637" name="楕円 636"/>
        <xdr:cNvSpPr/>
      </xdr:nvSpPr>
      <xdr:spPr>
        <a:xfrm>
          <a:off x="14541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121285</xdr:rowOff>
    </xdr:from>
    <xdr:to xmlns:xdr="http://schemas.openxmlformats.org/drawingml/2006/spreadsheetDrawing">
      <xdr:col>81</xdr:col>
      <xdr:colOff>50800</xdr:colOff>
      <xdr:row>83</xdr:row>
      <xdr:rowOff>166370</xdr:rowOff>
    </xdr:to>
    <xdr:cxnSp macro="">
      <xdr:nvCxnSpPr>
        <xdr:cNvPr id="638" name="直線コネクタ 637"/>
        <xdr:cNvCxnSpPr/>
      </xdr:nvCxnSpPr>
      <xdr:spPr>
        <a:xfrm>
          <a:off x="14592300" y="143516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26670</xdr:rowOff>
    </xdr:from>
    <xdr:to xmlns:xdr="http://schemas.openxmlformats.org/drawingml/2006/spreadsheetDrawing">
      <xdr:col>72</xdr:col>
      <xdr:colOff>38100</xdr:colOff>
      <xdr:row>83</xdr:row>
      <xdr:rowOff>128270</xdr:rowOff>
    </xdr:to>
    <xdr:sp macro="" textlink="">
      <xdr:nvSpPr>
        <xdr:cNvPr id="639" name="楕円 638"/>
        <xdr:cNvSpPr/>
      </xdr:nvSpPr>
      <xdr:spPr>
        <a:xfrm>
          <a:off x="13652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77470</xdr:rowOff>
    </xdr:from>
    <xdr:to xmlns:xdr="http://schemas.openxmlformats.org/drawingml/2006/spreadsheetDrawing">
      <xdr:col>76</xdr:col>
      <xdr:colOff>114300</xdr:colOff>
      <xdr:row>83</xdr:row>
      <xdr:rowOff>121285</xdr:rowOff>
    </xdr:to>
    <xdr:cxnSp macro="">
      <xdr:nvCxnSpPr>
        <xdr:cNvPr id="640" name="直線コネクタ 639"/>
        <xdr:cNvCxnSpPr/>
      </xdr:nvCxnSpPr>
      <xdr:spPr>
        <a:xfrm>
          <a:off x="13703300" y="143078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36830</xdr:rowOff>
    </xdr:from>
    <xdr:ext cx="405130" cy="259080"/>
    <xdr:sp macro="" textlink="">
      <xdr:nvSpPr>
        <xdr:cNvPr id="641" name="n_1aveValue【消防施設】&#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4445</xdr:rowOff>
    </xdr:from>
    <xdr:ext cx="403225" cy="259080"/>
    <xdr:sp macro="" textlink="">
      <xdr:nvSpPr>
        <xdr:cNvPr id="642" name="n_2aveValue【消防施設】&#10;有形固定資産減価償却率"/>
        <xdr:cNvSpPr txBox="1"/>
      </xdr:nvSpPr>
      <xdr:spPr>
        <a:xfrm>
          <a:off x="14389735" y="13891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121920</xdr:rowOff>
    </xdr:from>
    <xdr:ext cx="403225" cy="257175"/>
    <xdr:sp macro="" textlink="">
      <xdr:nvSpPr>
        <xdr:cNvPr id="643" name="n_3aveValue【消防施設】&#10;有形固定資産減価償却率"/>
        <xdr:cNvSpPr txBox="1"/>
      </xdr:nvSpPr>
      <xdr:spPr>
        <a:xfrm>
          <a:off x="13500735" y="13837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107315</xdr:rowOff>
    </xdr:from>
    <xdr:ext cx="403225" cy="259080"/>
    <xdr:sp macro="" textlink="">
      <xdr:nvSpPr>
        <xdr:cNvPr id="644" name="n_4aveValue【消防施設】&#10;有形固定資産減価償却率"/>
        <xdr:cNvSpPr txBox="1"/>
      </xdr:nvSpPr>
      <xdr:spPr>
        <a:xfrm>
          <a:off x="12611735" y="1382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36195</xdr:rowOff>
    </xdr:from>
    <xdr:ext cx="405130" cy="259080"/>
    <xdr:sp macro="" textlink="">
      <xdr:nvSpPr>
        <xdr:cNvPr id="645" name="n_1mainValue【消防施設】&#10;有形固定資産減価償却率"/>
        <xdr:cNvSpPr txBox="1"/>
      </xdr:nvSpPr>
      <xdr:spPr>
        <a:xfrm>
          <a:off x="15266035" y="14437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163195</xdr:rowOff>
    </xdr:from>
    <xdr:ext cx="403225" cy="259080"/>
    <xdr:sp macro="" textlink="">
      <xdr:nvSpPr>
        <xdr:cNvPr id="646" name="n_2mainValue【消防施設】&#10;有形固定資産減価償却率"/>
        <xdr:cNvSpPr txBox="1"/>
      </xdr:nvSpPr>
      <xdr:spPr>
        <a:xfrm>
          <a:off x="14389735" y="14393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119380</xdr:rowOff>
    </xdr:from>
    <xdr:ext cx="403225" cy="259080"/>
    <xdr:sp macro="" textlink="">
      <xdr:nvSpPr>
        <xdr:cNvPr id="647" name="n_3mainValue【消防施設】&#10;有形固定資産減価償却率"/>
        <xdr:cNvSpPr txBox="1"/>
      </xdr:nvSpPr>
      <xdr:spPr>
        <a:xfrm>
          <a:off x="13500735" y="14349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56" name="テキスト ボックス 65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8" name="直線コネクタ 65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59" name="テキスト ボックス 658"/>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60" name="直線コネクタ 65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61" name="テキスト ボックス 660"/>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2" name="直線コネクタ 66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63" name="テキスト ボックス 662"/>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4" name="直線コネクタ 66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65" name="テキスト ボックス 664"/>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66" name="直線コネクタ 66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67" name="テキスト ボックス 666"/>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8" name="直線コネクタ 66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69" name="テキスト ボックス 66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104775</xdr:rowOff>
    </xdr:to>
    <xdr:cxnSp macro="">
      <xdr:nvCxnSpPr>
        <xdr:cNvPr id="671" name="直線コネクタ 670"/>
        <xdr:cNvCxnSpPr/>
      </xdr:nvCxnSpPr>
      <xdr:spPr>
        <a:xfrm flipV="1">
          <a:off x="22160865" y="133654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900" cy="257175"/>
    <xdr:sp macro="" textlink="">
      <xdr:nvSpPr>
        <xdr:cNvPr id="672" name="【消防施設】&#10;一人当たり面積最小値テキスト"/>
        <xdr:cNvSpPr txBox="1"/>
      </xdr:nvSpPr>
      <xdr:spPr>
        <a:xfrm>
          <a:off x="22199600" y="14853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104775</xdr:rowOff>
    </xdr:from>
    <xdr:to xmlns:xdr="http://schemas.openxmlformats.org/drawingml/2006/spreadsheetDrawing">
      <xdr:col>116</xdr:col>
      <xdr:colOff>152400</xdr:colOff>
      <xdr:row>86</xdr:row>
      <xdr:rowOff>104775</xdr:rowOff>
    </xdr:to>
    <xdr:cxnSp macro="">
      <xdr:nvCxnSpPr>
        <xdr:cNvPr id="673" name="直線コネクタ 672"/>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7175"/>
    <xdr:sp macro="" textlink="">
      <xdr:nvSpPr>
        <xdr:cNvPr id="674" name="【消防施設】&#10;一人当たり面積最大値テキスト"/>
        <xdr:cNvSpPr txBox="1"/>
      </xdr:nvSpPr>
      <xdr:spPr>
        <a:xfrm>
          <a:off x="22199600" y="13140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675" name="直線コネクタ 674"/>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137795</xdr:rowOff>
    </xdr:from>
    <xdr:ext cx="469900" cy="259080"/>
    <xdr:sp macro="" textlink="">
      <xdr:nvSpPr>
        <xdr:cNvPr id="676" name="【消防施設】&#10;一人当たり面積平均値テキスト"/>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114935</xdr:rowOff>
    </xdr:from>
    <xdr:to xmlns:xdr="http://schemas.openxmlformats.org/drawingml/2006/spreadsheetDrawing">
      <xdr:col>116</xdr:col>
      <xdr:colOff>114300</xdr:colOff>
      <xdr:row>85</xdr:row>
      <xdr:rowOff>45085</xdr:rowOff>
    </xdr:to>
    <xdr:sp macro="" textlink="">
      <xdr:nvSpPr>
        <xdr:cNvPr id="677" name="フローチャート: 判断 676"/>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96520</xdr:rowOff>
    </xdr:to>
    <xdr:sp macro="" textlink="">
      <xdr:nvSpPr>
        <xdr:cNvPr id="678" name="フローチャート: 判断 677"/>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111760</xdr:rowOff>
    </xdr:to>
    <xdr:sp macro="" textlink="">
      <xdr:nvSpPr>
        <xdr:cNvPr id="679" name="フローチャート: 判断 678"/>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680" name="フローチャート: 判断 679"/>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52070</xdr:rowOff>
    </xdr:from>
    <xdr:to xmlns:xdr="http://schemas.openxmlformats.org/drawingml/2006/spreadsheetDrawing">
      <xdr:col>98</xdr:col>
      <xdr:colOff>38100</xdr:colOff>
      <xdr:row>85</xdr:row>
      <xdr:rowOff>153670</xdr:rowOff>
    </xdr:to>
    <xdr:sp macro="" textlink="">
      <xdr:nvSpPr>
        <xdr:cNvPr id="681" name="フローチャート: 判断 68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2" name="テキスト ボックス 68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3" name="テキスト ボックス 68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4" name="テキスト ボックス 68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5" name="テキスト ボックス 68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6" name="テキスト ボックス 68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143510</xdr:rowOff>
    </xdr:from>
    <xdr:to xmlns:xdr="http://schemas.openxmlformats.org/drawingml/2006/spreadsheetDrawing">
      <xdr:col>116</xdr:col>
      <xdr:colOff>114300</xdr:colOff>
      <xdr:row>86</xdr:row>
      <xdr:rowOff>73660</xdr:rowOff>
    </xdr:to>
    <xdr:sp macro="" textlink="">
      <xdr:nvSpPr>
        <xdr:cNvPr id="687" name="楕円 686"/>
        <xdr:cNvSpPr/>
      </xdr:nvSpPr>
      <xdr:spPr>
        <a:xfrm>
          <a:off x="221107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58420</xdr:rowOff>
    </xdr:from>
    <xdr:ext cx="469900" cy="259080"/>
    <xdr:sp macro="" textlink="">
      <xdr:nvSpPr>
        <xdr:cNvPr id="688" name="【消防施設】&#10;一人当たり面積該当値テキスト"/>
        <xdr:cNvSpPr txBox="1"/>
      </xdr:nvSpPr>
      <xdr:spPr>
        <a:xfrm>
          <a:off x="22199600" y="1463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143510</xdr:rowOff>
    </xdr:from>
    <xdr:to xmlns:xdr="http://schemas.openxmlformats.org/drawingml/2006/spreadsheetDrawing">
      <xdr:col>112</xdr:col>
      <xdr:colOff>38100</xdr:colOff>
      <xdr:row>86</xdr:row>
      <xdr:rowOff>73660</xdr:rowOff>
    </xdr:to>
    <xdr:sp macro="" textlink="">
      <xdr:nvSpPr>
        <xdr:cNvPr id="689" name="楕円 688"/>
        <xdr:cNvSpPr/>
      </xdr:nvSpPr>
      <xdr:spPr>
        <a:xfrm>
          <a:off x="21272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22860</xdr:rowOff>
    </xdr:from>
    <xdr:to xmlns:xdr="http://schemas.openxmlformats.org/drawingml/2006/spreadsheetDrawing">
      <xdr:col>116</xdr:col>
      <xdr:colOff>63500</xdr:colOff>
      <xdr:row>86</xdr:row>
      <xdr:rowOff>22860</xdr:rowOff>
    </xdr:to>
    <xdr:cxnSp macro="">
      <xdr:nvCxnSpPr>
        <xdr:cNvPr id="690" name="直線コネクタ 689"/>
        <xdr:cNvCxnSpPr/>
      </xdr:nvCxnSpPr>
      <xdr:spPr>
        <a:xfrm>
          <a:off x="21323300" y="14767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145415</xdr:rowOff>
    </xdr:from>
    <xdr:to xmlns:xdr="http://schemas.openxmlformats.org/drawingml/2006/spreadsheetDrawing">
      <xdr:col>107</xdr:col>
      <xdr:colOff>101600</xdr:colOff>
      <xdr:row>86</xdr:row>
      <xdr:rowOff>75565</xdr:rowOff>
    </xdr:to>
    <xdr:sp macro="" textlink="">
      <xdr:nvSpPr>
        <xdr:cNvPr id="691" name="楕円 690"/>
        <xdr:cNvSpPr/>
      </xdr:nvSpPr>
      <xdr:spPr>
        <a:xfrm>
          <a:off x="20383500" y="14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22860</xdr:rowOff>
    </xdr:from>
    <xdr:to xmlns:xdr="http://schemas.openxmlformats.org/drawingml/2006/spreadsheetDrawing">
      <xdr:col>111</xdr:col>
      <xdr:colOff>177800</xdr:colOff>
      <xdr:row>86</xdr:row>
      <xdr:rowOff>24765</xdr:rowOff>
    </xdr:to>
    <xdr:cxnSp macro="">
      <xdr:nvCxnSpPr>
        <xdr:cNvPr id="692" name="直線コネクタ 691"/>
        <xdr:cNvCxnSpPr/>
      </xdr:nvCxnSpPr>
      <xdr:spPr>
        <a:xfrm flipV="1">
          <a:off x="20434300" y="14767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145415</xdr:rowOff>
    </xdr:from>
    <xdr:to xmlns:xdr="http://schemas.openxmlformats.org/drawingml/2006/spreadsheetDrawing">
      <xdr:col>102</xdr:col>
      <xdr:colOff>165100</xdr:colOff>
      <xdr:row>86</xdr:row>
      <xdr:rowOff>75565</xdr:rowOff>
    </xdr:to>
    <xdr:sp macro="" textlink="">
      <xdr:nvSpPr>
        <xdr:cNvPr id="693" name="楕円 692"/>
        <xdr:cNvSpPr/>
      </xdr:nvSpPr>
      <xdr:spPr>
        <a:xfrm>
          <a:off x="19494500" y="14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24765</xdr:rowOff>
    </xdr:from>
    <xdr:to xmlns:xdr="http://schemas.openxmlformats.org/drawingml/2006/spreadsheetDrawing">
      <xdr:col>107</xdr:col>
      <xdr:colOff>50800</xdr:colOff>
      <xdr:row>86</xdr:row>
      <xdr:rowOff>24765</xdr:rowOff>
    </xdr:to>
    <xdr:cxnSp macro="">
      <xdr:nvCxnSpPr>
        <xdr:cNvPr id="694" name="直線コネクタ 693"/>
        <xdr:cNvCxnSpPr/>
      </xdr:nvCxnSpPr>
      <xdr:spPr>
        <a:xfrm>
          <a:off x="19545300" y="14769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113030</xdr:rowOff>
    </xdr:from>
    <xdr:ext cx="469900" cy="259080"/>
    <xdr:sp macro="" textlink="">
      <xdr:nvSpPr>
        <xdr:cNvPr id="695" name="n_1aveValue【消防施設】&#10;一人当たり面積"/>
        <xdr:cNvSpPr txBox="1"/>
      </xdr:nvSpPr>
      <xdr:spPr>
        <a:xfrm>
          <a:off x="21075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128270</xdr:rowOff>
    </xdr:from>
    <xdr:ext cx="467995" cy="259080"/>
    <xdr:sp macro="" textlink="">
      <xdr:nvSpPr>
        <xdr:cNvPr id="696" name="n_2aveValue【消防施設】&#10;一人当たり面積"/>
        <xdr:cNvSpPr txBox="1"/>
      </xdr:nvSpPr>
      <xdr:spPr>
        <a:xfrm>
          <a:off x="20199350" y="14358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128270</xdr:rowOff>
    </xdr:from>
    <xdr:ext cx="467995" cy="259080"/>
    <xdr:sp macro="" textlink="">
      <xdr:nvSpPr>
        <xdr:cNvPr id="697" name="n_3aveValue【消防施設】&#10;一人当たり面積"/>
        <xdr:cNvSpPr txBox="1"/>
      </xdr:nvSpPr>
      <xdr:spPr>
        <a:xfrm>
          <a:off x="19310350" y="14358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170180</xdr:rowOff>
    </xdr:from>
    <xdr:ext cx="467995" cy="259080"/>
    <xdr:sp macro="" textlink="">
      <xdr:nvSpPr>
        <xdr:cNvPr id="698" name="n_4aveValue【消防施設】&#10;一人当たり面積"/>
        <xdr:cNvSpPr txBox="1"/>
      </xdr:nvSpPr>
      <xdr:spPr>
        <a:xfrm>
          <a:off x="18421350" y="14400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64770</xdr:rowOff>
    </xdr:from>
    <xdr:ext cx="469900" cy="257175"/>
    <xdr:sp macro="" textlink="">
      <xdr:nvSpPr>
        <xdr:cNvPr id="699" name="n_1mainValue【消防施設】&#10;一人当たり面積"/>
        <xdr:cNvSpPr txBox="1"/>
      </xdr:nvSpPr>
      <xdr:spPr>
        <a:xfrm>
          <a:off x="21075650" y="14809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66675</xdr:rowOff>
    </xdr:from>
    <xdr:ext cx="467995" cy="257175"/>
    <xdr:sp macro="" textlink="">
      <xdr:nvSpPr>
        <xdr:cNvPr id="700" name="n_2mainValue【消防施設】&#10;一人当たり面積"/>
        <xdr:cNvSpPr txBox="1"/>
      </xdr:nvSpPr>
      <xdr:spPr>
        <a:xfrm>
          <a:off x="20199350" y="14811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66675</xdr:rowOff>
    </xdr:from>
    <xdr:ext cx="467995" cy="257175"/>
    <xdr:sp macro="" textlink="">
      <xdr:nvSpPr>
        <xdr:cNvPr id="701" name="n_3mainValue【消防施設】&#10;一人当たり面積"/>
        <xdr:cNvSpPr txBox="1"/>
      </xdr:nvSpPr>
      <xdr:spPr>
        <a:xfrm>
          <a:off x="19310350" y="14811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10" name="テキスト ボックス 70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1" name="直線コネクタ 71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12" name="テキスト ボックス 71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3" name="直線コネクタ 71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14" name="テキスト ボックス 713"/>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5" name="直線コネクタ 71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6" name="テキスト ボックス 71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7" name="直線コネクタ 71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18" name="テキスト ボックス 71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9" name="直線コネクタ 71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20" name="テキスト ボックス 71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21" name="直線コネクタ 72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2" name="テキスト ボックス 72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3" name="直線コネクタ 72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24" name="テキスト ボックス 723"/>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5" name="直線コネクタ 72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45085</xdr:rowOff>
    </xdr:from>
    <xdr:to xmlns:xdr="http://schemas.openxmlformats.org/drawingml/2006/spreadsheetDrawing">
      <xdr:col>85</xdr:col>
      <xdr:colOff>126365</xdr:colOff>
      <xdr:row>109</xdr:row>
      <xdr:rowOff>17780</xdr:rowOff>
    </xdr:to>
    <xdr:cxnSp macro="">
      <xdr:nvCxnSpPr>
        <xdr:cNvPr id="727" name="直線コネクタ 726"/>
        <xdr:cNvCxnSpPr/>
      </xdr:nvCxnSpPr>
      <xdr:spPr>
        <a:xfrm flipV="1">
          <a:off x="16318865" y="1719008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5130" cy="257175"/>
    <xdr:sp macro="" textlink="">
      <xdr:nvSpPr>
        <xdr:cNvPr id="728" name="【庁舎】&#10;有形固定資産減価償却率最小値テキスト"/>
        <xdr:cNvSpPr txBox="1"/>
      </xdr:nvSpPr>
      <xdr:spPr>
        <a:xfrm>
          <a:off x="16357600" y="187090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729" name="直線コネクタ 728"/>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163195</xdr:rowOff>
    </xdr:from>
    <xdr:ext cx="340360" cy="259080"/>
    <xdr:sp macro="" textlink="">
      <xdr:nvSpPr>
        <xdr:cNvPr id="730"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45085</xdr:rowOff>
    </xdr:from>
    <xdr:to xmlns:xdr="http://schemas.openxmlformats.org/drawingml/2006/spreadsheetDrawing">
      <xdr:col>86</xdr:col>
      <xdr:colOff>25400</xdr:colOff>
      <xdr:row>100</xdr:row>
      <xdr:rowOff>45085</xdr:rowOff>
    </xdr:to>
    <xdr:cxnSp macro="">
      <xdr:nvCxnSpPr>
        <xdr:cNvPr id="731" name="直線コネクタ 730"/>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59690</xdr:rowOff>
    </xdr:from>
    <xdr:ext cx="405130" cy="259080"/>
    <xdr:sp macro="" textlink="">
      <xdr:nvSpPr>
        <xdr:cNvPr id="732" name="【庁舎】&#10;有形固定資産減価償却率平均値テキスト"/>
        <xdr:cNvSpPr txBox="1"/>
      </xdr:nvSpPr>
      <xdr:spPr>
        <a:xfrm>
          <a:off x="16357600" y="1789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36830</xdr:rowOff>
    </xdr:from>
    <xdr:to xmlns:xdr="http://schemas.openxmlformats.org/drawingml/2006/spreadsheetDrawing">
      <xdr:col>85</xdr:col>
      <xdr:colOff>177800</xdr:colOff>
      <xdr:row>105</xdr:row>
      <xdr:rowOff>138430</xdr:rowOff>
    </xdr:to>
    <xdr:sp macro="" textlink="">
      <xdr:nvSpPr>
        <xdr:cNvPr id="733" name="フローチャート: 判断 732"/>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34" name="フローチャート: 判断 733"/>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35" name="フローチャート: 判断 734"/>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736" name="フローチャート: 判断 735"/>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37" name="フローチャート: 判断 736"/>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8" name="テキスト ボックス 73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9" name="テキスト ボックス 73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0" name="テキスト ボックス 73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1" name="テキスト ボックス 74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2" name="テキスト ボックス 74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2540</xdr:rowOff>
    </xdr:from>
    <xdr:to xmlns:xdr="http://schemas.openxmlformats.org/drawingml/2006/spreadsheetDrawing">
      <xdr:col>85</xdr:col>
      <xdr:colOff>177800</xdr:colOff>
      <xdr:row>108</xdr:row>
      <xdr:rowOff>104140</xdr:rowOff>
    </xdr:to>
    <xdr:sp macro="" textlink="">
      <xdr:nvSpPr>
        <xdr:cNvPr id="743" name="楕円 742"/>
        <xdr:cNvSpPr/>
      </xdr:nvSpPr>
      <xdr:spPr>
        <a:xfrm>
          <a:off x="162687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152400</xdr:rowOff>
    </xdr:from>
    <xdr:ext cx="405130" cy="259080"/>
    <xdr:sp macro="" textlink="">
      <xdr:nvSpPr>
        <xdr:cNvPr id="744" name="【庁舎】&#10;有形固定資産減価償却率該当値テキスト"/>
        <xdr:cNvSpPr txBox="1"/>
      </xdr:nvSpPr>
      <xdr:spPr>
        <a:xfrm>
          <a:off x="16357600" y="1849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141605</xdr:rowOff>
    </xdr:from>
    <xdr:to xmlns:xdr="http://schemas.openxmlformats.org/drawingml/2006/spreadsheetDrawing">
      <xdr:col>81</xdr:col>
      <xdr:colOff>101600</xdr:colOff>
      <xdr:row>108</xdr:row>
      <xdr:rowOff>71755</xdr:rowOff>
    </xdr:to>
    <xdr:sp macro="" textlink="">
      <xdr:nvSpPr>
        <xdr:cNvPr id="745" name="楕円 744"/>
        <xdr:cNvSpPr/>
      </xdr:nvSpPr>
      <xdr:spPr>
        <a:xfrm>
          <a:off x="15430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20955</xdr:rowOff>
    </xdr:from>
    <xdr:to xmlns:xdr="http://schemas.openxmlformats.org/drawingml/2006/spreadsheetDrawing">
      <xdr:col>85</xdr:col>
      <xdr:colOff>127000</xdr:colOff>
      <xdr:row>108</xdr:row>
      <xdr:rowOff>53340</xdr:rowOff>
    </xdr:to>
    <xdr:cxnSp macro="">
      <xdr:nvCxnSpPr>
        <xdr:cNvPr id="746" name="直線コネクタ 745"/>
        <xdr:cNvCxnSpPr/>
      </xdr:nvCxnSpPr>
      <xdr:spPr>
        <a:xfrm>
          <a:off x="15481300" y="185375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110490</xdr:rowOff>
    </xdr:from>
    <xdr:to xmlns:xdr="http://schemas.openxmlformats.org/drawingml/2006/spreadsheetDrawing">
      <xdr:col>76</xdr:col>
      <xdr:colOff>165100</xdr:colOff>
      <xdr:row>108</xdr:row>
      <xdr:rowOff>40640</xdr:rowOff>
    </xdr:to>
    <xdr:sp macro="" textlink="">
      <xdr:nvSpPr>
        <xdr:cNvPr id="747" name="楕円 746"/>
        <xdr:cNvSpPr/>
      </xdr:nvSpPr>
      <xdr:spPr>
        <a:xfrm>
          <a:off x="14541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161290</xdr:rowOff>
    </xdr:from>
    <xdr:to xmlns:xdr="http://schemas.openxmlformats.org/drawingml/2006/spreadsheetDrawing">
      <xdr:col>81</xdr:col>
      <xdr:colOff>50800</xdr:colOff>
      <xdr:row>108</xdr:row>
      <xdr:rowOff>20955</xdr:rowOff>
    </xdr:to>
    <xdr:cxnSp macro="">
      <xdr:nvCxnSpPr>
        <xdr:cNvPr id="748" name="直線コネクタ 747"/>
        <xdr:cNvCxnSpPr/>
      </xdr:nvCxnSpPr>
      <xdr:spPr>
        <a:xfrm>
          <a:off x="14592300" y="18506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77470</xdr:rowOff>
    </xdr:from>
    <xdr:to xmlns:xdr="http://schemas.openxmlformats.org/drawingml/2006/spreadsheetDrawing">
      <xdr:col>72</xdr:col>
      <xdr:colOff>38100</xdr:colOff>
      <xdr:row>108</xdr:row>
      <xdr:rowOff>7620</xdr:rowOff>
    </xdr:to>
    <xdr:sp macro="" textlink="">
      <xdr:nvSpPr>
        <xdr:cNvPr id="749" name="楕円 748"/>
        <xdr:cNvSpPr/>
      </xdr:nvSpPr>
      <xdr:spPr>
        <a:xfrm>
          <a:off x="13652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128270</xdr:rowOff>
    </xdr:from>
    <xdr:to xmlns:xdr="http://schemas.openxmlformats.org/drawingml/2006/spreadsheetDrawing">
      <xdr:col>76</xdr:col>
      <xdr:colOff>114300</xdr:colOff>
      <xdr:row>107</xdr:row>
      <xdr:rowOff>161290</xdr:rowOff>
    </xdr:to>
    <xdr:cxnSp macro="">
      <xdr:nvCxnSpPr>
        <xdr:cNvPr id="750" name="直線コネクタ 749"/>
        <xdr:cNvCxnSpPr/>
      </xdr:nvCxnSpPr>
      <xdr:spPr>
        <a:xfrm>
          <a:off x="13703300" y="184734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138430</xdr:rowOff>
    </xdr:from>
    <xdr:ext cx="405130" cy="259080"/>
    <xdr:sp macro="" textlink="">
      <xdr:nvSpPr>
        <xdr:cNvPr id="751" name="n_1aveValue【庁舎】&#10;有形固定資産減価償却率"/>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3225" cy="257175"/>
    <xdr:sp macro="" textlink="">
      <xdr:nvSpPr>
        <xdr:cNvPr id="752" name="n_2aveValue【庁舎】&#10;有形固定資産減価償却率"/>
        <xdr:cNvSpPr txBox="1"/>
      </xdr:nvSpPr>
      <xdr:spPr>
        <a:xfrm>
          <a:off x="14389735" y="1779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115570</xdr:rowOff>
    </xdr:from>
    <xdr:ext cx="403225" cy="259080"/>
    <xdr:sp macro="" textlink="">
      <xdr:nvSpPr>
        <xdr:cNvPr id="753" name="n_3aveValue【庁舎】&#10;有形固定資産減価償却率"/>
        <xdr:cNvSpPr txBox="1"/>
      </xdr:nvSpPr>
      <xdr:spPr>
        <a:xfrm>
          <a:off x="13500735" y="1777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3225" cy="257175"/>
    <xdr:sp macro="" textlink="">
      <xdr:nvSpPr>
        <xdr:cNvPr id="754" name="n_4aveValue【庁舎】&#10;有形固定資産減価償却率"/>
        <xdr:cNvSpPr txBox="1"/>
      </xdr:nvSpPr>
      <xdr:spPr>
        <a:xfrm>
          <a:off x="12611735" y="17771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63500</xdr:rowOff>
    </xdr:from>
    <xdr:ext cx="405130" cy="257175"/>
    <xdr:sp macro="" textlink="">
      <xdr:nvSpPr>
        <xdr:cNvPr id="755" name="n_1mainValue【庁舎】&#10;有形固定資産減価償却率"/>
        <xdr:cNvSpPr txBox="1"/>
      </xdr:nvSpPr>
      <xdr:spPr>
        <a:xfrm>
          <a:off x="15266035" y="18580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31750</xdr:rowOff>
    </xdr:from>
    <xdr:ext cx="403225" cy="257175"/>
    <xdr:sp macro="" textlink="">
      <xdr:nvSpPr>
        <xdr:cNvPr id="756" name="n_2mainValue【庁舎】&#10;有形固定資産減価償却率"/>
        <xdr:cNvSpPr txBox="1"/>
      </xdr:nvSpPr>
      <xdr:spPr>
        <a:xfrm>
          <a:off x="14389735" y="18548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170180</xdr:rowOff>
    </xdr:from>
    <xdr:ext cx="403225" cy="259080"/>
    <xdr:sp macro="" textlink="">
      <xdr:nvSpPr>
        <xdr:cNvPr id="757" name="n_3mainValue【庁舎】&#10;有形固定資産減価償却率"/>
        <xdr:cNvSpPr txBox="1"/>
      </xdr:nvSpPr>
      <xdr:spPr>
        <a:xfrm>
          <a:off x="13500735" y="18515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66" name="テキスト ボックス 76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7" name="直線コネクタ 76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68" name="直線コネクタ 76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769" name="テキスト ボックス 768"/>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70" name="直線コネクタ 76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771" name="テキスト ボックス 770"/>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2" name="直線コネクタ 77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773" name="テキスト ボックス 772"/>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74" name="直線コネクタ 77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775" name="テキスト ボックス 774"/>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76" name="直線コネクタ 77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777" name="テキスト ボックス 776"/>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78" name="直線コネクタ 77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779" name="テキスト ボックス 778"/>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0" name="直線コネクタ 77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81" name="テキスト ボックス 78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89535</xdr:rowOff>
    </xdr:from>
    <xdr:to xmlns:xdr="http://schemas.openxmlformats.org/drawingml/2006/spreadsheetDrawing">
      <xdr:col>116</xdr:col>
      <xdr:colOff>62865</xdr:colOff>
      <xdr:row>108</xdr:row>
      <xdr:rowOff>48260</xdr:rowOff>
    </xdr:to>
    <xdr:cxnSp macro="">
      <xdr:nvCxnSpPr>
        <xdr:cNvPr id="783" name="直線コネクタ 782"/>
        <xdr:cNvCxnSpPr/>
      </xdr:nvCxnSpPr>
      <xdr:spPr>
        <a:xfrm flipV="1">
          <a:off x="22160865" y="172345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52070</xdr:rowOff>
    </xdr:from>
    <xdr:ext cx="469900" cy="257175"/>
    <xdr:sp macro="" textlink="">
      <xdr:nvSpPr>
        <xdr:cNvPr id="784" name="【庁舎】&#10;一人当たり面積最小値テキスト"/>
        <xdr:cNvSpPr txBox="1"/>
      </xdr:nvSpPr>
      <xdr:spPr>
        <a:xfrm>
          <a:off x="22199600" y="185686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48260</xdr:rowOff>
    </xdr:from>
    <xdr:to xmlns:xdr="http://schemas.openxmlformats.org/drawingml/2006/spreadsheetDrawing">
      <xdr:col>116</xdr:col>
      <xdr:colOff>152400</xdr:colOff>
      <xdr:row>108</xdr:row>
      <xdr:rowOff>48260</xdr:rowOff>
    </xdr:to>
    <xdr:cxnSp macro="">
      <xdr:nvCxnSpPr>
        <xdr:cNvPr id="785" name="直線コネクタ 784"/>
        <xdr:cNvCxnSpPr/>
      </xdr:nvCxnSpPr>
      <xdr:spPr>
        <a:xfrm>
          <a:off x="22072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36195</xdr:rowOff>
    </xdr:from>
    <xdr:ext cx="469900" cy="259080"/>
    <xdr:sp macro="" textlink="">
      <xdr:nvSpPr>
        <xdr:cNvPr id="786" name="【庁舎】&#10;一人当たり面積最大値テキスト"/>
        <xdr:cNvSpPr txBox="1"/>
      </xdr:nvSpPr>
      <xdr:spPr>
        <a:xfrm>
          <a:off x="2219960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89535</xdr:rowOff>
    </xdr:from>
    <xdr:to xmlns:xdr="http://schemas.openxmlformats.org/drawingml/2006/spreadsheetDrawing">
      <xdr:col>116</xdr:col>
      <xdr:colOff>152400</xdr:colOff>
      <xdr:row>100</xdr:row>
      <xdr:rowOff>89535</xdr:rowOff>
    </xdr:to>
    <xdr:cxnSp macro="">
      <xdr:nvCxnSpPr>
        <xdr:cNvPr id="787" name="直線コネクタ 786"/>
        <xdr:cNvCxnSpPr/>
      </xdr:nvCxnSpPr>
      <xdr:spPr>
        <a:xfrm>
          <a:off x="22072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123190</xdr:rowOff>
    </xdr:from>
    <xdr:ext cx="469900" cy="257175"/>
    <xdr:sp macro="" textlink="">
      <xdr:nvSpPr>
        <xdr:cNvPr id="788" name="【庁舎】&#10;一人当たり面積平均値テキスト"/>
        <xdr:cNvSpPr txBox="1"/>
      </xdr:nvSpPr>
      <xdr:spPr>
        <a:xfrm>
          <a:off x="22199600" y="179539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100330</xdr:rowOff>
    </xdr:from>
    <xdr:to xmlns:xdr="http://schemas.openxmlformats.org/drawingml/2006/spreadsheetDrawing">
      <xdr:col>116</xdr:col>
      <xdr:colOff>114300</xdr:colOff>
      <xdr:row>106</xdr:row>
      <xdr:rowOff>30480</xdr:rowOff>
    </xdr:to>
    <xdr:sp macro="" textlink="">
      <xdr:nvSpPr>
        <xdr:cNvPr id="789" name="フローチャート: 判断 788"/>
        <xdr:cNvSpPr/>
      </xdr:nvSpPr>
      <xdr:spPr>
        <a:xfrm>
          <a:off x="22110700" y="181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790" name="フローチャート: 判断 789"/>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121920</xdr:rowOff>
    </xdr:from>
    <xdr:to xmlns:xdr="http://schemas.openxmlformats.org/drawingml/2006/spreadsheetDrawing">
      <xdr:col>107</xdr:col>
      <xdr:colOff>101600</xdr:colOff>
      <xdr:row>106</xdr:row>
      <xdr:rowOff>52070</xdr:rowOff>
    </xdr:to>
    <xdr:sp macro="" textlink="">
      <xdr:nvSpPr>
        <xdr:cNvPr id="791" name="フローチャート: 判断 790"/>
        <xdr:cNvSpPr/>
      </xdr:nvSpPr>
      <xdr:spPr>
        <a:xfrm>
          <a:off x="2038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141605</xdr:rowOff>
    </xdr:from>
    <xdr:to xmlns:xdr="http://schemas.openxmlformats.org/drawingml/2006/spreadsheetDrawing">
      <xdr:col>102</xdr:col>
      <xdr:colOff>165100</xdr:colOff>
      <xdr:row>106</xdr:row>
      <xdr:rowOff>71755</xdr:rowOff>
    </xdr:to>
    <xdr:sp macro="" textlink="">
      <xdr:nvSpPr>
        <xdr:cNvPr id="792" name="フローチャート: 判断 791"/>
        <xdr:cNvSpPr/>
      </xdr:nvSpPr>
      <xdr:spPr>
        <a:xfrm>
          <a:off x="19494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30480</xdr:rowOff>
    </xdr:from>
    <xdr:to xmlns:xdr="http://schemas.openxmlformats.org/drawingml/2006/spreadsheetDrawing">
      <xdr:col>98</xdr:col>
      <xdr:colOff>38100</xdr:colOff>
      <xdr:row>106</xdr:row>
      <xdr:rowOff>132080</xdr:rowOff>
    </xdr:to>
    <xdr:sp macro="" textlink="">
      <xdr:nvSpPr>
        <xdr:cNvPr id="793" name="フローチャート: 判断 792"/>
        <xdr:cNvSpPr/>
      </xdr:nvSpPr>
      <xdr:spPr>
        <a:xfrm>
          <a:off x="18605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4" name="テキスト ボックス 79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5" name="テキスト ボックス 79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6" name="テキスト ボックス 79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7" name="テキスト ボックス 79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8" name="テキスト ボックス 79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27305</xdr:rowOff>
    </xdr:from>
    <xdr:to xmlns:xdr="http://schemas.openxmlformats.org/drawingml/2006/spreadsheetDrawing">
      <xdr:col>116</xdr:col>
      <xdr:colOff>114300</xdr:colOff>
      <xdr:row>106</xdr:row>
      <xdr:rowOff>128905</xdr:rowOff>
    </xdr:to>
    <xdr:sp macro="" textlink="">
      <xdr:nvSpPr>
        <xdr:cNvPr id="799" name="楕円 798"/>
        <xdr:cNvSpPr/>
      </xdr:nvSpPr>
      <xdr:spPr>
        <a:xfrm>
          <a:off x="22110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6350</xdr:rowOff>
    </xdr:from>
    <xdr:ext cx="469900" cy="257175"/>
    <xdr:sp macro="" textlink="">
      <xdr:nvSpPr>
        <xdr:cNvPr id="800" name="【庁舎】&#10;一人当たり面積該当値テキスト"/>
        <xdr:cNvSpPr txBox="1"/>
      </xdr:nvSpPr>
      <xdr:spPr>
        <a:xfrm>
          <a:off x="22199600" y="18180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30480</xdr:rowOff>
    </xdr:from>
    <xdr:to xmlns:xdr="http://schemas.openxmlformats.org/drawingml/2006/spreadsheetDrawing">
      <xdr:col>112</xdr:col>
      <xdr:colOff>38100</xdr:colOff>
      <xdr:row>106</xdr:row>
      <xdr:rowOff>132080</xdr:rowOff>
    </xdr:to>
    <xdr:sp macro="" textlink="">
      <xdr:nvSpPr>
        <xdr:cNvPr id="801" name="楕円 800"/>
        <xdr:cNvSpPr/>
      </xdr:nvSpPr>
      <xdr:spPr>
        <a:xfrm>
          <a:off x="21272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78105</xdr:rowOff>
    </xdr:from>
    <xdr:to xmlns:xdr="http://schemas.openxmlformats.org/drawingml/2006/spreadsheetDrawing">
      <xdr:col>116</xdr:col>
      <xdr:colOff>63500</xdr:colOff>
      <xdr:row>106</xdr:row>
      <xdr:rowOff>81280</xdr:rowOff>
    </xdr:to>
    <xdr:cxnSp macro="">
      <xdr:nvCxnSpPr>
        <xdr:cNvPr id="802" name="直線コネクタ 801"/>
        <xdr:cNvCxnSpPr/>
      </xdr:nvCxnSpPr>
      <xdr:spPr>
        <a:xfrm flipV="1">
          <a:off x="21323300" y="182518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34925</xdr:rowOff>
    </xdr:from>
    <xdr:to xmlns:xdr="http://schemas.openxmlformats.org/drawingml/2006/spreadsheetDrawing">
      <xdr:col>107</xdr:col>
      <xdr:colOff>101600</xdr:colOff>
      <xdr:row>106</xdr:row>
      <xdr:rowOff>136525</xdr:rowOff>
    </xdr:to>
    <xdr:sp macro="" textlink="">
      <xdr:nvSpPr>
        <xdr:cNvPr id="803" name="楕円 802"/>
        <xdr:cNvSpPr/>
      </xdr:nvSpPr>
      <xdr:spPr>
        <a:xfrm>
          <a:off x="20383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81280</xdr:rowOff>
    </xdr:from>
    <xdr:to xmlns:xdr="http://schemas.openxmlformats.org/drawingml/2006/spreadsheetDrawing">
      <xdr:col>111</xdr:col>
      <xdr:colOff>177800</xdr:colOff>
      <xdr:row>106</xdr:row>
      <xdr:rowOff>86360</xdr:rowOff>
    </xdr:to>
    <xdr:cxnSp macro="">
      <xdr:nvCxnSpPr>
        <xdr:cNvPr id="804" name="直線コネクタ 803"/>
        <xdr:cNvCxnSpPr/>
      </xdr:nvCxnSpPr>
      <xdr:spPr>
        <a:xfrm flipV="1">
          <a:off x="20434300" y="182549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38735</xdr:rowOff>
    </xdr:from>
    <xdr:to xmlns:xdr="http://schemas.openxmlformats.org/drawingml/2006/spreadsheetDrawing">
      <xdr:col>102</xdr:col>
      <xdr:colOff>165100</xdr:colOff>
      <xdr:row>106</xdr:row>
      <xdr:rowOff>140335</xdr:rowOff>
    </xdr:to>
    <xdr:sp macro="" textlink="">
      <xdr:nvSpPr>
        <xdr:cNvPr id="805" name="楕円 804"/>
        <xdr:cNvSpPr/>
      </xdr:nvSpPr>
      <xdr:spPr>
        <a:xfrm>
          <a:off x="19494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86360</xdr:rowOff>
    </xdr:from>
    <xdr:to xmlns:xdr="http://schemas.openxmlformats.org/drawingml/2006/spreadsheetDrawing">
      <xdr:col>107</xdr:col>
      <xdr:colOff>50800</xdr:colOff>
      <xdr:row>106</xdr:row>
      <xdr:rowOff>89535</xdr:rowOff>
    </xdr:to>
    <xdr:cxnSp macro="">
      <xdr:nvCxnSpPr>
        <xdr:cNvPr id="806" name="直線コネクタ 805"/>
        <xdr:cNvCxnSpPr/>
      </xdr:nvCxnSpPr>
      <xdr:spPr>
        <a:xfrm flipV="1">
          <a:off x="19545300" y="18260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80010</xdr:rowOff>
    </xdr:from>
    <xdr:ext cx="469900" cy="259080"/>
    <xdr:sp macro="" textlink="">
      <xdr:nvSpPr>
        <xdr:cNvPr id="807"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68580</xdr:rowOff>
    </xdr:from>
    <xdr:ext cx="467995" cy="259080"/>
    <xdr:sp macro="" textlink="">
      <xdr:nvSpPr>
        <xdr:cNvPr id="808" name="n_2aveValue【庁舎】&#10;一人当たり面積"/>
        <xdr:cNvSpPr txBox="1"/>
      </xdr:nvSpPr>
      <xdr:spPr>
        <a:xfrm>
          <a:off x="20199350" y="17899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88265</xdr:rowOff>
    </xdr:from>
    <xdr:ext cx="467995" cy="257175"/>
    <xdr:sp macro="" textlink="">
      <xdr:nvSpPr>
        <xdr:cNvPr id="809" name="n_3aveValue【庁舎】&#10;一人当たり面積"/>
        <xdr:cNvSpPr txBox="1"/>
      </xdr:nvSpPr>
      <xdr:spPr>
        <a:xfrm>
          <a:off x="19310350" y="17919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148590</xdr:rowOff>
    </xdr:from>
    <xdr:ext cx="467995" cy="259080"/>
    <xdr:sp macro="" textlink="">
      <xdr:nvSpPr>
        <xdr:cNvPr id="810" name="n_4aveValue【庁舎】&#10;一人当たり面積"/>
        <xdr:cNvSpPr txBox="1"/>
      </xdr:nvSpPr>
      <xdr:spPr>
        <a:xfrm>
          <a:off x="18421350" y="17979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123190</xdr:rowOff>
    </xdr:from>
    <xdr:ext cx="469900" cy="257175"/>
    <xdr:sp macro="" textlink="">
      <xdr:nvSpPr>
        <xdr:cNvPr id="811" name="n_1mainValue【庁舎】&#10;一人当たり面積"/>
        <xdr:cNvSpPr txBox="1"/>
      </xdr:nvSpPr>
      <xdr:spPr>
        <a:xfrm>
          <a:off x="21075650" y="18296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127635</xdr:rowOff>
    </xdr:from>
    <xdr:ext cx="467995" cy="259080"/>
    <xdr:sp macro="" textlink="">
      <xdr:nvSpPr>
        <xdr:cNvPr id="812" name="n_2mainValue【庁舎】&#10;一人当たり面積"/>
        <xdr:cNvSpPr txBox="1"/>
      </xdr:nvSpPr>
      <xdr:spPr>
        <a:xfrm>
          <a:off x="20199350" y="18301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132080</xdr:rowOff>
    </xdr:from>
    <xdr:ext cx="467995" cy="257175"/>
    <xdr:sp macro="" textlink="">
      <xdr:nvSpPr>
        <xdr:cNvPr id="813" name="n_3mainValue【庁舎】&#10;一人当たり面積"/>
        <xdr:cNvSpPr txBox="1"/>
      </xdr:nvSpPr>
      <xdr:spPr>
        <a:xfrm>
          <a:off x="19310350" y="18305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施設類型別ストック情報分析表①と共通して</a:t>
          </a:r>
          <a:r>
            <a:rPr kumimoji="1" lang="ja-JP" altLang="ja-JP" sz="1300">
              <a:solidFill>
                <a:schemeClr val="dk1"/>
              </a:solidFill>
              <a:effectLst/>
              <a:latin typeface="ＭＳ Ｐゴシック"/>
              <a:ea typeface="ＭＳ Ｐゴシック"/>
              <a:cs typeface="+mn-cs"/>
            </a:rPr>
            <a:t>施設の老朽化</a:t>
          </a:r>
          <a:r>
            <a:rPr kumimoji="1" lang="ja-JP" altLang="en-US" sz="1300">
              <a:solidFill>
                <a:schemeClr val="dk1"/>
              </a:solidFill>
              <a:effectLst/>
              <a:latin typeface="ＭＳ Ｐゴシック"/>
              <a:ea typeface="ＭＳ Ｐゴシック"/>
              <a:cs typeface="+mn-cs"/>
            </a:rPr>
            <a:t>が進んでいる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福祉会館は平成</a:t>
          </a:r>
          <a:r>
            <a:rPr kumimoji="1" lang="en-US" altLang="ja-JP" sz="1300">
              <a:solidFill>
                <a:schemeClr val="dk1"/>
              </a:solidFill>
              <a:effectLst/>
              <a:latin typeface="ＭＳ Ｐゴシック"/>
              <a:ea typeface="ＭＳ Ｐゴシック"/>
              <a:cs typeface="+mn-cs"/>
            </a:rPr>
            <a:t>12</a:t>
          </a:r>
          <a:r>
            <a:rPr kumimoji="1" lang="ja-JP" altLang="en-US" sz="1300">
              <a:solidFill>
                <a:schemeClr val="dk1"/>
              </a:solidFill>
              <a:effectLst/>
              <a:latin typeface="ＭＳ Ｐゴシック"/>
              <a:ea typeface="ＭＳ Ｐゴシック"/>
              <a:cs typeface="+mn-cs"/>
            </a:rPr>
            <a:t>年建設のため、類似団体よりも</a:t>
          </a:r>
          <a:r>
            <a:rPr kumimoji="1" lang="ja-JP" altLang="en-US" sz="1300">
              <a:solidFill>
                <a:schemeClr val="dk1"/>
              </a:solidFill>
              <a:effectLst/>
              <a:latin typeface="ＭＳ Ｐゴシック"/>
              <a:ea typeface="ＭＳ Ｐゴシック"/>
              <a:cs typeface="+mn-cs"/>
            </a:rPr>
            <a:t>下回っているが、</a:t>
          </a:r>
          <a:r>
            <a:rPr kumimoji="1" lang="ja-JP" altLang="en-US" sz="1300">
              <a:solidFill>
                <a:schemeClr val="dk1"/>
              </a:solidFill>
              <a:effectLst/>
              <a:latin typeface="ＭＳ Ｐゴシック"/>
              <a:ea typeface="ＭＳ Ｐゴシック"/>
              <a:cs typeface="+mn-cs"/>
            </a:rPr>
            <a:t>耐用年数を迎えるまでに更新コストの確保に努める。</a:t>
          </a:r>
          <a:endParaRPr kumimoji="1" lang="en-US" altLang="ja-JP" sz="1300">
            <a:solidFill>
              <a:schemeClr val="dk1"/>
            </a:solidFill>
            <a:effectLst/>
            <a:latin typeface="ＭＳ Ｐゴシック"/>
            <a:ea typeface="ＭＳ Ｐゴシック"/>
            <a:cs typeface="+mn-cs"/>
          </a:endParaRPr>
        </a:p>
        <a:p>
          <a:r>
            <a:rPr kumimoji="1" lang="ja-JP" altLang="en-US" sz="1300">
              <a:latin typeface="ＭＳ Ｐゴシック"/>
              <a:ea typeface="ＭＳ Ｐゴシック"/>
            </a:rPr>
            <a:t>　一般廃棄物処理施設においては、今後周辺市町と広域化していくが、他の体育館等の公共施設においても総合的な視点からマネージメントしていく必要がある。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138</v>
      </c>
      <c r="C2" s="4"/>
      <c r="D2" s="41"/>
    </row>
    <row r="3" spans="1:119" ht="18.75" customHeight="1">
      <c r="A3" s="2"/>
      <c r="B3" s="5" t="s">
        <v>139</v>
      </c>
      <c r="C3" s="22"/>
      <c r="D3" s="22"/>
      <c r="E3" s="45"/>
      <c r="F3" s="45"/>
      <c r="G3" s="45"/>
      <c r="H3" s="45"/>
      <c r="I3" s="45"/>
      <c r="J3" s="45"/>
      <c r="K3" s="45"/>
      <c r="L3" s="45" t="s">
        <v>63</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7395541</v>
      </c>
      <c r="BO4" s="218"/>
      <c r="BP4" s="218"/>
      <c r="BQ4" s="218"/>
      <c r="BR4" s="218"/>
      <c r="BS4" s="218"/>
      <c r="BT4" s="218"/>
      <c r="BU4" s="221"/>
      <c r="BV4" s="215">
        <v>7091273</v>
      </c>
      <c r="BW4" s="218"/>
      <c r="BX4" s="218"/>
      <c r="BY4" s="218"/>
      <c r="BZ4" s="218"/>
      <c r="CA4" s="218"/>
      <c r="CB4" s="218"/>
      <c r="CC4" s="221"/>
      <c r="CD4" s="224" t="s">
        <v>146</v>
      </c>
      <c r="CE4" s="225"/>
      <c r="CF4" s="225"/>
      <c r="CG4" s="225"/>
      <c r="CH4" s="225"/>
      <c r="CI4" s="225"/>
      <c r="CJ4" s="225"/>
      <c r="CK4" s="225"/>
      <c r="CL4" s="225"/>
      <c r="CM4" s="225"/>
      <c r="CN4" s="225"/>
      <c r="CO4" s="225"/>
      <c r="CP4" s="225"/>
      <c r="CQ4" s="225"/>
      <c r="CR4" s="225"/>
      <c r="CS4" s="228"/>
      <c r="CT4" s="231">
        <v>0.5</v>
      </c>
      <c r="CU4" s="239"/>
      <c r="CV4" s="239"/>
      <c r="CW4" s="239"/>
      <c r="CX4" s="239"/>
      <c r="CY4" s="239"/>
      <c r="CZ4" s="239"/>
      <c r="DA4" s="247"/>
      <c r="DB4" s="231">
        <v>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70</v>
      </c>
      <c r="AV5" s="139"/>
      <c r="AW5" s="139"/>
      <c r="AX5" s="139"/>
      <c r="AY5" s="191" t="s">
        <v>148</v>
      </c>
      <c r="AZ5" s="199"/>
      <c r="BA5" s="199"/>
      <c r="BB5" s="199"/>
      <c r="BC5" s="199"/>
      <c r="BD5" s="199"/>
      <c r="BE5" s="199"/>
      <c r="BF5" s="199"/>
      <c r="BG5" s="199"/>
      <c r="BH5" s="199"/>
      <c r="BI5" s="199"/>
      <c r="BJ5" s="199"/>
      <c r="BK5" s="199"/>
      <c r="BL5" s="199"/>
      <c r="BM5" s="211"/>
      <c r="BN5" s="216">
        <v>7374082</v>
      </c>
      <c r="BO5" s="219"/>
      <c r="BP5" s="219"/>
      <c r="BQ5" s="219"/>
      <c r="BR5" s="219"/>
      <c r="BS5" s="219"/>
      <c r="BT5" s="219"/>
      <c r="BU5" s="222"/>
      <c r="BV5" s="216">
        <v>7067589</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102.2</v>
      </c>
      <c r="CU5" s="240"/>
      <c r="CV5" s="240"/>
      <c r="CW5" s="240"/>
      <c r="CX5" s="240"/>
      <c r="CY5" s="240"/>
      <c r="CZ5" s="240"/>
      <c r="DA5" s="248"/>
      <c r="DB5" s="232">
        <v>103.4</v>
      </c>
      <c r="DC5" s="240"/>
      <c r="DD5" s="240"/>
      <c r="DE5" s="240"/>
      <c r="DF5" s="240"/>
      <c r="DG5" s="240"/>
      <c r="DH5" s="240"/>
      <c r="DI5" s="248"/>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171</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176</v>
      </c>
      <c r="AZ6" s="199"/>
      <c r="BA6" s="199"/>
      <c r="BB6" s="199"/>
      <c r="BC6" s="199"/>
      <c r="BD6" s="199"/>
      <c r="BE6" s="199"/>
      <c r="BF6" s="199"/>
      <c r="BG6" s="199"/>
      <c r="BH6" s="199"/>
      <c r="BI6" s="199"/>
      <c r="BJ6" s="199"/>
      <c r="BK6" s="199"/>
      <c r="BL6" s="199"/>
      <c r="BM6" s="211"/>
      <c r="BN6" s="216">
        <v>21459</v>
      </c>
      <c r="BO6" s="219"/>
      <c r="BP6" s="219"/>
      <c r="BQ6" s="219"/>
      <c r="BR6" s="219"/>
      <c r="BS6" s="219"/>
      <c r="BT6" s="219"/>
      <c r="BU6" s="222"/>
      <c r="BV6" s="216">
        <v>23684</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107.6</v>
      </c>
      <c r="CU6" s="241"/>
      <c r="CV6" s="241"/>
      <c r="CW6" s="241"/>
      <c r="CX6" s="241"/>
      <c r="CY6" s="241"/>
      <c r="CZ6" s="241"/>
      <c r="DA6" s="249"/>
      <c r="DB6" s="233">
        <v>110.2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70</v>
      </c>
      <c r="AV7" s="139"/>
      <c r="AW7" s="139"/>
      <c r="AX7" s="139"/>
      <c r="AY7" s="191" t="s">
        <v>179</v>
      </c>
      <c r="AZ7" s="199"/>
      <c r="BA7" s="199"/>
      <c r="BB7" s="199"/>
      <c r="BC7" s="199"/>
      <c r="BD7" s="199"/>
      <c r="BE7" s="199"/>
      <c r="BF7" s="199"/>
      <c r="BG7" s="199"/>
      <c r="BH7" s="199"/>
      <c r="BI7" s="199"/>
      <c r="BJ7" s="199"/>
      <c r="BK7" s="199"/>
      <c r="BL7" s="199"/>
      <c r="BM7" s="211"/>
      <c r="BN7" s="216">
        <v>99</v>
      </c>
      <c r="BO7" s="219"/>
      <c r="BP7" s="219"/>
      <c r="BQ7" s="219"/>
      <c r="BR7" s="219"/>
      <c r="BS7" s="219"/>
      <c r="BT7" s="219"/>
      <c r="BU7" s="222"/>
      <c r="BV7" s="216">
        <v>4701</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4289103</v>
      </c>
      <c r="CU7" s="219"/>
      <c r="CV7" s="219"/>
      <c r="CW7" s="219"/>
      <c r="CX7" s="219"/>
      <c r="CY7" s="219"/>
      <c r="CZ7" s="219"/>
      <c r="DA7" s="222"/>
      <c r="DB7" s="216">
        <v>4298031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184</v>
      </c>
      <c r="AN8" s="59"/>
      <c r="AO8" s="59"/>
      <c r="AP8" s="59"/>
      <c r="AQ8" s="59"/>
      <c r="AR8" s="59"/>
      <c r="AS8" s="59"/>
      <c r="AT8" s="64"/>
      <c r="AU8" s="183" t="s">
        <v>187</v>
      </c>
      <c r="AV8" s="139"/>
      <c r="AW8" s="139"/>
      <c r="AX8" s="139"/>
      <c r="AY8" s="191" t="s">
        <v>188</v>
      </c>
      <c r="AZ8" s="199"/>
      <c r="BA8" s="199"/>
      <c r="BB8" s="199"/>
      <c r="BC8" s="199"/>
      <c r="BD8" s="199"/>
      <c r="BE8" s="199"/>
      <c r="BF8" s="199"/>
      <c r="BG8" s="199"/>
      <c r="BH8" s="199"/>
      <c r="BI8" s="199"/>
      <c r="BJ8" s="199"/>
      <c r="BK8" s="199"/>
      <c r="BL8" s="199"/>
      <c r="BM8" s="211"/>
      <c r="BN8" s="216">
        <v>21360</v>
      </c>
      <c r="BO8" s="219"/>
      <c r="BP8" s="219"/>
      <c r="BQ8" s="219"/>
      <c r="BR8" s="219"/>
      <c r="BS8" s="219"/>
      <c r="BT8" s="219"/>
      <c r="BU8" s="222"/>
      <c r="BV8" s="216">
        <v>18983</v>
      </c>
      <c r="BW8" s="219"/>
      <c r="BX8" s="219"/>
      <c r="BY8" s="219"/>
      <c r="BZ8" s="219"/>
      <c r="CA8" s="219"/>
      <c r="CB8" s="219"/>
      <c r="CC8" s="222"/>
      <c r="CD8" s="193" t="s">
        <v>190</v>
      </c>
      <c r="CE8" s="201"/>
      <c r="CF8" s="201"/>
      <c r="CG8" s="201"/>
      <c r="CH8" s="201"/>
      <c r="CI8" s="201"/>
      <c r="CJ8" s="201"/>
      <c r="CK8" s="201"/>
      <c r="CL8" s="201"/>
      <c r="CM8" s="201"/>
      <c r="CN8" s="201"/>
      <c r="CO8" s="201"/>
      <c r="CP8" s="201"/>
      <c r="CQ8" s="201"/>
      <c r="CR8" s="201"/>
      <c r="CS8" s="213"/>
      <c r="CT8" s="234">
        <v>0.55000000000000004</v>
      </c>
      <c r="CU8" s="242"/>
      <c r="CV8" s="242"/>
      <c r="CW8" s="242"/>
      <c r="CX8" s="242"/>
      <c r="CY8" s="242"/>
      <c r="CZ8" s="242"/>
      <c r="DA8" s="250"/>
      <c r="DB8" s="234">
        <v>0.55000000000000004</v>
      </c>
      <c r="DC8" s="242"/>
      <c r="DD8" s="242"/>
      <c r="DE8" s="242"/>
      <c r="DF8" s="242"/>
      <c r="DG8" s="242"/>
      <c r="DH8" s="242"/>
      <c r="DI8" s="250"/>
    </row>
    <row r="9" spans="1:119" ht="18.75" customHeight="1">
      <c r="A9" s="2"/>
      <c r="B9" s="10" t="s">
        <v>20</v>
      </c>
      <c r="C9" s="27"/>
      <c r="D9" s="27"/>
      <c r="E9" s="27"/>
      <c r="F9" s="27"/>
      <c r="G9" s="27"/>
      <c r="H9" s="27"/>
      <c r="I9" s="27"/>
      <c r="J9" s="27"/>
      <c r="K9" s="31"/>
      <c r="L9" s="66" t="s">
        <v>191</v>
      </c>
      <c r="M9" s="75"/>
      <c r="N9" s="75"/>
      <c r="O9" s="75"/>
      <c r="P9" s="75"/>
      <c r="Q9" s="87"/>
      <c r="R9" s="98">
        <v>17941</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2377</v>
      </c>
      <c r="BO9" s="219"/>
      <c r="BP9" s="219"/>
      <c r="BQ9" s="219"/>
      <c r="BR9" s="219"/>
      <c r="BS9" s="219"/>
      <c r="BT9" s="219"/>
      <c r="BU9" s="222"/>
      <c r="BV9" s="216">
        <v>-4045</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22.2</v>
      </c>
      <c r="CU9" s="240"/>
      <c r="CV9" s="240"/>
      <c r="CW9" s="240"/>
      <c r="CX9" s="240"/>
      <c r="CY9" s="240"/>
      <c r="CZ9" s="240"/>
      <c r="DA9" s="248"/>
      <c r="DB9" s="232">
        <v>23.3</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70</v>
      </c>
      <c r="AV10" s="139"/>
      <c r="AW10" s="139"/>
      <c r="AX10" s="139"/>
      <c r="AY10" s="191" t="s">
        <v>199</v>
      </c>
      <c r="AZ10" s="199"/>
      <c r="BA10" s="199"/>
      <c r="BB10" s="199"/>
      <c r="BC10" s="199"/>
      <c r="BD10" s="199"/>
      <c r="BE10" s="199"/>
      <c r="BF10" s="199"/>
      <c r="BG10" s="199"/>
      <c r="BH10" s="199"/>
      <c r="BI10" s="199"/>
      <c r="BJ10" s="199"/>
      <c r="BK10" s="199"/>
      <c r="BL10" s="199"/>
      <c r="BM10" s="211"/>
      <c r="BN10" s="216">
        <v>110</v>
      </c>
      <c r="BO10" s="219"/>
      <c r="BP10" s="219"/>
      <c r="BQ10" s="219"/>
      <c r="BR10" s="219"/>
      <c r="BS10" s="219"/>
      <c r="BT10" s="219"/>
      <c r="BU10" s="222"/>
      <c r="BV10" s="216">
        <v>137</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205</v>
      </c>
      <c r="S11" s="108"/>
      <c r="T11" s="108"/>
      <c r="U11" s="108"/>
      <c r="V11" s="119"/>
      <c r="W11" s="128"/>
      <c r="X11" s="55"/>
      <c r="Y11" s="55"/>
      <c r="Z11" s="55"/>
      <c r="AA11" s="55"/>
      <c r="AB11" s="55"/>
      <c r="AC11" s="55"/>
      <c r="AD11" s="55"/>
      <c r="AE11" s="55"/>
      <c r="AF11" s="55"/>
      <c r="AG11" s="55"/>
      <c r="AH11" s="55"/>
      <c r="AI11" s="55"/>
      <c r="AJ11" s="55"/>
      <c r="AK11" s="55"/>
      <c r="AL11" s="165"/>
      <c r="AM11" s="175" t="s">
        <v>206</v>
      </c>
      <c r="AN11" s="59"/>
      <c r="AO11" s="59"/>
      <c r="AP11" s="59"/>
      <c r="AQ11" s="59"/>
      <c r="AR11" s="59"/>
      <c r="AS11" s="59"/>
      <c r="AT11" s="64"/>
      <c r="AU11" s="183" t="s">
        <v>70</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row>
    <row r="12" spans="1:119" ht="18.75" customHeight="1">
      <c r="A12" s="2"/>
      <c r="B12" s="11" t="s">
        <v>213</v>
      </c>
      <c r="C12" s="28"/>
      <c r="D12" s="28"/>
      <c r="E12" s="28"/>
      <c r="F12" s="28"/>
      <c r="G12" s="28"/>
      <c r="H12" s="28"/>
      <c r="I12" s="28"/>
      <c r="J12" s="28"/>
      <c r="K12" s="61"/>
      <c r="L12" s="67" t="s">
        <v>214</v>
      </c>
      <c r="M12" s="76"/>
      <c r="N12" s="76"/>
      <c r="O12" s="76"/>
      <c r="P12" s="76"/>
      <c r="Q12" s="88"/>
      <c r="R12" s="100">
        <v>17631</v>
      </c>
      <c r="S12" s="109"/>
      <c r="T12" s="109"/>
      <c r="U12" s="109"/>
      <c r="V12" s="120"/>
      <c r="W12" s="132" t="s">
        <v>5</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70</v>
      </c>
      <c r="AV12" s="139"/>
      <c r="AW12" s="139"/>
      <c r="AX12" s="139"/>
      <c r="AY12" s="191" t="s">
        <v>223</v>
      </c>
      <c r="AZ12" s="199"/>
      <c r="BA12" s="199"/>
      <c r="BB12" s="199"/>
      <c r="BC12" s="199"/>
      <c r="BD12" s="199"/>
      <c r="BE12" s="199"/>
      <c r="BF12" s="199"/>
      <c r="BG12" s="199"/>
      <c r="BH12" s="199"/>
      <c r="BI12" s="199"/>
      <c r="BJ12" s="199"/>
      <c r="BK12" s="199"/>
      <c r="BL12" s="199"/>
      <c r="BM12" s="211"/>
      <c r="BN12" s="216">
        <v>80000</v>
      </c>
      <c r="BO12" s="219"/>
      <c r="BP12" s="219"/>
      <c r="BQ12" s="219"/>
      <c r="BR12" s="219"/>
      <c r="BS12" s="219"/>
      <c r="BT12" s="219"/>
      <c r="BU12" s="222"/>
      <c r="BV12" s="216">
        <v>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226</v>
      </c>
      <c r="N13" s="83"/>
      <c r="O13" s="83"/>
      <c r="P13" s="83"/>
      <c r="Q13" s="89"/>
      <c r="R13" s="101">
        <v>17517</v>
      </c>
      <c r="S13" s="110"/>
      <c r="T13" s="110"/>
      <c r="U13" s="110"/>
      <c r="V13" s="121"/>
      <c r="W13" s="130" t="s">
        <v>227</v>
      </c>
      <c r="X13" s="57"/>
      <c r="Y13" s="57"/>
      <c r="Z13" s="57"/>
      <c r="AA13" s="57"/>
      <c r="AB13" s="25"/>
      <c r="AC13" s="73">
        <v>86</v>
      </c>
      <c r="AD13" s="81"/>
      <c r="AE13" s="81"/>
      <c r="AF13" s="81"/>
      <c r="AG13" s="85"/>
      <c r="AH13" s="73">
        <v>91</v>
      </c>
      <c r="AI13" s="81"/>
      <c r="AJ13" s="81"/>
      <c r="AK13" s="81"/>
      <c r="AL13" s="118"/>
      <c r="AM13" s="175" t="s">
        <v>229</v>
      </c>
      <c r="AN13" s="59"/>
      <c r="AO13" s="59"/>
      <c r="AP13" s="59"/>
      <c r="AQ13" s="59"/>
      <c r="AR13" s="59"/>
      <c r="AS13" s="59"/>
      <c r="AT13" s="64"/>
      <c r="AU13" s="183" t="s">
        <v>187</v>
      </c>
      <c r="AV13" s="139"/>
      <c r="AW13" s="139"/>
      <c r="AX13" s="139"/>
      <c r="AY13" s="191" t="s">
        <v>231</v>
      </c>
      <c r="AZ13" s="199"/>
      <c r="BA13" s="199"/>
      <c r="BB13" s="199"/>
      <c r="BC13" s="199"/>
      <c r="BD13" s="199"/>
      <c r="BE13" s="199"/>
      <c r="BF13" s="199"/>
      <c r="BG13" s="199"/>
      <c r="BH13" s="199"/>
      <c r="BI13" s="199"/>
      <c r="BJ13" s="199"/>
      <c r="BK13" s="199"/>
      <c r="BL13" s="199"/>
      <c r="BM13" s="211"/>
      <c r="BN13" s="216">
        <v>-77513</v>
      </c>
      <c r="BO13" s="219"/>
      <c r="BP13" s="219"/>
      <c r="BQ13" s="219"/>
      <c r="BR13" s="219"/>
      <c r="BS13" s="219"/>
      <c r="BT13" s="219"/>
      <c r="BU13" s="222"/>
      <c r="BV13" s="216">
        <v>-3908</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20.8</v>
      </c>
      <c r="CU13" s="240"/>
      <c r="CV13" s="240"/>
      <c r="CW13" s="240"/>
      <c r="CX13" s="240"/>
      <c r="CY13" s="240"/>
      <c r="CZ13" s="240"/>
      <c r="DA13" s="248"/>
      <c r="DB13" s="232">
        <v>21.1</v>
      </c>
      <c r="DC13" s="240"/>
      <c r="DD13" s="240"/>
      <c r="DE13" s="240"/>
      <c r="DF13" s="240"/>
      <c r="DG13" s="240"/>
      <c r="DH13" s="240"/>
      <c r="DI13" s="248"/>
    </row>
    <row r="14" spans="1:119" ht="18.75" customHeight="1">
      <c r="A14" s="2"/>
      <c r="B14" s="12"/>
      <c r="C14" s="29"/>
      <c r="D14" s="29"/>
      <c r="E14" s="29"/>
      <c r="F14" s="29"/>
      <c r="G14" s="29"/>
      <c r="H14" s="29"/>
      <c r="I14" s="29"/>
      <c r="J14" s="29"/>
      <c r="K14" s="62"/>
      <c r="L14" s="69" t="s">
        <v>234</v>
      </c>
      <c r="M14" s="78"/>
      <c r="N14" s="78"/>
      <c r="O14" s="78"/>
      <c r="P14" s="78"/>
      <c r="Q14" s="90"/>
      <c r="R14" s="101">
        <v>17776</v>
      </c>
      <c r="S14" s="110"/>
      <c r="T14" s="110"/>
      <c r="U14" s="110"/>
      <c r="V14" s="121"/>
      <c r="W14" s="129"/>
      <c r="X14" s="58"/>
      <c r="Y14" s="58"/>
      <c r="Z14" s="58"/>
      <c r="AA14" s="58"/>
      <c r="AB14" s="24"/>
      <c r="AC14" s="149">
        <v>1.3</v>
      </c>
      <c r="AD14" s="156"/>
      <c r="AE14" s="156"/>
      <c r="AF14" s="156"/>
      <c r="AG14" s="159"/>
      <c r="AH14" s="149">
        <v>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238</v>
      </c>
      <c r="CE14" s="202"/>
      <c r="CF14" s="202"/>
      <c r="CG14" s="202"/>
      <c r="CH14" s="202"/>
      <c r="CI14" s="202"/>
      <c r="CJ14" s="202"/>
      <c r="CK14" s="202"/>
      <c r="CL14" s="202"/>
      <c r="CM14" s="202"/>
      <c r="CN14" s="202"/>
      <c r="CO14" s="202"/>
      <c r="CP14" s="202"/>
      <c r="CQ14" s="202"/>
      <c r="CR14" s="202"/>
      <c r="CS14" s="214"/>
      <c r="CT14" s="236">
        <v>225.3</v>
      </c>
      <c r="CU14" s="244"/>
      <c r="CV14" s="244"/>
      <c r="CW14" s="244"/>
      <c r="CX14" s="244"/>
      <c r="CY14" s="244"/>
      <c r="CZ14" s="244"/>
      <c r="DA14" s="252"/>
      <c r="DB14" s="236">
        <v>209.1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226</v>
      </c>
      <c r="N15" s="83"/>
      <c r="O15" s="83"/>
      <c r="P15" s="83"/>
      <c r="Q15" s="89"/>
      <c r="R15" s="101">
        <v>17683</v>
      </c>
      <c r="S15" s="110"/>
      <c r="T15" s="110"/>
      <c r="U15" s="110"/>
      <c r="V15" s="121"/>
      <c r="W15" s="130" t="s">
        <v>8</v>
      </c>
      <c r="X15" s="57"/>
      <c r="Y15" s="57"/>
      <c r="Z15" s="57"/>
      <c r="AA15" s="57"/>
      <c r="AB15" s="25"/>
      <c r="AC15" s="73">
        <v>1625</v>
      </c>
      <c r="AD15" s="81"/>
      <c r="AE15" s="81"/>
      <c r="AF15" s="81"/>
      <c r="AG15" s="85"/>
      <c r="AH15" s="73">
        <v>1734</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1883026</v>
      </c>
      <c r="BO15" s="218"/>
      <c r="BP15" s="218"/>
      <c r="BQ15" s="218"/>
      <c r="BR15" s="218"/>
      <c r="BS15" s="218"/>
      <c r="BT15" s="218"/>
      <c r="BU15" s="221"/>
      <c r="BV15" s="215">
        <v>1923680</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240</v>
      </c>
      <c r="S16" s="111"/>
      <c r="T16" s="111"/>
      <c r="U16" s="111"/>
      <c r="V16" s="122"/>
      <c r="W16" s="129"/>
      <c r="X16" s="58"/>
      <c r="Y16" s="58"/>
      <c r="Z16" s="58"/>
      <c r="AA16" s="58"/>
      <c r="AB16" s="24"/>
      <c r="AC16" s="149">
        <v>23.8</v>
      </c>
      <c r="AD16" s="156"/>
      <c r="AE16" s="156"/>
      <c r="AF16" s="156"/>
      <c r="AG16" s="159"/>
      <c r="AH16" s="149">
        <v>24.4</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3553866</v>
      </c>
      <c r="BO16" s="219"/>
      <c r="BP16" s="219"/>
      <c r="BQ16" s="219"/>
      <c r="BR16" s="219"/>
      <c r="BS16" s="219"/>
      <c r="BT16" s="219"/>
      <c r="BU16" s="222"/>
      <c r="BV16" s="216">
        <v>3498498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243</v>
      </c>
      <c r="S17" s="111"/>
      <c r="T17" s="111"/>
      <c r="U17" s="111"/>
      <c r="V17" s="122"/>
      <c r="W17" s="130" t="s">
        <v>98</v>
      </c>
      <c r="X17" s="57"/>
      <c r="Y17" s="57"/>
      <c r="Z17" s="57"/>
      <c r="AA17" s="57"/>
      <c r="AB17" s="25"/>
      <c r="AC17" s="73">
        <v>5112</v>
      </c>
      <c r="AD17" s="81"/>
      <c r="AE17" s="81"/>
      <c r="AF17" s="81"/>
      <c r="AG17" s="85"/>
      <c r="AH17" s="73">
        <v>5274</v>
      </c>
      <c r="AI17" s="81"/>
      <c r="AJ17" s="81"/>
      <c r="AK17" s="81"/>
      <c r="AL17" s="118"/>
      <c r="AM17" s="175"/>
      <c r="AN17" s="59"/>
      <c r="AO17" s="59"/>
      <c r="AP17" s="59"/>
      <c r="AQ17" s="59"/>
      <c r="AR17" s="59"/>
      <c r="AS17" s="59"/>
      <c r="AT17" s="64"/>
      <c r="AU17" s="183"/>
      <c r="AV17" s="139"/>
      <c r="AW17" s="139"/>
      <c r="AX17" s="139"/>
      <c r="AY17" s="191" t="s">
        <v>244</v>
      </c>
      <c r="AZ17" s="199"/>
      <c r="BA17" s="199"/>
      <c r="BB17" s="199"/>
      <c r="BC17" s="199"/>
      <c r="BD17" s="199"/>
      <c r="BE17" s="199"/>
      <c r="BF17" s="199"/>
      <c r="BG17" s="199"/>
      <c r="BH17" s="199"/>
      <c r="BI17" s="199"/>
      <c r="BJ17" s="199"/>
      <c r="BK17" s="199"/>
      <c r="BL17" s="199"/>
      <c r="BM17" s="211"/>
      <c r="BN17" s="216">
        <v>2415472</v>
      </c>
      <c r="BO17" s="219"/>
      <c r="BP17" s="219"/>
      <c r="BQ17" s="219"/>
      <c r="BR17" s="219"/>
      <c r="BS17" s="219"/>
      <c r="BT17" s="219"/>
      <c r="BU17" s="222"/>
      <c r="BV17" s="216">
        <v>2469779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8.23</v>
      </c>
      <c r="M18" s="71"/>
      <c r="N18" s="71"/>
      <c r="O18" s="71"/>
      <c r="P18" s="71"/>
      <c r="Q18" s="71"/>
      <c r="R18" s="103"/>
      <c r="S18" s="103"/>
      <c r="T18" s="103"/>
      <c r="U18" s="103"/>
      <c r="V18" s="123"/>
      <c r="W18" s="131"/>
      <c r="X18" s="138"/>
      <c r="Y18" s="138"/>
      <c r="Z18" s="138"/>
      <c r="AA18" s="138"/>
      <c r="AB18" s="26"/>
      <c r="AC18" s="150">
        <v>74.900000000000006</v>
      </c>
      <c r="AD18" s="157"/>
      <c r="AE18" s="157"/>
      <c r="AF18" s="157"/>
      <c r="AG18" s="160"/>
      <c r="AH18" s="150">
        <v>74.3</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4479327</v>
      </c>
      <c r="BO18" s="219"/>
      <c r="BP18" s="219"/>
      <c r="BQ18" s="219"/>
      <c r="BR18" s="219"/>
      <c r="BS18" s="219"/>
      <c r="BT18" s="219"/>
      <c r="BU18" s="222"/>
      <c r="BV18" s="216">
        <v>4467578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66</v>
      </c>
      <c r="C19" s="31"/>
      <c r="D19" s="31"/>
      <c r="E19" s="50"/>
      <c r="F19" s="50"/>
      <c r="G19" s="50"/>
      <c r="H19" s="50"/>
      <c r="I19" s="50"/>
      <c r="J19" s="50"/>
      <c r="K19" s="50"/>
      <c r="L19" s="72">
        <v>2180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4902344</v>
      </c>
      <c r="BO19" s="219"/>
      <c r="BP19" s="219"/>
      <c r="BQ19" s="219"/>
      <c r="BR19" s="219"/>
      <c r="BS19" s="219"/>
      <c r="BT19" s="219"/>
      <c r="BU19" s="222"/>
      <c r="BV19" s="216">
        <v>4754718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253</v>
      </c>
      <c r="C20" s="31"/>
      <c r="D20" s="31"/>
      <c r="E20" s="50"/>
      <c r="F20" s="50"/>
      <c r="G20" s="50"/>
      <c r="H20" s="50"/>
      <c r="I20" s="50"/>
      <c r="J20" s="50"/>
      <c r="K20" s="50"/>
      <c r="L20" s="72">
        <v>6712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256</v>
      </c>
      <c r="C22" s="33"/>
      <c r="D22" s="42"/>
      <c r="E22" s="51" t="s">
        <v>5</v>
      </c>
      <c r="F22" s="57"/>
      <c r="G22" s="57"/>
      <c r="H22" s="57"/>
      <c r="I22" s="57"/>
      <c r="J22" s="57"/>
      <c r="K22" s="25"/>
      <c r="L22" s="51" t="s">
        <v>258</v>
      </c>
      <c r="M22" s="57"/>
      <c r="N22" s="57"/>
      <c r="O22" s="57"/>
      <c r="P22" s="25"/>
      <c r="Q22" s="93" t="s">
        <v>260</v>
      </c>
      <c r="R22" s="105"/>
      <c r="S22" s="105"/>
      <c r="T22" s="105"/>
      <c r="U22" s="105"/>
      <c r="V22" s="125"/>
      <c r="W22" s="133" t="s">
        <v>261</v>
      </c>
      <c r="X22" s="33"/>
      <c r="Y22" s="42"/>
      <c r="Z22" s="51" t="s">
        <v>5</v>
      </c>
      <c r="AA22" s="57"/>
      <c r="AB22" s="57"/>
      <c r="AC22" s="57"/>
      <c r="AD22" s="57"/>
      <c r="AE22" s="57"/>
      <c r="AF22" s="57"/>
      <c r="AG22" s="25"/>
      <c r="AH22" s="163" t="s">
        <v>196</v>
      </c>
      <c r="AI22" s="57"/>
      <c r="AJ22" s="57"/>
      <c r="AK22" s="57"/>
      <c r="AL22" s="25"/>
      <c r="AM22" s="163" t="s">
        <v>262</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13118126</v>
      </c>
      <c r="BO23" s="219"/>
      <c r="BP23" s="219"/>
      <c r="BQ23" s="219"/>
      <c r="BR23" s="219"/>
      <c r="BS23" s="219"/>
      <c r="BT23" s="219"/>
      <c r="BU23" s="222"/>
      <c r="BV23" s="216">
        <v>12758123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6800</v>
      </c>
      <c r="R24" s="81"/>
      <c r="S24" s="81"/>
      <c r="T24" s="81"/>
      <c r="U24" s="81"/>
      <c r="V24" s="85"/>
      <c r="W24" s="134"/>
      <c r="X24" s="34"/>
      <c r="Y24" s="43"/>
      <c r="Z24" s="53" t="s">
        <v>268</v>
      </c>
      <c r="AA24" s="59"/>
      <c r="AB24" s="59"/>
      <c r="AC24" s="59"/>
      <c r="AD24" s="59"/>
      <c r="AE24" s="59"/>
      <c r="AF24" s="59"/>
      <c r="AG24" s="64"/>
      <c r="AH24" s="73">
        <v>151</v>
      </c>
      <c r="AI24" s="81"/>
      <c r="AJ24" s="81"/>
      <c r="AK24" s="81"/>
      <c r="AL24" s="85"/>
      <c r="AM24" s="73">
        <v>434276</v>
      </c>
      <c r="AN24" s="81"/>
      <c r="AO24" s="81"/>
      <c r="AP24" s="81"/>
      <c r="AQ24" s="81"/>
      <c r="AR24" s="85"/>
      <c r="AS24" s="73">
        <v>2876</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5940980</v>
      </c>
      <c r="BO24" s="219"/>
      <c r="BP24" s="219"/>
      <c r="BQ24" s="219"/>
      <c r="BR24" s="219"/>
      <c r="BS24" s="219"/>
      <c r="BT24" s="219"/>
      <c r="BU24" s="222"/>
      <c r="BV24" s="216">
        <v>5578338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272</v>
      </c>
      <c r="F25" s="59"/>
      <c r="G25" s="59"/>
      <c r="H25" s="59"/>
      <c r="I25" s="59"/>
      <c r="J25" s="59"/>
      <c r="K25" s="64"/>
      <c r="L25" s="73">
        <v>1</v>
      </c>
      <c r="M25" s="81"/>
      <c r="N25" s="81"/>
      <c r="O25" s="81"/>
      <c r="P25" s="85"/>
      <c r="Q25" s="73">
        <v>5680</v>
      </c>
      <c r="R25" s="81"/>
      <c r="S25" s="81"/>
      <c r="T25" s="81"/>
      <c r="U25" s="81"/>
      <c r="V25" s="85"/>
      <c r="W25" s="134"/>
      <c r="X25" s="34"/>
      <c r="Y25" s="43"/>
      <c r="Z25" s="53" t="s">
        <v>273</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122111</v>
      </c>
      <c r="BO25" s="218"/>
      <c r="BP25" s="218"/>
      <c r="BQ25" s="218"/>
      <c r="BR25" s="218"/>
      <c r="BS25" s="218"/>
      <c r="BT25" s="218"/>
      <c r="BU25" s="221"/>
      <c r="BV25" s="215" t="s">
        <v>211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274</v>
      </c>
      <c r="F26" s="59"/>
      <c r="G26" s="59"/>
      <c r="H26" s="59"/>
      <c r="I26" s="59"/>
      <c r="J26" s="59"/>
      <c r="K26" s="64"/>
      <c r="L26" s="73">
        <v>1</v>
      </c>
      <c r="M26" s="81"/>
      <c r="N26" s="81"/>
      <c r="O26" s="81"/>
      <c r="P26" s="85"/>
      <c r="Q26" s="73">
        <v>4880</v>
      </c>
      <c r="R26" s="81"/>
      <c r="S26" s="81"/>
      <c r="T26" s="81"/>
      <c r="U26" s="81"/>
      <c r="V26" s="85"/>
      <c r="W26" s="134"/>
      <c r="X26" s="34"/>
      <c r="Y26" s="43"/>
      <c r="Z26" s="53" t="s">
        <v>275</v>
      </c>
      <c r="AA26" s="143"/>
      <c r="AB26" s="143"/>
      <c r="AC26" s="143"/>
      <c r="AD26" s="143"/>
      <c r="AE26" s="143"/>
      <c r="AF26" s="143"/>
      <c r="AG26" s="161"/>
      <c r="AH26" s="73">
        <v>6</v>
      </c>
      <c r="AI26" s="81"/>
      <c r="AJ26" s="81"/>
      <c r="AK26" s="81"/>
      <c r="AL26" s="85"/>
      <c r="AM26" s="73">
        <v>17556</v>
      </c>
      <c r="AN26" s="81"/>
      <c r="AO26" s="81"/>
      <c r="AP26" s="81"/>
      <c r="AQ26" s="81"/>
      <c r="AR26" s="85"/>
      <c r="AS26" s="73">
        <v>2926</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277</v>
      </c>
      <c r="F27" s="59"/>
      <c r="G27" s="59"/>
      <c r="H27" s="59"/>
      <c r="I27" s="59"/>
      <c r="J27" s="59"/>
      <c r="K27" s="64"/>
      <c r="L27" s="73">
        <v>1</v>
      </c>
      <c r="M27" s="81"/>
      <c r="N27" s="81"/>
      <c r="O27" s="81"/>
      <c r="P27" s="85"/>
      <c r="Q27" s="73">
        <v>3800</v>
      </c>
      <c r="R27" s="81"/>
      <c r="S27" s="81"/>
      <c r="T27" s="81"/>
      <c r="U27" s="81"/>
      <c r="V27" s="85"/>
      <c r="W27" s="134"/>
      <c r="X27" s="34"/>
      <c r="Y27" s="43"/>
      <c r="Z27" s="53" t="s">
        <v>279</v>
      </c>
      <c r="AA27" s="59"/>
      <c r="AB27" s="59"/>
      <c r="AC27" s="59"/>
      <c r="AD27" s="59"/>
      <c r="AE27" s="59"/>
      <c r="AF27" s="59"/>
      <c r="AG27" s="64"/>
      <c r="AH27" s="73">
        <v>12</v>
      </c>
      <c r="AI27" s="81"/>
      <c r="AJ27" s="81"/>
      <c r="AK27" s="81"/>
      <c r="AL27" s="85"/>
      <c r="AM27" s="73">
        <v>31440</v>
      </c>
      <c r="AN27" s="81"/>
      <c r="AO27" s="81"/>
      <c r="AP27" s="81"/>
      <c r="AQ27" s="81"/>
      <c r="AR27" s="85"/>
      <c r="AS27" s="73">
        <v>2620</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t="s">
        <v>211</v>
      </c>
      <c r="BO27" s="220"/>
      <c r="BP27" s="220"/>
      <c r="BQ27" s="220"/>
      <c r="BR27" s="220"/>
      <c r="BS27" s="220"/>
      <c r="BT27" s="220"/>
      <c r="BU27" s="223"/>
      <c r="BV27" s="217" t="s">
        <v>211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3200</v>
      </c>
      <c r="R28" s="81"/>
      <c r="S28" s="81"/>
      <c r="T28" s="81"/>
      <c r="U28" s="81"/>
      <c r="V28" s="85"/>
      <c r="W28" s="134"/>
      <c r="X28" s="34"/>
      <c r="Y28" s="43"/>
      <c r="Z28" s="53" t="s">
        <v>40</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285</v>
      </c>
      <c r="AZ28" s="203"/>
      <c r="BA28" s="203"/>
      <c r="BB28" s="206"/>
      <c r="BC28" s="190" t="s">
        <v>103</v>
      </c>
      <c r="BD28" s="198"/>
      <c r="BE28" s="198"/>
      <c r="BF28" s="198"/>
      <c r="BG28" s="198"/>
      <c r="BH28" s="198"/>
      <c r="BI28" s="198"/>
      <c r="BJ28" s="198"/>
      <c r="BK28" s="198"/>
      <c r="BL28" s="198"/>
      <c r="BM28" s="210"/>
      <c r="BN28" s="215">
        <v>41207</v>
      </c>
      <c r="BO28" s="218"/>
      <c r="BP28" s="218"/>
      <c r="BQ28" s="218"/>
      <c r="BR28" s="218"/>
      <c r="BS28" s="218"/>
      <c r="BT28" s="218"/>
      <c r="BU28" s="221"/>
      <c r="BV28" s="215">
        <v>121097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11</v>
      </c>
      <c r="M29" s="81"/>
      <c r="N29" s="81"/>
      <c r="O29" s="81"/>
      <c r="P29" s="85"/>
      <c r="Q29" s="73">
        <v>2900</v>
      </c>
      <c r="R29" s="81"/>
      <c r="S29" s="81"/>
      <c r="T29" s="81"/>
      <c r="U29" s="81"/>
      <c r="V29" s="85"/>
      <c r="W29" s="135"/>
      <c r="X29" s="140"/>
      <c r="Y29" s="142"/>
      <c r="Z29" s="53" t="s">
        <v>288</v>
      </c>
      <c r="AA29" s="59"/>
      <c r="AB29" s="59"/>
      <c r="AC29" s="59"/>
      <c r="AD29" s="59"/>
      <c r="AE29" s="59"/>
      <c r="AF29" s="59"/>
      <c r="AG29" s="64"/>
      <c r="AH29" s="73">
        <v>163</v>
      </c>
      <c r="AI29" s="81"/>
      <c r="AJ29" s="81"/>
      <c r="AK29" s="81"/>
      <c r="AL29" s="85"/>
      <c r="AM29" s="73">
        <v>465716</v>
      </c>
      <c r="AN29" s="81"/>
      <c r="AO29" s="81"/>
      <c r="AP29" s="81"/>
      <c r="AQ29" s="81"/>
      <c r="AR29" s="85"/>
      <c r="AS29" s="73">
        <v>2857</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450</v>
      </c>
      <c r="BO29" s="219"/>
      <c r="BP29" s="219"/>
      <c r="BQ29" s="219"/>
      <c r="BR29" s="219"/>
      <c r="BS29" s="219"/>
      <c r="BT29" s="219"/>
      <c r="BU29" s="222"/>
      <c r="BV29" s="216">
        <v>450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88.6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4522</v>
      </c>
      <c r="BO30" s="220"/>
      <c r="BP30" s="220"/>
      <c r="BQ30" s="220"/>
      <c r="BR30" s="220"/>
      <c r="BS30" s="220"/>
      <c r="BT30" s="220"/>
      <c r="BU30" s="223"/>
      <c r="BV30" s="217">
        <v>72515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297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298</v>
      </c>
      <c r="F33" s="55"/>
      <c r="G33" s="55"/>
      <c r="H33" s="55"/>
      <c r="I33" s="55"/>
      <c r="J33" s="55"/>
      <c r="K33" s="55"/>
      <c r="L33" s="55"/>
      <c r="M33" s="55"/>
      <c r="N33" s="55"/>
      <c r="O33" s="55"/>
      <c r="P33" s="55"/>
      <c r="Q33" s="55"/>
      <c r="R33" s="55"/>
      <c r="S33" s="55"/>
      <c r="T33" s="55"/>
      <c r="U33" s="38" t="s">
        <v>121</v>
      </c>
      <c r="V33" s="38"/>
      <c r="W33" s="55" t="s">
        <v>298</v>
      </c>
      <c r="X33" s="55"/>
      <c r="Y33" s="55"/>
      <c r="Z33" s="55"/>
      <c r="AA33" s="55"/>
      <c r="AB33" s="55"/>
      <c r="AC33" s="55"/>
      <c r="AD33" s="55"/>
      <c r="AE33" s="55"/>
      <c r="AF33" s="55"/>
      <c r="AG33" s="55"/>
      <c r="AH33" s="55"/>
      <c r="AI33" s="55"/>
      <c r="AJ33" s="55"/>
      <c r="AK33" s="55"/>
      <c r="AL33" s="55"/>
      <c r="AM33" s="38" t="s">
        <v>121</v>
      </c>
      <c r="AN33" s="38"/>
      <c r="AO33" s="55" t="s">
        <v>298</v>
      </c>
      <c r="AP33" s="55"/>
      <c r="AQ33" s="55"/>
      <c r="AR33" s="55"/>
      <c r="AS33" s="55"/>
      <c r="AT33" s="55"/>
      <c r="AU33" s="55"/>
      <c r="AV33" s="55"/>
      <c r="AW33" s="55"/>
      <c r="AX33" s="55"/>
      <c r="AY33" s="55"/>
      <c r="AZ33" s="55"/>
      <c r="BA33" s="55"/>
      <c r="BB33" s="55"/>
      <c r="BC33" s="55"/>
      <c r="BD33" s="38"/>
      <c r="BE33" s="55" t="s">
        <v>300</v>
      </c>
      <c r="BF33" s="55"/>
      <c r="BG33" s="55" t="s">
        <v>174</v>
      </c>
      <c r="BH33" s="55"/>
      <c r="BI33" s="55"/>
      <c r="BJ33" s="55"/>
      <c r="BK33" s="55"/>
      <c r="BL33" s="55"/>
      <c r="BM33" s="55"/>
      <c r="BN33" s="55"/>
      <c r="BO33" s="55"/>
      <c r="BP33" s="55"/>
      <c r="BQ33" s="55"/>
      <c r="BR33" s="55"/>
      <c r="BS33" s="55"/>
      <c r="BT33" s="55"/>
      <c r="BU33" s="55"/>
      <c r="BV33" s="38"/>
      <c r="BW33" s="38" t="s">
        <v>300</v>
      </c>
      <c r="BX33" s="38"/>
      <c r="BY33" s="55" t="s">
        <v>111</v>
      </c>
      <c r="BZ33" s="55"/>
      <c r="CA33" s="55"/>
      <c r="CB33" s="55"/>
      <c r="CC33" s="55"/>
      <c r="CD33" s="55"/>
      <c r="CE33" s="55"/>
      <c r="CF33" s="55"/>
      <c r="CG33" s="55"/>
      <c r="CH33" s="55"/>
      <c r="CI33" s="55"/>
      <c r="CJ33" s="55"/>
      <c r="CK33" s="55"/>
      <c r="CL33" s="55"/>
      <c r="CM33" s="55"/>
      <c r="CN33" s="55"/>
      <c r="CO33" s="38" t="s">
        <v>121</v>
      </c>
      <c r="CP33" s="38"/>
      <c r="CQ33" s="55" t="s">
        <v>301</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 xml:space="preserve">
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 xml:space="preserve">
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 xml:space="preserve">
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 xml:space="preserve">
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 xml:space="preserve">
老人福祉施設三室園組合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 xml:space="preserve">
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 xml:space="preserve">
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 xml:space="preserve">
奈良県葛城地区清掃事務組合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 xml:space="preserve">
水洗便所改造資金貸付事業特別会計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 xml:space="preserve">
後期高齢者医療制度特別会計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 xml:space="preserve">
奈良県市町村総合事務組合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 xml:space="preserve">
王寺周辺広域休日応急診療施設組合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 xml:space="preserve">
静香苑環境施設組合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 xml:space="preserve">
奈良県住宅新築資金等貸付金回収管理組合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 xml:space="preserve">
奈良県後期高齢者医療広域連合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 xml:space="preserve">
奈良県広域消防組合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 xml:space="preserve">
山辺・県北西部広域環境衛生組合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302</v>
      </c>
      <c r="E46" s="1" t="s">
        <v>303</v>
      </c>
    </row>
    <row r="47" spans="1:113">
      <c r="E47" s="1" t="s">
        <v>306</v>
      </c>
    </row>
    <row r="48" spans="1:113">
      <c r="E48" s="1" t="s">
        <v>308</v>
      </c>
    </row>
    <row r="49" spans="5:5">
      <c r="E49" s="1" t="s">
        <v>309</v>
      </c>
    </row>
    <row r="50" spans="5:5">
      <c r="E50" s="1" t="s">
        <v>208</v>
      </c>
    </row>
    <row r="51" spans="5:5">
      <c r="E51" s="1" t="s">
        <v>312</v>
      </c>
    </row>
    <row r="52" spans="5:5">
      <c r="E52" s="1" t="s">
        <v>314</v>
      </c>
    </row>
    <row r="53" spans="5:5"/>
    <row r="54" spans="5:5"/>
    <row r="55" spans="5:5"/>
    <row r="56" spans="5:5"/>
  </sheetData>
  <sheetProtection algorithmName="SHA-512" hashValue="aelAdOBO7t1kBphD1izObwdDPHOYoTbA9DBzzxnWm0tcH3l8j8s2LA31hSayn75ZpsTQNQce5DzadZsyhZmyyg==" saltValue="0K2HRneLRckWvNI/6zcYD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318</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320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321</v>
      </c>
      <c r="S4" s="139"/>
      <c r="T4" s="139"/>
      <c r="U4" s="139"/>
      <c r="V4" s="139"/>
      <c r="W4" s="139"/>
      <c r="X4" s="139"/>
      <c r="Y4" s="144"/>
      <c r="Z4" s="183" t="s">
        <v>241</v>
      </c>
      <c r="AA4" s="139"/>
      <c r="AB4" s="139"/>
      <c r="AC4" s="144"/>
      <c r="AD4" s="183" t="s">
        <v>270</v>
      </c>
      <c r="AE4" s="139"/>
      <c r="AF4" s="139"/>
      <c r="AG4" s="139"/>
      <c r="AH4" s="139"/>
      <c r="AI4" s="139"/>
      <c r="AJ4" s="139"/>
      <c r="AK4" s="144"/>
      <c r="AL4" s="183" t="s">
        <v>241</v>
      </c>
      <c r="AM4" s="139"/>
      <c r="AN4" s="139"/>
      <c r="AO4" s="144"/>
      <c r="AP4" s="301" t="s">
        <v>325</v>
      </c>
      <c r="AQ4" s="301"/>
      <c r="AR4" s="301"/>
      <c r="AS4" s="301"/>
      <c r="AT4" s="301"/>
      <c r="AU4" s="301"/>
      <c r="AV4" s="301"/>
      <c r="AW4" s="301"/>
      <c r="AX4" s="301"/>
      <c r="AY4" s="301"/>
      <c r="AZ4" s="301"/>
      <c r="BA4" s="301"/>
      <c r="BB4" s="301"/>
      <c r="BC4" s="301"/>
      <c r="BD4" s="301"/>
      <c r="BE4" s="301"/>
      <c r="BF4" s="301"/>
      <c r="BG4" s="301" t="s">
        <v>305</v>
      </c>
      <c r="BH4" s="301"/>
      <c r="BI4" s="301"/>
      <c r="BJ4" s="301"/>
      <c r="BK4" s="301"/>
      <c r="BL4" s="301"/>
      <c r="BM4" s="301"/>
      <c r="BN4" s="301"/>
      <c r="BO4" s="301" t="s">
        <v>241</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2074814</v>
      </c>
      <c r="S5" s="279"/>
      <c r="T5" s="279"/>
      <c r="U5" s="279"/>
      <c r="V5" s="279"/>
      <c r="W5" s="279"/>
      <c r="X5" s="279"/>
      <c r="Y5" s="281"/>
      <c r="Z5" s="284">
        <v>28.1</v>
      </c>
      <c r="AA5" s="284"/>
      <c r="AB5" s="284"/>
      <c r="AC5" s="284"/>
      <c r="AD5" s="289">
        <v>2074814</v>
      </c>
      <c r="AE5" s="289"/>
      <c r="AF5" s="289"/>
      <c r="AG5" s="289"/>
      <c r="AH5" s="289"/>
      <c r="AI5" s="289"/>
      <c r="AJ5" s="289"/>
      <c r="AK5" s="289"/>
      <c r="AL5" s="294">
        <v>49.8</v>
      </c>
      <c r="AM5" s="296"/>
      <c r="AN5" s="296"/>
      <c r="AO5" s="298"/>
      <c r="AP5" s="262" t="s">
        <v>328</v>
      </c>
      <c r="AQ5" s="268"/>
      <c r="AR5" s="268"/>
      <c r="AS5" s="268"/>
      <c r="AT5" s="268"/>
      <c r="AU5" s="268"/>
      <c r="AV5" s="268"/>
      <c r="AW5" s="268"/>
      <c r="AX5" s="268"/>
      <c r="AY5" s="268"/>
      <c r="AZ5" s="268"/>
      <c r="BA5" s="268"/>
      <c r="BB5" s="268"/>
      <c r="BC5" s="268"/>
      <c r="BD5" s="268"/>
      <c r="BE5" s="268"/>
      <c r="BF5" s="271"/>
      <c r="BG5" s="277">
        <v>2074814</v>
      </c>
      <c r="BH5" s="219"/>
      <c r="BI5" s="219"/>
      <c r="BJ5" s="219"/>
      <c r="BK5" s="219"/>
      <c r="BL5" s="219"/>
      <c r="BM5" s="219"/>
      <c r="BN5" s="282"/>
      <c r="BO5" s="285">
        <v>100</v>
      </c>
      <c r="BP5" s="285"/>
      <c r="BQ5" s="285"/>
      <c r="BR5" s="285"/>
      <c r="BS5" s="290" t="s">
        <v>211</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241</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45916</v>
      </c>
      <c r="S6" s="219"/>
      <c r="T6" s="219"/>
      <c r="U6" s="219"/>
      <c r="V6" s="219"/>
      <c r="W6" s="219"/>
      <c r="X6" s="219"/>
      <c r="Y6" s="282"/>
      <c r="Z6" s="285">
        <v>0.6</v>
      </c>
      <c r="AA6" s="285"/>
      <c r="AB6" s="285"/>
      <c r="AC6" s="285"/>
      <c r="AD6" s="290">
        <v>45916</v>
      </c>
      <c r="AE6" s="290"/>
      <c r="AF6" s="290"/>
      <c r="AG6" s="290"/>
      <c r="AH6" s="290"/>
      <c r="AI6" s="290"/>
      <c r="AJ6" s="290"/>
      <c r="AK6" s="290"/>
      <c r="AL6" s="286">
        <v>1.1000000000000001</v>
      </c>
      <c r="AM6" s="240"/>
      <c r="AN6" s="240"/>
      <c r="AO6" s="299"/>
      <c r="AP6" s="263" t="s">
        <v>107</v>
      </c>
      <c r="AQ6" s="36"/>
      <c r="AR6" s="36"/>
      <c r="AS6" s="36"/>
      <c r="AT6" s="36"/>
      <c r="AU6" s="36"/>
      <c r="AV6" s="36"/>
      <c r="AW6" s="36"/>
      <c r="AX6" s="36"/>
      <c r="AY6" s="36"/>
      <c r="AZ6" s="36"/>
      <c r="BA6" s="36"/>
      <c r="BB6" s="36"/>
      <c r="BC6" s="36"/>
      <c r="BD6" s="36"/>
      <c r="BE6" s="36"/>
      <c r="BF6" s="272"/>
      <c r="BG6" s="277">
        <v>2074814</v>
      </c>
      <c r="BH6" s="219"/>
      <c r="BI6" s="219"/>
      <c r="BJ6" s="219"/>
      <c r="BK6" s="219"/>
      <c r="BL6" s="219"/>
      <c r="BM6" s="219"/>
      <c r="BN6" s="282"/>
      <c r="BO6" s="285">
        <v>100</v>
      </c>
      <c r="BP6" s="285"/>
      <c r="BQ6" s="285"/>
      <c r="BR6" s="285"/>
      <c r="BS6" s="290" t="s">
        <v>211</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103632</v>
      </c>
      <c r="CS6" s="219"/>
      <c r="CT6" s="219"/>
      <c r="CU6" s="219"/>
      <c r="CV6" s="219"/>
      <c r="CW6" s="219"/>
      <c r="CX6" s="219"/>
      <c r="CY6" s="282"/>
      <c r="CZ6" s="294">
        <v>1.4</v>
      </c>
      <c r="DA6" s="296"/>
      <c r="DB6" s="296"/>
      <c r="DC6" s="342"/>
      <c r="DD6" s="291" t="s">
        <v>211</v>
      </c>
      <c r="DE6" s="219"/>
      <c r="DF6" s="219"/>
      <c r="DG6" s="219"/>
      <c r="DH6" s="219"/>
      <c r="DI6" s="219"/>
      <c r="DJ6" s="219"/>
      <c r="DK6" s="219"/>
      <c r="DL6" s="219"/>
      <c r="DM6" s="219"/>
      <c r="DN6" s="219"/>
      <c r="DO6" s="219"/>
      <c r="DP6" s="282"/>
      <c r="DQ6" s="291">
        <v>103632</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3666</v>
      </c>
      <c r="S7" s="219"/>
      <c r="T7" s="219"/>
      <c r="U7" s="219"/>
      <c r="V7" s="219"/>
      <c r="W7" s="219"/>
      <c r="X7" s="219"/>
      <c r="Y7" s="282"/>
      <c r="Z7" s="285">
        <v>0</v>
      </c>
      <c r="AA7" s="285"/>
      <c r="AB7" s="285"/>
      <c r="AC7" s="285"/>
      <c r="AD7" s="290">
        <v>3666</v>
      </c>
      <c r="AE7" s="290"/>
      <c r="AF7" s="290"/>
      <c r="AG7" s="290"/>
      <c r="AH7" s="290"/>
      <c r="AI7" s="290"/>
      <c r="AJ7" s="290"/>
      <c r="AK7" s="290"/>
      <c r="AL7" s="286">
        <v>0.1</v>
      </c>
      <c r="AM7" s="240"/>
      <c r="AN7" s="240"/>
      <c r="AO7" s="299"/>
      <c r="AP7" s="263" t="s">
        <v>337</v>
      </c>
      <c r="AQ7" s="36"/>
      <c r="AR7" s="36"/>
      <c r="AS7" s="36"/>
      <c r="AT7" s="36"/>
      <c r="AU7" s="36"/>
      <c r="AV7" s="36"/>
      <c r="AW7" s="36"/>
      <c r="AX7" s="36"/>
      <c r="AY7" s="36"/>
      <c r="AZ7" s="36"/>
      <c r="BA7" s="36"/>
      <c r="BB7" s="36"/>
      <c r="BC7" s="36"/>
      <c r="BD7" s="36"/>
      <c r="BE7" s="36"/>
      <c r="BF7" s="272"/>
      <c r="BG7" s="277">
        <v>1136115</v>
      </c>
      <c r="BH7" s="219"/>
      <c r="BI7" s="219"/>
      <c r="BJ7" s="219"/>
      <c r="BK7" s="219"/>
      <c r="BL7" s="219"/>
      <c r="BM7" s="219"/>
      <c r="BN7" s="282"/>
      <c r="BO7" s="285">
        <v>54.8</v>
      </c>
      <c r="BP7" s="285"/>
      <c r="BQ7" s="285"/>
      <c r="BR7" s="285"/>
      <c r="BS7" s="290" t="s">
        <v>211</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942528</v>
      </c>
      <c r="CS7" s="219"/>
      <c r="CT7" s="219"/>
      <c r="CU7" s="219"/>
      <c r="CV7" s="219"/>
      <c r="CW7" s="219"/>
      <c r="CX7" s="219"/>
      <c r="CY7" s="282"/>
      <c r="CZ7" s="285">
        <v>12.8</v>
      </c>
      <c r="DA7" s="285"/>
      <c r="DB7" s="285"/>
      <c r="DC7" s="285"/>
      <c r="DD7" s="291">
        <v>5204</v>
      </c>
      <c r="DE7" s="219"/>
      <c r="DF7" s="219"/>
      <c r="DG7" s="219"/>
      <c r="DH7" s="219"/>
      <c r="DI7" s="219"/>
      <c r="DJ7" s="219"/>
      <c r="DK7" s="219"/>
      <c r="DL7" s="219"/>
      <c r="DM7" s="219"/>
      <c r="DN7" s="219"/>
      <c r="DO7" s="219"/>
      <c r="DP7" s="282"/>
      <c r="DQ7" s="291">
        <v>849268</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24496</v>
      </c>
      <c r="S8" s="219"/>
      <c r="T8" s="219"/>
      <c r="U8" s="219"/>
      <c r="V8" s="219"/>
      <c r="W8" s="219"/>
      <c r="X8" s="219"/>
      <c r="Y8" s="282"/>
      <c r="Z8" s="285">
        <v>0.3</v>
      </c>
      <c r="AA8" s="285"/>
      <c r="AB8" s="285"/>
      <c r="AC8" s="285"/>
      <c r="AD8" s="290">
        <v>24496</v>
      </c>
      <c r="AE8" s="290"/>
      <c r="AF8" s="290"/>
      <c r="AG8" s="290"/>
      <c r="AH8" s="290"/>
      <c r="AI8" s="290"/>
      <c r="AJ8" s="290"/>
      <c r="AK8" s="290"/>
      <c r="AL8" s="286">
        <v>0.6</v>
      </c>
      <c r="AM8" s="240"/>
      <c r="AN8" s="240"/>
      <c r="AO8" s="299"/>
      <c r="AP8" s="263" t="s">
        <v>125</v>
      </c>
      <c r="AQ8" s="36"/>
      <c r="AR8" s="36"/>
      <c r="AS8" s="36"/>
      <c r="AT8" s="36"/>
      <c r="AU8" s="36"/>
      <c r="AV8" s="36"/>
      <c r="AW8" s="36"/>
      <c r="AX8" s="36"/>
      <c r="AY8" s="36"/>
      <c r="AZ8" s="36"/>
      <c r="BA8" s="36"/>
      <c r="BB8" s="36"/>
      <c r="BC8" s="36"/>
      <c r="BD8" s="36"/>
      <c r="BE8" s="36"/>
      <c r="BF8" s="272"/>
      <c r="BG8" s="277">
        <v>30034</v>
      </c>
      <c r="BH8" s="219"/>
      <c r="BI8" s="219"/>
      <c r="BJ8" s="219"/>
      <c r="BK8" s="219"/>
      <c r="BL8" s="219"/>
      <c r="BM8" s="219"/>
      <c r="BN8" s="282"/>
      <c r="BO8" s="285">
        <v>1.4</v>
      </c>
      <c r="BP8" s="285"/>
      <c r="BQ8" s="285"/>
      <c r="BR8" s="285"/>
      <c r="BS8" s="291" t="s">
        <v>211</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2821256</v>
      </c>
      <c r="CS8" s="219"/>
      <c r="CT8" s="219"/>
      <c r="CU8" s="219"/>
      <c r="CV8" s="219"/>
      <c r="CW8" s="219"/>
      <c r="CX8" s="219"/>
      <c r="CY8" s="282"/>
      <c r="CZ8" s="285">
        <v>38.299999999999997</v>
      </c>
      <c r="DA8" s="285"/>
      <c r="DB8" s="285"/>
      <c r="DC8" s="285"/>
      <c r="DD8" s="291">
        <v>685287</v>
      </c>
      <c r="DE8" s="219"/>
      <c r="DF8" s="219"/>
      <c r="DG8" s="219"/>
      <c r="DH8" s="219"/>
      <c r="DI8" s="219"/>
      <c r="DJ8" s="219"/>
      <c r="DK8" s="219"/>
      <c r="DL8" s="219"/>
      <c r="DM8" s="219"/>
      <c r="DN8" s="219"/>
      <c r="DO8" s="219"/>
      <c r="DP8" s="282"/>
      <c r="DQ8" s="291">
        <v>1245068</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13985</v>
      </c>
      <c r="S9" s="219"/>
      <c r="T9" s="219"/>
      <c r="U9" s="219"/>
      <c r="V9" s="219"/>
      <c r="W9" s="219"/>
      <c r="X9" s="219"/>
      <c r="Y9" s="282"/>
      <c r="Z9" s="285">
        <v>0.2</v>
      </c>
      <c r="AA9" s="285"/>
      <c r="AB9" s="285"/>
      <c r="AC9" s="285"/>
      <c r="AD9" s="290">
        <v>13985</v>
      </c>
      <c r="AE9" s="290"/>
      <c r="AF9" s="290"/>
      <c r="AG9" s="290"/>
      <c r="AH9" s="290"/>
      <c r="AI9" s="290"/>
      <c r="AJ9" s="290"/>
      <c r="AK9" s="290"/>
      <c r="AL9" s="286">
        <v>0.3</v>
      </c>
      <c r="AM9" s="240"/>
      <c r="AN9" s="240"/>
      <c r="AO9" s="299"/>
      <c r="AP9" s="263" t="s">
        <v>345</v>
      </c>
      <c r="AQ9" s="36"/>
      <c r="AR9" s="36"/>
      <c r="AS9" s="36"/>
      <c r="AT9" s="36"/>
      <c r="AU9" s="36"/>
      <c r="AV9" s="36"/>
      <c r="AW9" s="36"/>
      <c r="AX9" s="36"/>
      <c r="AY9" s="36"/>
      <c r="AZ9" s="36"/>
      <c r="BA9" s="36"/>
      <c r="BB9" s="36"/>
      <c r="BC9" s="36"/>
      <c r="BD9" s="36"/>
      <c r="BE9" s="36"/>
      <c r="BF9" s="272"/>
      <c r="BG9" s="277">
        <v>965331</v>
      </c>
      <c r="BH9" s="219"/>
      <c r="BI9" s="219"/>
      <c r="BJ9" s="219"/>
      <c r="BK9" s="219"/>
      <c r="BL9" s="219"/>
      <c r="BM9" s="219"/>
      <c r="BN9" s="282"/>
      <c r="BO9" s="285">
        <v>46.5</v>
      </c>
      <c r="BP9" s="285"/>
      <c r="BQ9" s="285"/>
      <c r="BR9" s="285"/>
      <c r="BS9" s="291" t="s">
        <v>211</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652899</v>
      </c>
      <c r="CS9" s="219"/>
      <c r="CT9" s="219"/>
      <c r="CU9" s="219"/>
      <c r="CV9" s="219"/>
      <c r="CW9" s="219"/>
      <c r="CX9" s="219"/>
      <c r="CY9" s="282"/>
      <c r="CZ9" s="285">
        <v>8.9</v>
      </c>
      <c r="DA9" s="285"/>
      <c r="DB9" s="285"/>
      <c r="DC9" s="285"/>
      <c r="DD9" s="291">
        <v>47082</v>
      </c>
      <c r="DE9" s="219"/>
      <c r="DF9" s="219"/>
      <c r="DG9" s="219"/>
      <c r="DH9" s="219"/>
      <c r="DI9" s="219"/>
      <c r="DJ9" s="219"/>
      <c r="DK9" s="219"/>
      <c r="DL9" s="219"/>
      <c r="DM9" s="219"/>
      <c r="DN9" s="219"/>
      <c r="DO9" s="219"/>
      <c r="DP9" s="282"/>
      <c r="DQ9" s="291">
        <v>516563</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211</v>
      </c>
      <c r="S10" s="219"/>
      <c r="T10" s="219"/>
      <c r="U10" s="219"/>
      <c r="V10" s="219"/>
      <c r="W10" s="219"/>
      <c r="X10" s="219"/>
      <c r="Y10" s="282"/>
      <c r="Z10" s="285" t="s">
        <v>211</v>
      </c>
      <c r="AA10" s="285"/>
      <c r="AB10" s="285"/>
      <c r="AC10" s="285"/>
      <c r="AD10" s="290" t="s">
        <v>211</v>
      </c>
      <c r="AE10" s="290"/>
      <c r="AF10" s="290"/>
      <c r="AG10" s="290"/>
      <c r="AH10" s="290"/>
      <c r="AI10" s="290"/>
      <c r="AJ10" s="290"/>
      <c r="AK10" s="290"/>
      <c r="AL10" s="286" t="s">
        <v>211</v>
      </c>
      <c r="AM10" s="240"/>
      <c r="AN10" s="240"/>
      <c r="AO10" s="299"/>
      <c r="AP10" s="263" t="s">
        <v>201</v>
      </c>
      <c r="AQ10" s="36"/>
      <c r="AR10" s="36"/>
      <c r="AS10" s="36"/>
      <c r="AT10" s="36"/>
      <c r="AU10" s="36"/>
      <c r="AV10" s="36"/>
      <c r="AW10" s="36"/>
      <c r="AX10" s="36"/>
      <c r="AY10" s="36"/>
      <c r="AZ10" s="36"/>
      <c r="BA10" s="36"/>
      <c r="BB10" s="36"/>
      <c r="BC10" s="36"/>
      <c r="BD10" s="36"/>
      <c r="BE10" s="36"/>
      <c r="BF10" s="272"/>
      <c r="BG10" s="277">
        <v>29669</v>
      </c>
      <c r="BH10" s="219"/>
      <c r="BI10" s="219"/>
      <c r="BJ10" s="219"/>
      <c r="BK10" s="219"/>
      <c r="BL10" s="219"/>
      <c r="BM10" s="219"/>
      <c r="BN10" s="282"/>
      <c r="BO10" s="285">
        <v>1.4</v>
      </c>
      <c r="BP10" s="285"/>
      <c r="BQ10" s="285"/>
      <c r="BR10" s="285"/>
      <c r="BS10" s="291" t="s">
        <v>211</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211</v>
      </c>
      <c r="CS10" s="219"/>
      <c r="CT10" s="219"/>
      <c r="CU10" s="219"/>
      <c r="CV10" s="219"/>
      <c r="CW10" s="219"/>
      <c r="CX10" s="219"/>
      <c r="CY10" s="282"/>
      <c r="CZ10" s="285" t="s">
        <v>211</v>
      </c>
      <c r="DA10" s="285"/>
      <c r="DB10" s="285"/>
      <c r="DC10" s="285"/>
      <c r="DD10" s="291" t="s">
        <v>211</v>
      </c>
      <c r="DE10" s="219"/>
      <c r="DF10" s="219"/>
      <c r="DG10" s="219"/>
      <c r="DH10" s="219"/>
      <c r="DI10" s="219"/>
      <c r="DJ10" s="219"/>
      <c r="DK10" s="219"/>
      <c r="DL10" s="219"/>
      <c r="DM10" s="219"/>
      <c r="DN10" s="219"/>
      <c r="DO10" s="219"/>
      <c r="DP10" s="282"/>
      <c r="DQ10" s="291" t="s">
        <v>211</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264175</v>
      </c>
      <c r="S11" s="219"/>
      <c r="T11" s="219"/>
      <c r="U11" s="219"/>
      <c r="V11" s="219"/>
      <c r="W11" s="219"/>
      <c r="X11" s="219"/>
      <c r="Y11" s="282"/>
      <c r="Z11" s="286">
        <v>3.6</v>
      </c>
      <c r="AA11" s="240"/>
      <c r="AB11" s="240"/>
      <c r="AC11" s="288"/>
      <c r="AD11" s="291">
        <v>264175</v>
      </c>
      <c r="AE11" s="219"/>
      <c r="AF11" s="219"/>
      <c r="AG11" s="219"/>
      <c r="AH11" s="219"/>
      <c r="AI11" s="219"/>
      <c r="AJ11" s="219"/>
      <c r="AK11" s="282"/>
      <c r="AL11" s="286">
        <v>6.3</v>
      </c>
      <c r="AM11" s="240"/>
      <c r="AN11" s="240"/>
      <c r="AO11" s="299"/>
      <c r="AP11" s="263" t="s">
        <v>350</v>
      </c>
      <c r="AQ11" s="36"/>
      <c r="AR11" s="36"/>
      <c r="AS11" s="36"/>
      <c r="AT11" s="36"/>
      <c r="AU11" s="36"/>
      <c r="AV11" s="36"/>
      <c r="AW11" s="36"/>
      <c r="AX11" s="36"/>
      <c r="AY11" s="36"/>
      <c r="AZ11" s="36"/>
      <c r="BA11" s="36"/>
      <c r="BB11" s="36"/>
      <c r="BC11" s="36"/>
      <c r="BD11" s="36"/>
      <c r="BE11" s="36"/>
      <c r="BF11" s="272"/>
      <c r="BG11" s="277">
        <v>111081</v>
      </c>
      <c r="BH11" s="219"/>
      <c r="BI11" s="219"/>
      <c r="BJ11" s="219"/>
      <c r="BK11" s="219"/>
      <c r="BL11" s="219"/>
      <c r="BM11" s="219"/>
      <c r="BN11" s="282"/>
      <c r="BO11" s="285">
        <v>5.4</v>
      </c>
      <c r="BP11" s="285"/>
      <c r="BQ11" s="285"/>
      <c r="BR11" s="285"/>
      <c r="BS11" s="291" t="s">
        <v>211</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47031</v>
      </c>
      <c r="CS11" s="219"/>
      <c r="CT11" s="219"/>
      <c r="CU11" s="219"/>
      <c r="CV11" s="219"/>
      <c r="CW11" s="219"/>
      <c r="CX11" s="219"/>
      <c r="CY11" s="282"/>
      <c r="CZ11" s="285">
        <v>0.6</v>
      </c>
      <c r="DA11" s="285"/>
      <c r="DB11" s="285"/>
      <c r="DC11" s="285"/>
      <c r="DD11" s="291">
        <v>19278</v>
      </c>
      <c r="DE11" s="219"/>
      <c r="DF11" s="219"/>
      <c r="DG11" s="219"/>
      <c r="DH11" s="219"/>
      <c r="DI11" s="219"/>
      <c r="DJ11" s="219"/>
      <c r="DK11" s="219"/>
      <c r="DL11" s="219"/>
      <c r="DM11" s="219"/>
      <c r="DN11" s="219"/>
      <c r="DO11" s="219"/>
      <c r="DP11" s="282"/>
      <c r="DQ11" s="291">
        <v>20145</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t="s">
        <v>211</v>
      </c>
      <c r="S12" s="219"/>
      <c r="T12" s="219"/>
      <c r="U12" s="219"/>
      <c r="V12" s="219"/>
      <c r="W12" s="219"/>
      <c r="X12" s="219"/>
      <c r="Y12" s="282"/>
      <c r="Z12" s="285" t="s">
        <v>211</v>
      </c>
      <c r="AA12" s="285"/>
      <c r="AB12" s="285"/>
      <c r="AC12" s="285"/>
      <c r="AD12" s="290" t="s">
        <v>211</v>
      </c>
      <c r="AE12" s="290"/>
      <c r="AF12" s="290"/>
      <c r="AG12" s="290"/>
      <c r="AH12" s="290"/>
      <c r="AI12" s="290"/>
      <c r="AJ12" s="290"/>
      <c r="AK12" s="290"/>
      <c r="AL12" s="286" t="s">
        <v>211</v>
      </c>
      <c r="AM12" s="240"/>
      <c r="AN12" s="240"/>
      <c r="AO12" s="299"/>
      <c r="AP12" s="263" t="s">
        <v>354</v>
      </c>
      <c r="AQ12" s="36"/>
      <c r="AR12" s="36"/>
      <c r="AS12" s="36"/>
      <c r="AT12" s="36"/>
      <c r="AU12" s="36"/>
      <c r="AV12" s="36"/>
      <c r="AW12" s="36"/>
      <c r="AX12" s="36"/>
      <c r="AY12" s="36"/>
      <c r="AZ12" s="36"/>
      <c r="BA12" s="36"/>
      <c r="BB12" s="36"/>
      <c r="BC12" s="36"/>
      <c r="BD12" s="36"/>
      <c r="BE12" s="36"/>
      <c r="BF12" s="272"/>
      <c r="BG12" s="277">
        <v>817255</v>
      </c>
      <c r="BH12" s="219"/>
      <c r="BI12" s="219"/>
      <c r="BJ12" s="219"/>
      <c r="BK12" s="219"/>
      <c r="BL12" s="219"/>
      <c r="BM12" s="219"/>
      <c r="BN12" s="282"/>
      <c r="BO12" s="285">
        <v>39.4</v>
      </c>
      <c r="BP12" s="285"/>
      <c r="BQ12" s="285"/>
      <c r="BR12" s="285"/>
      <c r="BS12" s="291" t="s">
        <v>211</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4750</v>
      </c>
      <c r="CS12" s="219"/>
      <c r="CT12" s="219"/>
      <c r="CU12" s="219"/>
      <c r="CV12" s="219"/>
      <c r="CW12" s="219"/>
      <c r="CX12" s="219"/>
      <c r="CY12" s="282"/>
      <c r="CZ12" s="285">
        <v>0.1</v>
      </c>
      <c r="DA12" s="285"/>
      <c r="DB12" s="285"/>
      <c r="DC12" s="285"/>
      <c r="DD12" s="291" t="s">
        <v>211</v>
      </c>
      <c r="DE12" s="219"/>
      <c r="DF12" s="219"/>
      <c r="DG12" s="219"/>
      <c r="DH12" s="219"/>
      <c r="DI12" s="219"/>
      <c r="DJ12" s="219"/>
      <c r="DK12" s="219"/>
      <c r="DL12" s="219"/>
      <c r="DM12" s="219"/>
      <c r="DN12" s="219"/>
      <c r="DO12" s="219"/>
      <c r="DP12" s="282"/>
      <c r="DQ12" s="291">
        <v>4150</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211</v>
      </c>
      <c r="S13" s="219"/>
      <c r="T13" s="219"/>
      <c r="U13" s="219"/>
      <c r="V13" s="219"/>
      <c r="W13" s="219"/>
      <c r="X13" s="219"/>
      <c r="Y13" s="282"/>
      <c r="Z13" s="285" t="s">
        <v>211</v>
      </c>
      <c r="AA13" s="285"/>
      <c r="AB13" s="285"/>
      <c r="AC13" s="285"/>
      <c r="AD13" s="290" t="s">
        <v>211</v>
      </c>
      <c r="AE13" s="290"/>
      <c r="AF13" s="290"/>
      <c r="AG13" s="290"/>
      <c r="AH13" s="290"/>
      <c r="AI13" s="290"/>
      <c r="AJ13" s="290"/>
      <c r="AK13" s="290"/>
      <c r="AL13" s="286" t="s">
        <v>211</v>
      </c>
      <c r="AM13" s="240"/>
      <c r="AN13" s="240"/>
      <c r="AO13" s="299"/>
      <c r="AP13" s="263" t="s">
        <v>357</v>
      </c>
      <c r="AQ13" s="36"/>
      <c r="AR13" s="36"/>
      <c r="AS13" s="36"/>
      <c r="AT13" s="36"/>
      <c r="AU13" s="36"/>
      <c r="AV13" s="36"/>
      <c r="AW13" s="36"/>
      <c r="AX13" s="36"/>
      <c r="AY13" s="36"/>
      <c r="AZ13" s="36"/>
      <c r="BA13" s="36"/>
      <c r="BB13" s="36"/>
      <c r="BC13" s="36"/>
      <c r="BD13" s="36"/>
      <c r="BE13" s="36"/>
      <c r="BF13" s="272"/>
      <c r="BG13" s="277">
        <v>817255</v>
      </c>
      <c r="BH13" s="219"/>
      <c r="BI13" s="219"/>
      <c r="BJ13" s="219"/>
      <c r="BK13" s="219"/>
      <c r="BL13" s="219"/>
      <c r="BM13" s="219"/>
      <c r="BN13" s="282"/>
      <c r="BO13" s="285">
        <v>39.4</v>
      </c>
      <c r="BP13" s="285"/>
      <c r="BQ13" s="285"/>
      <c r="BR13" s="285"/>
      <c r="BS13" s="291" t="s">
        <v>211</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507527</v>
      </c>
      <c r="CS13" s="219"/>
      <c r="CT13" s="219"/>
      <c r="CU13" s="219"/>
      <c r="CV13" s="219"/>
      <c r="CW13" s="219"/>
      <c r="CX13" s="219"/>
      <c r="CY13" s="282"/>
      <c r="CZ13" s="285">
        <v>6.9</v>
      </c>
      <c r="DA13" s="285"/>
      <c r="DB13" s="285"/>
      <c r="DC13" s="285"/>
      <c r="DD13" s="291">
        <v>115962</v>
      </c>
      <c r="DE13" s="219"/>
      <c r="DF13" s="219"/>
      <c r="DG13" s="219"/>
      <c r="DH13" s="219"/>
      <c r="DI13" s="219"/>
      <c r="DJ13" s="219"/>
      <c r="DK13" s="219"/>
      <c r="DL13" s="219"/>
      <c r="DM13" s="219"/>
      <c r="DN13" s="219"/>
      <c r="DO13" s="219"/>
      <c r="DP13" s="282"/>
      <c r="DQ13" s="291">
        <v>408834</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7616</v>
      </c>
      <c r="S14" s="219"/>
      <c r="T14" s="219"/>
      <c r="U14" s="219"/>
      <c r="V14" s="219"/>
      <c r="W14" s="219"/>
      <c r="X14" s="219"/>
      <c r="Y14" s="282"/>
      <c r="Z14" s="285">
        <v>0.1</v>
      </c>
      <c r="AA14" s="285"/>
      <c r="AB14" s="285"/>
      <c r="AC14" s="285"/>
      <c r="AD14" s="290">
        <v>7616</v>
      </c>
      <c r="AE14" s="290"/>
      <c r="AF14" s="290"/>
      <c r="AG14" s="290"/>
      <c r="AH14" s="290"/>
      <c r="AI14" s="290"/>
      <c r="AJ14" s="290"/>
      <c r="AK14" s="290"/>
      <c r="AL14" s="286">
        <v>0.2</v>
      </c>
      <c r="AM14" s="240"/>
      <c r="AN14" s="240"/>
      <c r="AO14" s="299"/>
      <c r="AP14" s="263" t="s">
        <v>230</v>
      </c>
      <c r="AQ14" s="36"/>
      <c r="AR14" s="36"/>
      <c r="AS14" s="36"/>
      <c r="AT14" s="36"/>
      <c r="AU14" s="36"/>
      <c r="AV14" s="36"/>
      <c r="AW14" s="36"/>
      <c r="AX14" s="36"/>
      <c r="AY14" s="36"/>
      <c r="AZ14" s="36"/>
      <c r="BA14" s="36"/>
      <c r="BB14" s="36"/>
      <c r="BC14" s="36"/>
      <c r="BD14" s="36"/>
      <c r="BE14" s="36"/>
      <c r="BF14" s="272"/>
      <c r="BG14" s="277">
        <v>37319</v>
      </c>
      <c r="BH14" s="219"/>
      <c r="BI14" s="219"/>
      <c r="BJ14" s="219"/>
      <c r="BK14" s="219"/>
      <c r="BL14" s="219"/>
      <c r="BM14" s="219"/>
      <c r="BN14" s="282"/>
      <c r="BO14" s="285">
        <v>1.8</v>
      </c>
      <c r="BP14" s="285"/>
      <c r="BQ14" s="285"/>
      <c r="BR14" s="285"/>
      <c r="BS14" s="291" t="s">
        <v>211</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254221</v>
      </c>
      <c r="CS14" s="219"/>
      <c r="CT14" s="219"/>
      <c r="CU14" s="219"/>
      <c r="CV14" s="219"/>
      <c r="CW14" s="219"/>
      <c r="CX14" s="219"/>
      <c r="CY14" s="282"/>
      <c r="CZ14" s="285">
        <v>3.4</v>
      </c>
      <c r="DA14" s="285"/>
      <c r="DB14" s="285"/>
      <c r="DC14" s="285"/>
      <c r="DD14" s="291" t="s">
        <v>211</v>
      </c>
      <c r="DE14" s="219"/>
      <c r="DF14" s="219"/>
      <c r="DG14" s="219"/>
      <c r="DH14" s="219"/>
      <c r="DI14" s="219"/>
      <c r="DJ14" s="219"/>
      <c r="DK14" s="219"/>
      <c r="DL14" s="219"/>
      <c r="DM14" s="219"/>
      <c r="DN14" s="219"/>
      <c r="DO14" s="219"/>
      <c r="DP14" s="282"/>
      <c r="DQ14" s="291">
        <v>244118</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211</v>
      </c>
      <c r="S15" s="219"/>
      <c r="T15" s="219"/>
      <c r="U15" s="219"/>
      <c r="V15" s="219"/>
      <c r="W15" s="219"/>
      <c r="X15" s="219"/>
      <c r="Y15" s="282"/>
      <c r="Z15" s="285" t="s">
        <v>211</v>
      </c>
      <c r="AA15" s="285"/>
      <c r="AB15" s="285"/>
      <c r="AC15" s="285"/>
      <c r="AD15" s="290" t="s">
        <v>211</v>
      </c>
      <c r="AE15" s="290"/>
      <c r="AF15" s="290"/>
      <c r="AG15" s="290"/>
      <c r="AH15" s="290"/>
      <c r="AI15" s="290"/>
      <c r="AJ15" s="290"/>
      <c r="AK15" s="290"/>
      <c r="AL15" s="286" t="s">
        <v>211</v>
      </c>
      <c r="AM15" s="240"/>
      <c r="AN15" s="240"/>
      <c r="AO15" s="299"/>
      <c r="AP15" s="263" t="s">
        <v>362</v>
      </c>
      <c r="AQ15" s="36"/>
      <c r="AR15" s="36"/>
      <c r="AS15" s="36"/>
      <c r="AT15" s="36"/>
      <c r="AU15" s="36"/>
      <c r="AV15" s="36"/>
      <c r="AW15" s="36"/>
      <c r="AX15" s="36"/>
      <c r="AY15" s="36"/>
      <c r="AZ15" s="36"/>
      <c r="BA15" s="36"/>
      <c r="BB15" s="36"/>
      <c r="BC15" s="36"/>
      <c r="BD15" s="36"/>
      <c r="BE15" s="36"/>
      <c r="BF15" s="272"/>
      <c r="BG15" s="277">
        <v>84125</v>
      </c>
      <c r="BH15" s="219"/>
      <c r="BI15" s="219"/>
      <c r="BJ15" s="219"/>
      <c r="BK15" s="219"/>
      <c r="BL15" s="219"/>
      <c r="BM15" s="219"/>
      <c r="BN15" s="282"/>
      <c r="BO15" s="285">
        <v>4.0999999999999996</v>
      </c>
      <c r="BP15" s="285"/>
      <c r="BQ15" s="285"/>
      <c r="BR15" s="285"/>
      <c r="BS15" s="291" t="s">
        <v>211</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948400</v>
      </c>
      <c r="CS15" s="219"/>
      <c r="CT15" s="219"/>
      <c r="CU15" s="219"/>
      <c r="CV15" s="219"/>
      <c r="CW15" s="219"/>
      <c r="CX15" s="219"/>
      <c r="CY15" s="282"/>
      <c r="CZ15" s="285">
        <v>12.9</v>
      </c>
      <c r="DA15" s="285"/>
      <c r="DB15" s="285"/>
      <c r="DC15" s="285"/>
      <c r="DD15" s="291">
        <v>534501</v>
      </c>
      <c r="DE15" s="219"/>
      <c r="DF15" s="219"/>
      <c r="DG15" s="219"/>
      <c r="DH15" s="219"/>
      <c r="DI15" s="219"/>
      <c r="DJ15" s="219"/>
      <c r="DK15" s="219"/>
      <c r="DL15" s="219"/>
      <c r="DM15" s="219"/>
      <c r="DN15" s="219"/>
      <c r="DO15" s="219"/>
      <c r="DP15" s="282"/>
      <c r="DQ15" s="291">
        <v>399842</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2645</v>
      </c>
      <c r="S16" s="219"/>
      <c r="T16" s="219"/>
      <c r="U16" s="219"/>
      <c r="V16" s="219"/>
      <c r="W16" s="219"/>
      <c r="X16" s="219"/>
      <c r="Y16" s="282"/>
      <c r="Z16" s="285">
        <v>0</v>
      </c>
      <c r="AA16" s="285"/>
      <c r="AB16" s="285"/>
      <c r="AC16" s="285"/>
      <c r="AD16" s="290">
        <v>2645</v>
      </c>
      <c r="AE16" s="290"/>
      <c r="AF16" s="290"/>
      <c r="AG16" s="290"/>
      <c r="AH16" s="290"/>
      <c r="AI16" s="290"/>
      <c r="AJ16" s="290"/>
      <c r="AK16" s="290"/>
      <c r="AL16" s="286">
        <v>0.1</v>
      </c>
      <c r="AM16" s="240"/>
      <c r="AN16" s="240"/>
      <c r="AO16" s="299"/>
      <c r="AP16" s="263" t="s">
        <v>365</v>
      </c>
      <c r="AQ16" s="36"/>
      <c r="AR16" s="36"/>
      <c r="AS16" s="36"/>
      <c r="AT16" s="36"/>
      <c r="AU16" s="36"/>
      <c r="AV16" s="36"/>
      <c r="AW16" s="36"/>
      <c r="AX16" s="36"/>
      <c r="AY16" s="36"/>
      <c r="AZ16" s="36"/>
      <c r="BA16" s="36"/>
      <c r="BB16" s="36"/>
      <c r="BC16" s="36"/>
      <c r="BD16" s="36"/>
      <c r="BE16" s="36"/>
      <c r="BF16" s="272"/>
      <c r="BG16" s="277" t="s">
        <v>211</v>
      </c>
      <c r="BH16" s="219"/>
      <c r="BI16" s="219"/>
      <c r="BJ16" s="219"/>
      <c r="BK16" s="219"/>
      <c r="BL16" s="219"/>
      <c r="BM16" s="219"/>
      <c r="BN16" s="282"/>
      <c r="BO16" s="285" t="s">
        <v>211</v>
      </c>
      <c r="BP16" s="285"/>
      <c r="BQ16" s="285"/>
      <c r="BR16" s="285"/>
      <c r="BS16" s="291" t="s">
        <v>211</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t="s">
        <v>211</v>
      </c>
      <c r="CS16" s="219"/>
      <c r="CT16" s="219"/>
      <c r="CU16" s="219"/>
      <c r="CV16" s="219"/>
      <c r="CW16" s="219"/>
      <c r="CX16" s="219"/>
      <c r="CY16" s="282"/>
      <c r="CZ16" s="285" t="s">
        <v>211</v>
      </c>
      <c r="DA16" s="285"/>
      <c r="DB16" s="285"/>
      <c r="DC16" s="285"/>
      <c r="DD16" s="291" t="s">
        <v>211</v>
      </c>
      <c r="DE16" s="219"/>
      <c r="DF16" s="219"/>
      <c r="DG16" s="219"/>
      <c r="DH16" s="219"/>
      <c r="DI16" s="219"/>
      <c r="DJ16" s="219"/>
      <c r="DK16" s="219"/>
      <c r="DL16" s="219"/>
      <c r="DM16" s="219"/>
      <c r="DN16" s="219"/>
      <c r="DO16" s="219"/>
      <c r="DP16" s="282"/>
      <c r="DQ16" s="291" t="s">
        <v>211</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32489</v>
      </c>
      <c r="S17" s="219"/>
      <c r="T17" s="219"/>
      <c r="U17" s="219"/>
      <c r="V17" s="219"/>
      <c r="W17" s="219"/>
      <c r="X17" s="219"/>
      <c r="Y17" s="282"/>
      <c r="Z17" s="285">
        <v>0.4</v>
      </c>
      <c r="AA17" s="285"/>
      <c r="AB17" s="285"/>
      <c r="AC17" s="285"/>
      <c r="AD17" s="290">
        <v>32489</v>
      </c>
      <c r="AE17" s="290"/>
      <c r="AF17" s="290"/>
      <c r="AG17" s="290"/>
      <c r="AH17" s="290"/>
      <c r="AI17" s="290"/>
      <c r="AJ17" s="290"/>
      <c r="AK17" s="290"/>
      <c r="AL17" s="286">
        <v>0.8</v>
      </c>
      <c r="AM17" s="240"/>
      <c r="AN17" s="240"/>
      <c r="AO17" s="299"/>
      <c r="AP17" s="263" t="s">
        <v>369</v>
      </c>
      <c r="AQ17" s="36"/>
      <c r="AR17" s="36"/>
      <c r="AS17" s="36"/>
      <c r="AT17" s="36"/>
      <c r="AU17" s="36"/>
      <c r="AV17" s="36"/>
      <c r="AW17" s="36"/>
      <c r="AX17" s="36"/>
      <c r="AY17" s="36"/>
      <c r="AZ17" s="36"/>
      <c r="BA17" s="36"/>
      <c r="BB17" s="36"/>
      <c r="BC17" s="36"/>
      <c r="BD17" s="36"/>
      <c r="BE17" s="36"/>
      <c r="BF17" s="272"/>
      <c r="BG17" s="277" t="s">
        <v>211</v>
      </c>
      <c r="BH17" s="219"/>
      <c r="BI17" s="219"/>
      <c r="BJ17" s="219"/>
      <c r="BK17" s="219"/>
      <c r="BL17" s="219"/>
      <c r="BM17" s="219"/>
      <c r="BN17" s="282"/>
      <c r="BO17" s="285" t="s">
        <v>211</v>
      </c>
      <c r="BP17" s="285"/>
      <c r="BQ17" s="285"/>
      <c r="BR17" s="285"/>
      <c r="BS17" s="291" t="s">
        <v>211</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1091838</v>
      </c>
      <c r="CS17" s="219"/>
      <c r="CT17" s="219"/>
      <c r="CU17" s="219"/>
      <c r="CV17" s="219"/>
      <c r="CW17" s="219"/>
      <c r="CX17" s="219"/>
      <c r="CY17" s="282"/>
      <c r="CZ17" s="285">
        <v>14.8</v>
      </c>
      <c r="DA17" s="285"/>
      <c r="DB17" s="285"/>
      <c r="DC17" s="285"/>
      <c r="DD17" s="291" t="s">
        <v>211</v>
      </c>
      <c r="DE17" s="219"/>
      <c r="DF17" s="219"/>
      <c r="DG17" s="219"/>
      <c r="DH17" s="219"/>
      <c r="DI17" s="219"/>
      <c r="DJ17" s="219"/>
      <c r="DK17" s="219"/>
      <c r="DL17" s="219"/>
      <c r="DM17" s="219"/>
      <c r="DN17" s="219"/>
      <c r="DO17" s="219"/>
      <c r="DP17" s="282"/>
      <c r="DQ17" s="291">
        <v>1089265</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9624</v>
      </c>
      <c r="S18" s="219"/>
      <c r="T18" s="219"/>
      <c r="U18" s="219"/>
      <c r="V18" s="219"/>
      <c r="W18" s="219"/>
      <c r="X18" s="219"/>
      <c r="Y18" s="282"/>
      <c r="Z18" s="285">
        <v>0.1</v>
      </c>
      <c r="AA18" s="285"/>
      <c r="AB18" s="285"/>
      <c r="AC18" s="285"/>
      <c r="AD18" s="290">
        <v>9624</v>
      </c>
      <c r="AE18" s="290"/>
      <c r="AF18" s="290"/>
      <c r="AG18" s="290"/>
      <c r="AH18" s="290"/>
      <c r="AI18" s="290"/>
      <c r="AJ18" s="290"/>
      <c r="AK18" s="290"/>
      <c r="AL18" s="286">
        <v>0.2</v>
      </c>
      <c r="AM18" s="240"/>
      <c r="AN18" s="240"/>
      <c r="AO18" s="299"/>
      <c r="AP18" s="263" t="s">
        <v>102</v>
      </c>
      <c r="AQ18" s="36"/>
      <c r="AR18" s="36"/>
      <c r="AS18" s="36"/>
      <c r="AT18" s="36"/>
      <c r="AU18" s="36"/>
      <c r="AV18" s="36"/>
      <c r="AW18" s="36"/>
      <c r="AX18" s="36"/>
      <c r="AY18" s="36"/>
      <c r="AZ18" s="36"/>
      <c r="BA18" s="36"/>
      <c r="BB18" s="36"/>
      <c r="BC18" s="36"/>
      <c r="BD18" s="36"/>
      <c r="BE18" s="36"/>
      <c r="BF18" s="272"/>
      <c r="BG18" s="277" t="s">
        <v>211</v>
      </c>
      <c r="BH18" s="219"/>
      <c r="BI18" s="219"/>
      <c r="BJ18" s="219"/>
      <c r="BK18" s="219"/>
      <c r="BL18" s="219"/>
      <c r="BM18" s="219"/>
      <c r="BN18" s="282"/>
      <c r="BO18" s="285" t="s">
        <v>211</v>
      </c>
      <c r="BP18" s="285"/>
      <c r="BQ18" s="285"/>
      <c r="BR18" s="285"/>
      <c r="BS18" s="291" t="s">
        <v>211</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211</v>
      </c>
      <c r="CS18" s="219"/>
      <c r="CT18" s="219"/>
      <c r="CU18" s="219"/>
      <c r="CV18" s="219"/>
      <c r="CW18" s="219"/>
      <c r="CX18" s="219"/>
      <c r="CY18" s="282"/>
      <c r="CZ18" s="285" t="s">
        <v>211</v>
      </c>
      <c r="DA18" s="285"/>
      <c r="DB18" s="285"/>
      <c r="DC18" s="285"/>
      <c r="DD18" s="291" t="s">
        <v>211</v>
      </c>
      <c r="DE18" s="219"/>
      <c r="DF18" s="219"/>
      <c r="DG18" s="219"/>
      <c r="DH18" s="219"/>
      <c r="DI18" s="219"/>
      <c r="DJ18" s="219"/>
      <c r="DK18" s="219"/>
      <c r="DL18" s="219"/>
      <c r="DM18" s="219"/>
      <c r="DN18" s="219"/>
      <c r="DO18" s="219"/>
      <c r="DP18" s="282"/>
      <c r="DQ18" s="291" t="s">
        <v>211</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1144</v>
      </c>
      <c r="S19" s="219"/>
      <c r="T19" s="219"/>
      <c r="U19" s="219"/>
      <c r="V19" s="219"/>
      <c r="W19" s="219"/>
      <c r="X19" s="219"/>
      <c r="Y19" s="282"/>
      <c r="Z19" s="285">
        <v>0</v>
      </c>
      <c r="AA19" s="285"/>
      <c r="AB19" s="285"/>
      <c r="AC19" s="285"/>
      <c r="AD19" s="290">
        <v>1144</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t="s">
        <v>211</v>
      </c>
      <c r="BH19" s="219"/>
      <c r="BI19" s="219"/>
      <c r="BJ19" s="219"/>
      <c r="BK19" s="219"/>
      <c r="BL19" s="219"/>
      <c r="BM19" s="219"/>
      <c r="BN19" s="282"/>
      <c r="BO19" s="285" t="s">
        <v>211</v>
      </c>
      <c r="BP19" s="285"/>
      <c r="BQ19" s="285"/>
      <c r="BR19" s="285"/>
      <c r="BS19" s="291" t="s">
        <v>211</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211</v>
      </c>
      <c r="CS19" s="219"/>
      <c r="CT19" s="219"/>
      <c r="CU19" s="219"/>
      <c r="CV19" s="219"/>
      <c r="CW19" s="219"/>
      <c r="CX19" s="219"/>
      <c r="CY19" s="282"/>
      <c r="CZ19" s="285" t="s">
        <v>211</v>
      </c>
      <c r="DA19" s="285"/>
      <c r="DB19" s="285"/>
      <c r="DC19" s="285"/>
      <c r="DD19" s="291" t="s">
        <v>211</v>
      </c>
      <c r="DE19" s="219"/>
      <c r="DF19" s="219"/>
      <c r="DG19" s="219"/>
      <c r="DH19" s="219"/>
      <c r="DI19" s="219"/>
      <c r="DJ19" s="219"/>
      <c r="DK19" s="219"/>
      <c r="DL19" s="219"/>
      <c r="DM19" s="219"/>
      <c r="DN19" s="219"/>
      <c r="DO19" s="219"/>
      <c r="DP19" s="282"/>
      <c r="DQ19" s="291" t="s">
        <v>211</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285</v>
      </c>
      <c r="S20" s="219"/>
      <c r="T20" s="219"/>
      <c r="U20" s="219"/>
      <c r="V20" s="219"/>
      <c r="W20" s="219"/>
      <c r="X20" s="219"/>
      <c r="Y20" s="282"/>
      <c r="Z20" s="285">
        <v>0</v>
      </c>
      <c r="AA20" s="285"/>
      <c r="AB20" s="285"/>
      <c r="AC20" s="285"/>
      <c r="AD20" s="290">
        <v>285</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t="s">
        <v>211</v>
      </c>
      <c r="BH20" s="219"/>
      <c r="BI20" s="219"/>
      <c r="BJ20" s="219"/>
      <c r="BK20" s="219"/>
      <c r="BL20" s="219"/>
      <c r="BM20" s="219"/>
      <c r="BN20" s="282"/>
      <c r="BO20" s="285" t="s">
        <v>211</v>
      </c>
      <c r="BP20" s="285"/>
      <c r="BQ20" s="285"/>
      <c r="BR20" s="285"/>
      <c r="BS20" s="291" t="s">
        <v>211</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7374082</v>
      </c>
      <c r="CS20" s="219"/>
      <c r="CT20" s="219"/>
      <c r="CU20" s="219"/>
      <c r="CV20" s="219"/>
      <c r="CW20" s="219"/>
      <c r="CX20" s="219"/>
      <c r="CY20" s="282"/>
      <c r="CZ20" s="285">
        <v>100</v>
      </c>
      <c r="DA20" s="285"/>
      <c r="DB20" s="285"/>
      <c r="DC20" s="285"/>
      <c r="DD20" s="291">
        <v>1407314</v>
      </c>
      <c r="DE20" s="219"/>
      <c r="DF20" s="219"/>
      <c r="DG20" s="219"/>
      <c r="DH20" s="219"/>
      <c r="DI20" s="219"/>
      <c r="DJ20" s="219"/>
      <c r="DK20" s="219"/>
      <c r="DL20" s="219"/>
      <c r="DM20" s="219"/>
      <c r="DN20" s="219"/>
      <c r="DO20" s="219"/>
      <c r="DP20" s="282"/>
      <c r="DQ20" s="291">
        <v>4880885</v>
      </c>
      <c r="DR20" s="219"/>
      <c r="DS20" s="219"/>
      <c r="DT20" s="219"/>
      <c r="DU20" s="219"/>
      <c r="DV20" s="219"/>
      <c r="DW20" s="219"/>
      <c r="DX20" s="219"/>
      <c r="DY20" s="219"/>
      <c r="DZ20" s="219"/>
      <c r="EA20" s="219"/>
      <c r="EB20" s="219"/>
      <c r="EC20" s="332"/>
    </row>
    <row r="21" spans="2:133" ht="11.25" customHeight="1">
      <c r="B21" s="263" t="s">
        <v>379</v>
      </c>
      <c r="C21" s="36"/>
      <c r="D21" s="36"/>
      <c r="E21" s="36"/>
      <c r="F21" s="36"/>
      <c r="G21" s="36"/>
      <c r="H21" s="36"/>
      <c r="I21" s="36"/>
      <c r="J21" s="36"/>
      <c r="K21" s="36"/>
      <c r="L21" s="36"/>
      <c r="M21" s="36"/>
      <c r="N21" s="36"/>
      <c r="O21" s="36"/>
      <c r="P21" s="36"/>
      <c r="Q21" s="272"/>
      <c r="R21" s="277">
        <v>21436</v>
      </c>
      <c r="S21" s="219"/>
      <c r="T21" s="219"/>
      <c r="U21" s="219"/>
      <c r="V21" s="219"/>
      <c r="W21" s="219"/>
      <c r="X21" s="219"/>
      <c r="Y21" s="282"/>
      <c r="Z21" s="285">
        <v>0.3</v>
      </c>
      <c r="AA21" s="285"/>
      <c r="AB21" s="285"/>
      <c r="AC21" s="285"/>
      <c r="AD21" s="290">
        <v>21436</v>
      </c>
      <c r="AE21" s="290"/>
      <c r="AF21" s="290"/>
      <c r="AG21" s="290"/>
      <c r="AH21" s="290"/>
      <c r="AI21" s="290"/>
      <c r="AJ21" s="290"/>
      <c r="AK21" s="290"/>
      <c r="AL21" s="286">
        <v>0.5</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t="s">
        <v>211</v>
      </c>
      <c r="BH21" s="219"/>
      <c r="BI21" s="219"/>
      <c r="BJ21" s="219"/>
      <c r="BK21" s="219"/>
      <c r="BL21" s="219"/>
      <c r="BM21" s="219"/>
      <c r="BN21" s="282"/>
      <c r="BO21" s="285" t="s">
        <v>211</v>
      </c>
      <c r="BP21" s="285"/>
      <c r="BQ21" s="285"/>
      <c r="BR21" s="285"/>
      <c r="BS21" s="291" t="s">
        <v>211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1966419</v>
      </c>
      <c r="S22" s="219"/>
      <c r="T22" s="219"/>
      <c r="U22" s="219"/>
      <c r="V22" s="219"/>
      <c r="W22" s="219"/>
      <c r="X22" s="219"/>
      <c r="Y22" s="282"/>
      <c r="Z22" s="285">
        <v>26.6</v>
      </c>
      <c r="AA22" s="285"/>
      <c r="AB22" s="285"/>
      <c r="AC22" s="285"/>
      <c r="AD22" s="290">
        <v>1659462</v>
      </c>
      <c r="AE22" s="290"/>
      <c r="AF22" s="290"/>
      <c r="AG22" s="290"/>
      <c r="AH22" s="290"/>
      <c r="AI22" s="290"/>
      <c r="AJ22" s="290"/>
      <c r="AK22" s="290"/>
      <c r="AL22" s="286">
        <v>39.799999999999997</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211</v>
      </c>
      <c r="BH22" s="219"/>
      <c r="BI22" s="219"/>
      <c r="BJ22" s="219"/>
      <c r="BK22" s="219"/>
      <c r="BL22" s="219"/>
      <c r="BM22" s="219"/>
      <c r="BN22" s="282"/>
      <c r="BO22" s="285" t="s">
        <v>211</v>
      </c>
      <c r="BP22" s="285"/>
      <c r="BQ22" s="285"/>
      <c r="BR22" s="285"/>
      <c r="BS22" s="291" t="s">
        <v>211</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v>1659462</v>
      </c>
      <c r="S23" s="219"/>
      <c r="T23" s="219"/>
      <c r="U23" s="219"/>
      <c r="V23" s="219"/>
      <c r="W23" s="219"/>
      <c r="X23" s="219"/>
      <c r="Y23" s="282"/>
      <c r="Z23" s="285">
        <v>22.4</v>
      </c>
      <c r="AA23" s="285"/>
      <c r="AB23" s="285"/>
      <c r="AC23" s="285"/>
      <c r="AD23" s="290">
        <v>1659462</v>
      </c>
      <c r="AE23" s="290"/>
      <c r="AF23" s="290"/>
      <c r="AG23" s="290"/>
      <c r="AH23" s="290"/>
      <c r="AI23" s="290"/>
      <c r="AJ23" s="290"/>
      <c r="AK23" s="290"/>
      <c r="AL23" s="286">
        <v>39.799999999999997</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211</v>
      </c>
      <c r="BH23" s="219"/>
      <c r="BI23" s="219"/>
      <c r="BJ23" s="219"/>
      <c r="BK23" s="219"/>
      <c r="BL23" s="219"/>
      <c r="BM23" s="219"/>
      <c r="BN23" s="282"/>
      <c r="BO23" s="285" t="s">
        <v>211</v>
      </c>
      <c r="BP23" s="285"/>
      <c r="BQ23" s="285"/>
      <c r="BR23" s="285"/>
      <c r="BS23" s="291" t="s">
        <v>211</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313</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307</v>
      </c>
      <c r="C24" s="36"/>
      <c r="D24" s="36"/>
      <c r="E24" s="36"/>
      <c r="F24" s="36"/>
      <c r="G24" s="36"/>
      <c r="H24" s="36"/>
      <c r="I24" s="36"/>
      <c r="J24" s="36"/>
      <c r="K24" s="36"/>
      <c r="L24" s="36"/>
      <c r="M24" s="36"/>
      <c r="N24" s="36"/>
      <c r="O24" s="36"/>
      <c r="P24" s="36"/>
      <c r="Q24" s="272"/>
      <c r="R24" s="277">
        <v>306957</v>
      </c>
      <c r="S24" s="219"/>
      <c r="T24" s="219"/>
      <c r="U24" s="219"/>
      <c r="V24" s="219"/>
      <c r="W24" s="219"/>
      <c r="X24" s="219"/>
      <c r="Y24" s="282"/>
      <c r="Z24" s="285">
        <v>4.2</v>
      </c>
      <c r="AA24" s="285"/>
      <c r="AB24" s="285"/>
      <c r="AC24" s="285"/>
      <c r="AD24" s="290" t="s">
        <v>211</v>
      </c>
      <c r="AE24" s="290"/>
      <c r="AF24" s="290"/>
      <c r="AG24" s="290"/>
      <c r="AH24" s="290"/>
      <c r="AI24" s="290"/>
      <c r="AJ24" s="290"/>
      <c r="AK24" s="290"/>
      <c r="AL24" s="286" t="s">
        <v>211</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211</v>
      </c>
      <c r="BH24" s="219"/>
      <c r="BI24" s="219"/>
      <c r="BJ24" s="219"/>
      <c r="BK24" s="219"/>
      <c r="BL24" s="219"/>
      <c r="BM24" s="219"/>
      <c r="BN24" s="282"/>
      <c r="BO24" s="285" t="s">
        <v>211</v>
      </c>
      <c r="BP24" s="285"/>
      <c r="BQ24" s="285"/>
      <c r="BR24" s="285"/>
      <c r="BS24" s="291" t="s">
        <v>211</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3473394</v>
      </c>
      <c r="CS24" s="279"/>
      <c r="CT24" s="279"/>
      <c r="CU24" s="279"/>
      <c r="CV24" s="279"/>
      <c r="CW24" s="279"/>
      <c r="CX24" s="279"/>
      <c r="CY24" s="281"/>
      <c r="CZ24" s="294">
        <v>47.1</v>
      </c>
      <c r="DA24" s="296"/>
      <c r="DB24" s="296"/>
      <c r="DC24" s="342"/>
      <c r="DD24" s="346">
        <v>2620660</v>
      </c>
      <c r="DE24" s="279"/>
      <c r="DF24" s="279"/>
      <c r="DG24" s="279"/>
      <c r="DH24" s="279"/>
      <c r="DI24" s="279"/>
      <c r="DJ24" s="279"/>
      <c r="DK24" s="281"/>
      <c r="DL24" s="346">
        <v>2582875</v>
      </c>
      <c r="DM24" s="279"/>
      <c r="DN24" s="279"/>
      <c r="DO24" s="279"/>
      <c r="DP24" s="279"/>
      <c r="DQ24" s="279"/>
      <c r="DR24" s="279"/>
      <c r="DS24" s="279"/>
      <c r="DT24" s="279"/>
      <c r="DU24" s="279"/>
      <c r="DV24" s="281"/>
      <c r="DW24" s="294">
        <v>58.9</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211</v>
      </c>
      <c r="S25" s="219"/>
      <c r="T25" s="219"/>
      <c r="U25" s="219"/>
      <c r="V25" s="219"/>
      <c r="W25" s="219"/>
      <c r="X25" s="219"/>
      <c r="Y25" s="282"/>
      <c r="Z25" s="285" t="s">
        <v>211</v>
      </c>
      <c r="AA25" s="285"/>
      <c r="AB25" s="285"/>
      <c r="AC25" s="285"/>
      <c r="AD25" s="290" t="s">
        <v>211</v>
      </c>
      <c r="AE25" s="290"/>
      <c r="AF25" s="290"/>
      <c r="AG25" s="290"/>
      <c r="AH25" s="290"/>
      <c r="AI25" s="290"/>
      <c r="AJ25" s="290"/>
      <c r="AK25" s="290"/>
      <c r="AL25" s="286" t="s">
        <v>211</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211</v>
      </c>
      <c r="BH25" s="219"/>
      <c r="BI25" s="219"/>
      <c r="BJ25" s="219"/>
      <c r="BK25" s="219"/>
      <c r="BL25" s="219"/>
      <c r="BM25" s="219"/>
      <c r="BN25" s="282"/>
      <c r="BO25" s="285" t="s">
        <v>211</v>
      </c>
      <c r="BP25" s="285"/>
      <c r="BQ25" s="285"/>
      <c r="BR25" s="285"/>
      <c r="BS25" s="291" t="s">
        <v>211</v>
      </c>
      <c r="BT25" s="219"/>
      <c r="BU25" s="219"/>
      <c r="BV25" s="219"/>
      <c r="BW25" s="219"/>
      <c r="BX25" s="219"/>
      <c r="BY25" s="219"/>
      <c r="BZ25" s="219"/>
      <c r="CA25" s="219"/>
      <c r="CB25" s="332"/>
      <c r="CD25" s="263" t="s">
        <v>209</v>
      </c>
      <c r="CE25" s="36"/>
      <c r="CF25" s="36"/>
      <c r="CG25" s="36"/>
      <c r="CH25" s="36"/>
      <c r="CI25" s="36"/>
      <c r="CJ25" s="36"/>
      <c r="CK25" s="36"/>
      <c r="CL25" s="36"/>
      <c r="CM25" s="36"/>
      <c r="CN25" s="36"/>
      <c r="CO25" s="36"/>
      <c r="CP25" s="36"/>
      <c r="CQ25" s="272"/>
      <c r="CR25" s="277">
        <v>1426246</v>
      </c>
      <c r="CS25" s="318"/>
      <c r="CT25" s="318"/>
      <c r="CU25" s="318"/>
      <c r="CV25" s="318"/>
      <c r="CW25" s="318"/>
      <c r="CX25" s="318"/>
      <c r="CY25" s="337"/>
      <c r="CZ25" s="286">
        <v>19.3</v>
      </c>
      <c r="DA25" s="340"/>
      <c r="DB25" s="340"/>
      <c r="DC25" s="343"/>
      <c r="DD25" s="291">
        <v>1279832</v>
      </c>
      <c r="DE25" s="318"/>
      <c r="DF25" s="318"/>
      <c r="DG25" s="318"/>
      <c r="DH25" s="318"/>
      <c r="DI25" s="318"/>
      <c r="DJ25" s="318"/>
      <c r="DK25" s="337"/>
      <c r="DL25" s="291">
        <v>1242047</v>
      </c>
      <c r="DM25" s="318"/>
      <c r="DN25" s="318"/>
      <c r="DO25" s="318"/>
      <c r="DP25" s="318"/>
      <c r="DQ25" s="318"/>
      <c r="DR25" s="318"/>
      <c r="DS25" s="318"/>
      <c r="DT25" s="318"/>
      <c r="DU25" s="318"/>
      <c r="DV25" s="337"/>
      <c r="DW25" s="286">
        <v>28.3</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4436221</v>
      </c>
      <c r="S26" s="219"/>
      <c r="T26" s="219"/>
      <c r="U26" s="219"/>
      <c r="V26" s="219"/>
      <c r="W26" s="219"/>
      <c r="X26" s="219"/>
      <c r="Y26" s="282"/>
      <c r="Z26" s="285">
        <v>60</v>
      </c>
      <c r="AA26" s="285"/>
      <c r="AB26" s="285"/>
      <c r="AC26" s="285"/>
      <c r="AD26" s="290">
        <v>4129264</v>
      </c>
      <c r="AE26" s="290"/>
      <c r="AF26" s="290"/>
      <c r="AG26" s="290"/>
      <c r="AH26" s="290"/>
      <c r="AI26" s="290"/>
      <c r="AJ26" s="290"/>
      <c r="AK26" s="290"/>
      <c r="AL26" s="286">
        <v>99.1</v>
      </c>
      <c r="AM26" s="240"/>
      <c r="AN26" s="240"/>
      <c r="AO26" s="299"/>
      <c r="AP26" s="302" t="s">
        <v>172</v>
      </c>
      <c r="AQ26" s="304"/>
      <c r="AR26" s="304"/>
      <c r="AS26" s="304"/>
      <c r="AT26" s="304"/>
      <c r="AU26" s="304"/>
      <c r="AV26" s="304"/>
      <c r="AW26" s="304"/>
      <c r="AX26" s="304"/>
      <c r="AY26" s="304"/>
      <c r="AZ26" s="304"/>
      <c r="BA26" s="304"/>
      <c r="BB26" s="304"/>
      <c r="BC26" s="304"/>
      <c r="BD26" s="304"/>
      <c r="BE26" s="304"/>
      <c r="BF26" s="319"/>
      <c r="BG26" s="277" t="s">
        <v>211</v>
      </c>
      <c r="BH26" s="219"/>
      <c r="BI26" s="219"/>
      <c r="BJ26" s="219"/>
      <c r="BK26" s="219"/>
      <c r="BL26" s="219"/>
      <c r="BM26" s="219"/>
      <c r="BN26" s="282"/>
      <c r="BO26" s="285" t="s">
        <v>211</v>
      </c>
      <c r="BP26" s="285"/>
      <c r="BQ26" s="285"/>
      <c r="BR26" s="285"/>
      <c r="BS26" s="291" t="s">
        <v>211</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950045</v>
      </c>
      <c r="CS26" s="219"/>
      <c r="CT26" s="219"/>
      <c r="CU26" s="219"/>
      <c r="CV26" s="219"/>
      <c r="CW26" s="219"/>
      <c r="CX26" s="219"/>
      <c r="CY26" s="282"/>
      <c r="CZ26" s="286">
        <v>12.9</v>
      </c>
      <c r="DA26" s="340"/>
      <c r="DB26" s="340"/>
      <c r="DC26" s="343"/>
      <c r="DD26" s="291">
        <v>818983</v>
      </c>
      <c r="DE26" s="219"/>
      <c r="DF26" s="219"/>
      <c r="DG26" s="219"/>
      <c r="DH26" s="219"/>
      <c r="DI26" s="219"/>
      <c r="DJ26" s="219"/>
      <c r="DK26" s="282"/>
      <c r="DL26" s="291" t="s">
        <v>211</v>
      </c>
      <c r="DM26" s="219"/>
      <c r="DN26" s="219"/>
      <c r="DO26" s="219"/>
      <c r="DP26" s="219"/>
      <c r="DQ26" s="219"/>
      <c r="DR26" s="219"/>
      <c r="DS26" s="219"/>
      <c r="DT26" s="219"/>
      <c r="DU26" s="219"/>
      <c r="DV26" s="282"/>
      <c r="DW26" s="286" t="s">
        <v>211</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1941</v>
      </c>
      <c r="S27" s="219"/>
      <c r="T27" s="219"/>
      <c r="U27" s="219"/>
      <c r="V27" s="219"/>
      <c r="W27" s="219"/>
      <c r="X27" s="219"/>
      <c r="Y27" s="282"/>
      <c r="Z27" s="285">
        <v>0</v>
      </c>
      <c r="AA27" s="285"/>
      <c r="AB27" s="285"/>
      <c r="AC27" s="285"/>
      <c r="AD27" s="290">
        <v>1941</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2074814</v>
      </c>
      <c r="BH27" s="219"/>
      <c r="BI27" s="219"/>
      <c r="BJ27" s="219"/>
      <c r="BK27" s="219"/>
      <c r="BL27" s="219"/>
      <c r="BM27" s="219"/>
      <c r="BN27" s="282"/>
      <c r="BO27" s="285">
        <v>100</v>
      </c>
      <c r="BP27" s="285"/>
      <c r="BQ27" s="285"/>
      <c r="BR27" s="285"/>
      <c r="BS27" s="291" t="s">
        <v>211</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955310</v>
      </c>
      <c r="CS27" s="318"/>
      <c r="CT27" s="318"/>
      <c r="CU27" s="318"/>
      <c r="CV27" s="318"/>
      <c r="CW27" s="318"/>
      <c r="CX27" s="318"/>
      <c r="CY27" s="337"/>
      <c r="CZ27" s="286">
        <v>13</v>
      </c>
      <c r="DA27" s="340"/>
      <c r="DB27" s="340"/>
      <c r="DC27" s="343"/>
      <c r="DD27" s="291">
        <v>251563</v>
      </c>
      <c r="DE27" s="318"/>
      <c r="DF27" s="318"/>
      <c r="DG27" s="318"/>
      <c r="DH27" s="318"/>
      <c r="DI27" s="318"/>
      <c r="DJ27" s="318"/>
      <c r="DK27" s="337"/>
      <c r="DL27" s="291">
        <v>251563</v>
      </c>
      <c r="DM27" s="318"/>
      <c r="DN27" s="318"/>
      <c r="DO27" s="318"/>
      <c r="DP27" s="318"/>
      <c r="DQ27" s="318"/>
      <c r="DR27" s="318"/>
      <c r="DS27" s="318"/>
      <c r="DT27" s="318"/>
      <c r="DU27" s="318"/>
      <c r="DV27" s="337"/>
      <c r="DW27" s="286">
        <v>5.7</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58630</v>
      </c>
      <c r="S28" s="219"/>
      <c r="T28" s="219"/>
      <c r="U28" s="219"/>
      <c r="V28" s="219"/>
      <c r="W28" s="219"/>
      <c r="X28" s="219"/>
      <c r="Y28" s="282"/>
      <c r="Z28" s="285">
        <v>0.8</v>
      </c>
      <c r="AA28" s="285"/>
      <c r="AB28" s="285"/>
      <c r="AC28" s="285"/>
      <c r="AD28" s="290" t="s">
        <v>211</v>
      </c>
      <c r="AE28" s="290"/>
      <c r="AF28" s="290"/>
      <c r="AG28" s="290"/>
      <c r="AH28" s="290"/>
      <c r="AI28" s="290"/>
      <c r="AJ28" s="290"/>
      <c r="AK28" s="290"/>
      <c r="AL28" s="286" t="s">
        <v>211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1091838</v>
      </c>
      <c r="CS28" s="219"/>
      <c r="CT28" s="219"/>
      <c r="CU28" s="219"/>
      <c r="CV28" s="219"/>
      <c r="CW28" s="219"/>
      <c r="CX28" s="219"/>
      <c r="CY28" s="282"/>
      <c r="CZ28" s="286">
        <v>14.8</v>
      </c>
      <c r="DA28" s="340"/>
      <c r="DB28" s="340"/>
      <c r="DC28" s="343"/>
      <c r="DD28" s="291">
        <v>1089265</v>
      </c>
      <c r="DE28" s="219"/>
      <c r="DF28" s="219"/>
      <c r="DG28" s="219"/>
      <c r="DH28" s="219"/>
      <c r="DI28" s="219"/>
      <c r="DJ28" s="219"/>
      <c r="DK28" s="282"/>
      <c r="DL28" s="291">
        <v>1089265</v>
      </c>
      <c r="DM28" s="219"/>
      <c r="DN28" s="219"/>
      <c r="DO28" s="219"/>
      <c r="DP28" s="219"/>
      <c r="DQ28" s="219"/>
      <c r="DR28" s="219"/>
      <c r="DS28" s="219"/>
      <c r="DT28" s="219"/>
      <c r="DU28" s="219"/>
      <c r="DV28" s="282"/>
      <c r="DW28" s="286">
        <v>24.9</v>
      </c>
      <c r="DX28" s="340"/>
      <c r="DY28" s="340"/>
      <c r="DZ28" s="340"/>
      <c r="EA28" s="340"/>
      <c r="EB28" s="340"/>
      <c r="EC28" s="365"/>
    </row>
    <row r="29" spans="2:133" ht="11.25" customHeight="1">
      <c r="B29" s="263" t="s">
        <v>242</v>
      </c>
      <c r="C29" s="36"/>
      <c r="D29" s="36"/>
      <c r="E29" s="36"/>
      <c r="F29" s="36"/>
      <c r="G29" s="36"/>
      <c r="H29" s="36"/>
      <c r="I29" s="36"/>
      <c r="J29" s="36"/>
      <c r="K29" s="36"/>
      <c r="L29" s="36"/>
      <c r="M29" s="36"/>
      <c r="N29" s="36"/>
      <c r="O29" s="36"/>
      <c r="P29" s="36"/>
      <c r="Q29" s="272"/>
      <c r="R29" s="277">
        <v>76497</v>
      </c>
      <c r="S29" s="219"/>
      <c r="T29" s="219"/>
      <c r="U29" s="219"/>
      <c r="V29" s="219"/>
      <c r="W29" s="219"/>
      <c r="X29" s="219"/>
      <c r="Y29" s="282"/>
      <c r="Z29" s="285">
        <v>1</v>
      </c>
      <c r="AA29" s="285"/>
      <c r="AB29" s="285"/>
      <c r="AC29" s="285"/>
      <c r="AD29" s="290">
        <v>24836</v>
      </c>
      <c r="AE29" s="290"/>
      <c r="AF29" s="290"/>
      <c r="AG29" s="290"/>
      <c r="AH29" s="290"/>
      <c r="AI29" s="290"/>
      <c r="AJ29" s="290"/>
      <c r="AK29" s="290"/>
      <c r="AL29" s="286">
        <v>0.6</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25</v>
      </c>
      <c r="CG29" s="36"/>
      <c r="CH29" s="36"/>
      <c r="CI29" s="36"/>
      <c r="CJ29" s="36"/>
      <c r="CK29" s="36"/>
      <c r="CL29" s="36"/>
      <c r="CM29" s="36"/>
      <c r="CN29" s="36"/>
      <c r="CO29" s="36"/>
      <c r="CP29" s="36"/>
      <c r="CQ29" s="272"/>
      <c r="CR29" s="277">
        <v>1089163</v>
      </c>
      <c r="CS29" s="318"/>
      <c r="CT29" s="318"/>
      <c r="CU29" s="318"/>
      <c r="CV29" s="318"/>
      <c r="CW29" s="318"/>
      <c r="CX29" s="318"/>
      <c r="CY29" s="337"/>
      <c r="CZ29" s="286">
        <v>14.8</v>
      </c>
      <c r="DA29" s="340"/>
      <c r="DB29" s="340"/>
      <c r="DC29" s="343"/>
      <c r="DD29" s="291">
        <v>1086590</v>
      </c>
      <c r="DE29" s="318"/>
      <c r="DF29" s="318"/>
      <c r="DG29" s="318"/>
      <c r="DH29" s="318"/>
      <c r="DI29" s="318"/>
      <c r="DJ29" s="318"/>
      <c r="DK29" s="337"/>
      <c r="DL29" s="291">
        <v>1086590</v>
      </c>
      <c r="DM29" s="318"/>
      <c r="DN29" s="318"/>
      <c r="DO29" s="318"/>
      <c r="DP29" s="318"/>
      <c r="DQ29" s="318"/>
      <c r="DR29" s="318"/>
      <c r="DS29" s="318"/>
      <c r="DT29" s="318"/>
      <c r="DU29" s="318"/>
      <c r="DV29" s="337"/>
      <c r="DW29" s="286">
        <v>24.8</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71135</v>
      </c>
      <c r="S30" s="219"/>
      <c r="T30" s="219"/>
      <c r="U30" s="219"/>
      <c r="V30" s="219"/>
      <c r="W30" s="219"/>
      <c r="X30" s="219"/>
      <c r="Y30" s="282"/>
      <c r="Z30" s="285">
        <v>1</v>
      </c>
      <c r="AA30" s="285"/>
      <c r="AB30" s="285"/>
      <c r="AC30" s="285"/>
      <c r="AD30" s="290">
        <v>50</v>
      </c>
      <c r="AE30" s="290"/>
      <c r="AF30" s="290"/>
      <c r="AG30" s="290"/>
      <c r="AH30" s="290"/>
      <c r="AI30" s="290"/>
      <c r="AJ30" s="290"/>
      <c r="AK30" s="290"/>
      <c r="AL30" s="286">
        <v>0</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1001366</v>
      </c>
      <c r="CS30" s="219"/>
      <c r="CT30" s="219"/>
      <c r="CU30" s="219"/>
      <c r="CV30" s="219"/>
      <c r="CW30" s="219"/>
      <c r="CX30" s="219"/>
      <c r="CY30" s="282"/>
      <c r="CZ30" s="286">
        <v>13.6</v>
      </c>
      <c r="DA30" s="340"/>
      <c r="DB30" s="340"/>
      <c r="DC30" s="343"/>
      <c r="DD30" s="291">
        <v>998890</v>
      </c>
      <c r="DE30" s="219"/>
      <c r="DF30" s="219"/>
      <c r="DG30" s="219"/>
      <c r="DH30" s="219"/>
      <c r="DI30" s="219"/>
      <c r="DJ30" s="219"/>
      <c r="DK30" s="282"/>
      <c r="DL30" s="291">
        <v>998890</v>
      </c>
      <c r="DM30" s="219"/>
      <c r="DN30" s="219"/>
      <c r="DO30" s="219"/>
      <c r="DP30" s="219"/>
      <c r="DQ30" s="219"/>
      <c r="DR30" s="219"/>
      <c r="DS30" s="219"/>
      <c r="DT30" s="219"/>
      <c r="DU30" s="219"/>
      <c r="DV30" s="282"/>
      <c r="DW30" s="286">
        <v>22.8</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728718</v>
      </c>
      <c r="S31" s="219"/>
      <c r="T31" s="219"/>
      <c r="U31" s="219"/>
      <c r="V31" s="219"/>
      <c r="W31" s="219"/>
      <c r="X31" s="219"/>
      <c r="Y31" s="282"/>
      <c r="Z31" s="285">
        <v>9.9</v>
      </c>
      <c r="AA31" s="285"/>
      <c r="AB31" s="285"/>
      <c r="AC31" s="285"/>
      <c r="AD31" s="290" t="s">
        <v>211</v>
      </c>
      <c r="AE31" s="290"/>
      <c r="AF31" s="290"/>
      <c r="AG31" s="290"/>
      <c r="AH31" s="290"/>
      <c r="AI31" s="290"/>
      <c r="AJ31" s="290"/>
      <c r="AK31" s="290"/>
      <c r="AL31" s="286" t="s">
        <v>211</v>
      </c>
      <c r="AM31" s="240"/>
      <c r="AN31" s="240"/>
      <c r="AO31" s="299"/>
      <c r="AP31" s="163" t="s">
        <v>4</v>
      </c>
      <c r="AQ31" s="179"/>
      <c r="AR31" s="179"/>
      <c r="AS31" s="179"/>
      <c r="AT31" s="311" t="s">
        <v>403</v>
      </c>
      <c r="AU31" s="268"/>
      <c r="AV31" s="268"/>
      <c r="AW31" s="268"/>
      <c r="AX31" s="262" t="s">
        <v>288</v>
      </c>
      <c r="AY31" s="268"/>
      <c r="AZ31" s="268"/>
      <c r="BA31" s="268"/>
      <c r="BB31" s="268"/>
      <c r="BC31" s="268"/>
      <c r="BD31" s="268"/>
      <c r="BE31" s="268"/>
      <c r="BF31" s="271"/>
      <c r="BG31" s="323">
        <v>99.5</v>
      </c>
      <c r="BH31" s="327"/>
      <c r="BI31" s="327"/>
      <c r="BJ31" s="327"/>
      <c r="BK31" s="327"/>
      <c r="BL31" s="327"/>
      <c r="BM31" s="296">
        <v>97.2</v>
      </c>
      <c r="BN31" s="327"/>
      <c r="BO31" s="327"/>
      <c r="BP31" s="327"/>
      <c r="BQ31" s="330"/>
      <c r="BR31" s="323">
        <v>99.2</v>
      </c>
      <c r="BS31" s="327"/>
      <c r="BT31" s="327"/>
      <c r="BU31" s="327"/>
      <c r="BV31" s="327"/>
      <c r="BW31" s="327"/>
      <c r="BX31" s="296">
        <v>96.2</v>
      </c>
      <c r="BY31" s="327"/>
      <c r="BZ31" s="327"/>
      <c r="CA31" s="327"/>
      <c r="CB31" s="330"/>
      <c r="CD31" s="134"/>
      <c r="CE31" s="43"/>
      <c r="CF31" s="263" t="s">
        <v>324</v>
      </c>
      <c r="CG31" s="36"/>
      <c r="CH31" s="36"/>
      <c r="CI31" s="36"/>
      <c r="CJ31" s="36"/>
      <c r="CK31" s="36"/>
      <c r="CL31" s="36"/>
      <c r="CM31" s="36"/>
      <c r="CN31" s="36"/>
      <c r="CO31" s="36"/>
      <c r="CP31" s="36"/>
      <c r="CQ31" s="272"/>
      <c r="CR31" s="277">
        <v>87797</v>
      </c>
      <c r="CS31" s="318"/>
      <c r="CT31" s="318"/>
      <c r="CU31" s="318"/>
      <c r="CV31" s="318"/>
      <c r="CW31" s="318"/>
      <c r="CX31" s="318"/>
      <c r="CY31" s="337"/>
      <c r="CZ31" s="286">
        <v>1.2</v>
      </c>
      <c r="DA31" s="340"/>
      <c r="DB31" s="340"/>
      <c r="DC31" s="343"/>
      <c r="DD31" s="291">
        <v>87700</v>
      </c>
      <c r="DE31" s="318"/>
      <c r="DF31" s="318"/>
      <c r="DG31" s="318"/>
      <c r="DH31" s="318"/>
      <c r="DI31" s="318"/>
      <c r="DJ31" s="318"/>
      <c r="DK31" s="337"/>
      <c r="DL31" s="291">
        <v>87700</v>
      </c>
      <c r="DM31" s="318"/>
      <c r="DN31" s="318"/>
      <c r="DO31" s="318"/>
      <c r="DP31" s="318"/>
      <c r="DQ31" s="318"/>
      <c r="DR31" s="318"/>
      <c r="DS31" s="318"/>
      <c r="DT31" s="318"/>
      <c r="DU31" s="318"/>
      <c r="DV31" s="337"/>
      <c r="DW31" s="286">
        <v>2</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211</v>
      </c>
      <c r="S32" s="219"/>
      <c r="T32" s="219"/>
      <c r="U32" s="219"/>
      <c r="V32" s="219"/>
      <c r="W32" s="219"/>
      <c r="X32" s="219"/>
      <c r="Y32" s="282"/>
      <c r="Z32" s="285" t="s">
        <v>211</v>
      </c>
      <c r="AA32" s="285"/>
      <c r="AB32" s="285"/>
      <c r="AC32" s="285"/>
      <c r="AD32" s="290" t="s">
        <v>211</v>
      </c>
      <c r="AE32" s="290"/>
      <c r="AF32" s="290"/>
      <c r="AG32" s="290"/>
      <c r="AH32" s="290"/>
      <c r="AI32" s="290"/>
      <c r="AJ32" s="290"/>
      <c r="AK32" s="290"/>
      <c r="AL32" s="286" t="s">
        <v>211</v>
      </c>
      <c r="AM32" s="240"/>
      <c r="AN32" s="240"/>
      <c r="AO32" s="299"/>
      <c r="AP32" s="303"/>
      <c r="AQ32" s="29"/>
      <c r="AR32" s="29"/>
      <c r="AS32" s="29"/>
      <c r="AT32" s="312"/>
      <c r="AU32" s="36" t="s">
        <v>265</v>
      </c>
      <c r="AV32" s="36"/>
      <c r="AW32" s="36"/>
      <c r="AX32" s="263" t="s">
        <v>385</v>
      </c>
      <c r="AY32" s="36"/>
      <c r="AZ32" s="36"/>
      <c r="BA32" s="36"/>
      <c r="BB32" s="36"/>
      <c r="BC32" s="36"/>
      <c r="BD32" s="36"/>
      <c r="BE32" s="36"/>
      <c r="BF32" s="272"/>
      <c r="BG32" s="324">
        <v>99.7</v>
      </c>
      <c r="BH32" s="318"/>
      <c r="BI32" s="318"/>
      <c r="BJ32" s="318"/>
      <c r="BK32" s="318"/>
      <c r="BL32" s="318"/>
      <c r="BM32" s="240">
        <v>97.6</v>
      </c>
      <c r="BN32" s="328"/>
      <c r="BO32" s="328"/>
      <c r="BP32" s="328"/>
      <c r="BQ32" s="321"/>
      <c r="BR32" s="324">
        <v>99.4</v>
      </c>
      <c r="BS32" s="318"/>
      <c r="BT32" s="318"/>
      <c r="BU32" s="318"/>
      <c r="BV32" s="318"/>
      <c r="BW32" s="318"/>
      <c r="BX32" s="240">
        <v>97</v>
      </c>
      <c r="BY32" s="328"/>
      <c r="BZ32" s="328"/>
      <c r="CA32" s="328"/>
      <c r="CB32" s="321"/>
      <c r="CD32" s="135"/>
      <c r="CE32" s="142"/>
      <c r="CF32" s="263" t="s">
        <v>219</v>
      </c>
      <c r="CG32" s="36"/>
      <c r="CH32" s="36"/>
      <c r="CI32" s="36"/>
      <c r="CJ32" s="36"/>
      <c r="CK32" s="36"/>
      <c r="CL32" s="36"/>
      <c r="CM32" s="36"/>
      <c r="CN32" s="36"/>
      <c r="CO32" s="36"/>
      <c r="CP32" s="36"/>
      <c r="CQ32" s="272"/>
      <c r="CR32" s="277">
        <v>2675</v>
      </c>
      <c r="CS32" s="219"/>
      <c r="CT32" s="219"/>
      <c r="CU32" s="219"/>
      <c r="CV32" s="219"/>
      <c r="CW32" s="219"/>
      <c r="CX32" s="219"/>
      <c r="CY32" s="282"/>
      <c r="CZ32" s="286">
        <v>0</v>
      </c>
      <c r="DA32" s="340"/>
      <c r="DB32" s="340"/>
      <c r="DC32" s="343"/>
      <c r="DD32" s="291">
        <v>2675</v>
      </c>
      <c r="DE32" s="219"/>
      <c r="DF32" s="219"/>
      <c r="DG32" s="219"/>
      <c r="DH32" s="219"/>
      <c r="DI32" s="219"/>
      <c r="DJ32" s="219"/>
      <c r="DK32" s="282"/>
      <c r="DL32" s="291">
        <v>2675</v>
      </c>
      <c r="DM32" s="219"/>
      <c r="DN32" s="219"/>
      <c r="DO32" s="219"/>
      <c r="DP32" s="219"/>
      <c r="DQ32" s="219"/>
      <c r="DR32" s="219"/>
      <c r="DS32" s="219"/>
      <c r="DT32" s="219"/>
      <c r="DU32" s="219"/>
      <c r="DV32" s="282"/>
      <c r="DW32" s="286">
        <v>0.1</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402978</v>
      </c>
      <c r="S33" s="219"/>
      <c r="T33" s="219"/>
      <c r="U33" s="219"/>
      <c r="V33" s="219"/>
      <c r="W33" s="219"/>
      <c r="X33" s="219"/>
      <c r="Y33" s="282"/>
      <c r="Z33" s="285">
        <v>5.4</v>
      </c>
      <c r="AA33" s="285"/>
      <c r="AB33" s="285"/>
      <c r="AC33" s="285"/>
      <c r="AD33" s="290" t="s">
        <v>211</v>
      </c>
      <c r="AE33" s="290"/>
      <c r="AF33" s="290"/>
      <c r="AG33" s="290"/>
      <c r="AH33" s="290"/>
      <c r="AI33" s="290"/>
      <c r="AJ33" s="290"/>
      <c r="AK33" s="290"/>
      <c r="AL33" s="286" t="s">
        <v>211</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99.2</v>
      </c>
      <c r="BH33" s="317"/>
      <c r="BI33" s="317"/>
      <c r="BJ33" s="317"/>
      <c r="BK33" s="317"/>
      <c r="BL33" s="317"/>
      <c r="BM33" s="297">
        <v>96.4</v>
      </c>
      <c r="BN33" s="317"/>
      <c r="BO33" s="317"/>
      <c r="BP33" s="317"/>
      <c r="BQ33" s="322"/>
      <c r="BR33" s="325">
        <v>98.9</v>
      </c>
      <c r="BS33" s="317"/>
      <c r="BT33" s="317"/>
      <c r="BU33" s="317"/>
      <c r="BV33" s="317"/>
      <c r="BW33" s="317"/>
      <c r="BX33" s="297">
        <v>94.8</v>
      </c>
      <c r="BY33" s="317"/>
      <c r="BZ33" s="317"/>
      <c r="CA33" s="317"/>
      <c r="CB33" s="322"/>
      <c r="CD33" s="263" t="s">
        <v>404</v>
      </c>
      <c r="CE33" s="36"/>
      <c r="CF33" s="36"/>
      <c r="CG33" s="36"/>
      <c r="CH33" s="36"/>
      <c r="CI33" s="36"/>
      <c r="CJ33" s="36"/>
      <c r="CK33" s="36"/>
      <c r="CL33" s="36"/>
      <c r="CM33" s="36"/>
      <c r="CN33" s="36"/>
      <c r="CO33" s="36"/>
      <c r="CP33" s="36"/>
      <c r="CQ33" s="272"/>
      <c r="CR33" s="277">
        <v>2493374</v>
      </c>
      <c r="CS33" s="318"/>
      <c r="CT33" s="318"/>
      <c r="CU33" s="318"/>
      <c r="CV33" s="318"/>
      <c r="CW33" s="318"/>
      <c r="CX33" s="318"/>
      <c r="CY33" s="337"/>
      <c r="CZ33" s="286">
        <v>33.799999999999997</v>
      </c>
      <c r="DA33" s="340"/>
      <c r="DB33" s="340"/>
      <c r="DC33" s="343"/>
      <c r="DD33" s="291">
        <v>2194416</v>
      </c>
      <c r="DE33" s="318"/>
      <c r="DF33" s="318"/>
      <c r="DG33" s="318"/>
      <c r="DH33" s="318"/>
      <c r="DI33" s="318"/>
      <c r="DJ33" s="318"/>
      <c r="DK33" s="337"/>
      <c r="DL33" s="291">
        <v>1896452</v>
      </c>
      <c r="DM33" s="318"/>
      <c r="DN33" s="318"/>
      <c r="DO33" s="318"/>
      <c r="DP33" s="318"/>
      <c r="DQ33" s="318"/>
      <c r="DR33" s="318"/>
      <c r="DS33" s="318"/>
      <c r="DT33" s="318"/>
      <c r="DU33" s="318"/>
      <c r="DV33" s="337"/>
      <c r="DW33" s="286">
        <v>43.3</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15214</v>
      </c>
      <c r="S34" s="219"/>
      <c r="T34" s="219"/>
      <c r="U34" s="219"/>
      <c r="V34" s="219"/>
      <c r="W34" s="219"/>
      <c r="X34" s="219"/>
      <c r="Y34" s="282"/>
      <c r="Z34" s="285">
        <v>0.2</v>
      </c>
      <c r="AA34" s="285"/>
      <c r="AB34" s="285"/>
      <c r="AC34" s="285"/>
      <c r="AD34" s="290">
        <v>6803</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851269</v>
      </c>
      <c r="CS34" s="219"/>
      <c r="CT34" s="219"/>
      <c r="CU34" s="219"/>
      <c r="CV34" s="219"/>
      <c r="CW34" s="219"/>
      <c r="CX34" s="219"/>
      <c r="CY34" s="282"/>
      <c r="CZ34" s="286">
        <v>11.5</v>
      </c>
      <c r="DA34" s="340"/>
      <c r="DB34" s="340"/>
      <c r="DC34" s="343"/>
      <c r="DD34" s="291">
        <v>728584</v>
      </c>
      <c r="DE34" s="219"/>
      <c r="DF34" s="219"/>
      <c r="DG34" s="219"/>
      <c r="DH34" s="219"/>
      <c r="DI34" s="219"/>
      <c r="DJ34" s="219"/>
      <c r="DK34" s="282"/>
      <c r="DL34" s="291">
        <v>661048</v>
      </c>
      <c r="DM34" s="219"/>
      <c r="DN34" s="219"/>
      <c r="DO34" s="219"/>
      <c r="DP34" s="219"/>
      <c r="DQ34" s="219"/>
      <c r="DR34" s="219"/>
      <c r="DS34" s="219"/>
      <c r="DT34" s="219"/>
      <c r="DU34" s="219"/>
      <c r="DV34" s="282"/>
      <c r="DW34" s="286">
        <v>15.1</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16905</v>
      </c>
      <c r="S35" s="219"/>
      <c r="T35" s="219"/>
      <c r="U35" s="219"/>
      <c r="V35" s="219"/>
      <c r="W35" s="219"/>
      <c r="X35" s="219"/>
      <c r="Y35" s="282"/>
      <c r="Z35" s="285">
        <v>0.2</v>
      </c>
      <c r="AA35" s="285"/>
      <c r="AB35" s="285"/>
      <c r="AC35" s="285"/>
      <c r="AD35" s="290" t="s">
        <v>211</v>
      </c>
      <c r="AE35" s="290"/>
      <c r="AF35" s="290"/>
      <c r="AG35" s="290"/>
      <c r="AH35" s="290"/>
      <c r="AI35" s="290"/>
      <c r="AJ35" s="290"/>
      <c r="AK35" s="290"/>
      <c r="AL35" s="286" t="s">
        <v>211</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18998</v>
      </c>
      <c r="CS35" s="318"/>
      <c r="CT35" s="318"/>
      <c r="CU35" s="318"/>
      <c r="CV35" s="318"/>
      <c r="CW35" s="318"/>
      <c r="CX35" s="318"/>
      <c r="CY35" s="337"/>
      <c r="CZ35" s="286">
        <v>0.3</v>
      </c>
      <c r="DA35" s="340"/>
      <c r="DB35" s="340"/>
      <c r="DC35" s="343"/>
      <c r="DD35" s="291">
        <v>14639</v>
      </c>
      <c r="DE35" s="318"/>
      <c r="DF35" s="318"/>
      <c r="DG35" s="318"/>
      <c r="DH35" s="318"/>
      <c r="DI35" s="318"/>
      <c r="DJ35" s="318"/>
      <c r="DK35" s="337"/>
      <c r="DL35" s="291">
        <v>14639</v>
      </c>
      <c r="DM35" s="318"/>
      <c r="DN35" s="318"/>
      <c r="DO35" s="318"/>
      <c r="DP35" s="318"/>
      <c r="DQ35" s="318"/>
      <c r="DR35" s="318"/>
      <c r="DS35" s="318"/>
      <c r="DT35" s="318"/>
      <c r="DU35" s="318"/>
      <c r="DV35" s="337"/>
      <c r="DW35" s="286">
        <v>0.3</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148000</v>
      </c>
      <c r="S36" s="219"/>
      <c r="T36" s="219"/>
      <c r="U36" s="219"/>
      <c r="V36" s="219"/>
      <c r="W36" s="219"/>
      <c r="X36" s="219"/>
      <c r="Y36" s="282"/>
      <c r="Z36" s="285">
        <v>2</v>
      </c>
      <c r="AA36" s="285"/>
      <c r="AB36" s="285"/>
      <c r="AC36" s="285"/>
      <c r="AD36" s="290" t="s">
        <v>211</v>
      </c>
      <c r="AE36" s="290"/>
      <c r="AF36" s="290"/>
      <c r="AG36" s="290"/>
      <c r="AH36" s="290"/>
      <c r="AI36" s="290"/>
      <c r="AJ36" s="290"/>
      <c r="AK36" s="290"/>
      <c r="AL36" s="286" t="s">
        <v>211</v>
      </c>
      <c r="AM36" s="240"/>
      <c r="AN36" s="240"/>
      <c r="AO36" s="299"/>
      <c r="AP36" s="96"/>
      <c r="AQ36" s="306" t="s">
        <v>399</v>
      </c>
      <c r="AR36" s="309"/>
      <c r="AS36" s="309"/>
      <c r="AT36" s="309"/>
      <c r="AU36" s="309"/>
      <c r="AV36" s="309"/>
      <c r="AW36" s="309"/>
      <c r="AX36" s="309"/>
      <c r="AY36" s="314"/>
      <c r="AZ36" s="276">
        <v>960716</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14990</v>
      </c>
      <c r="BW36" s="279"/>
      <c r="BX36" s="279"/>
      <c r="BY36" s="279"/>
      <c r="BZ36" s="279"/>
      <c r="CA36" s="279"/>
      <c r="CB36" s="320"/>
      <c r="CD36" s="263" t="s">
        <v>32</v>
      </c>
      <c r="CE36" s="36"/>
      <c r="CF36" s="36"/>
      <c r="CG36" s="36"/>
      <c r="CH36" s="36"/>
      <c r="CI36" s="36"/>
      <c r="CJ36" s="36"/>
      <c r="CK36" s="36"/>
      <c r="CL36" s="36"/>
      <c r="CM36" s="36"/>
      <c r="CN36" s="36"/>
      <c r="CO36" s="36"/>
      <c r="CP36" s="36"/>
      <c r="CQ36" s="272"/>
      <c r="CR36" s="277">
        <v>666774</v>
      </c>
      <c r="CS36" s="219"/>
      <c r="CT36" s="219"/>
      <c r="CU36" s="219"/>
      <c r="CV36" s="219"/>
      <c r="CW36" s="219"/>
      <c r="CX36" s="219"/>
      <c r="CY36" s="282"/>
      <c r="CZ36" s="286">
        <v>9</v>
      </c>
      <c r="DA36" s="340"/>
      <c r="DB36" s="340"/>
      <c r="DC36" s="343"/>
      <c r="DD36" s="291">
        <v>627275</v>
      </c>
      <c r="DE36" s="219"/>
      <c r="DF36" s="219"/>
      <c r="DG36" s="219"/>
      <c r="DH36" s="219"/>
      <c r="DI36" s="219"/>
      <c r="DJ36" s="219"/>
      <c r="DK36" s="282"/>
      <c r="DL36" s="291">
        <v>451741</v>
      </c>
      <c r="DM36" s="219"/>
      <c r="DN36" s="219"/>
      <c r="DO36" s="219"/>
      <c r="DP36" s="219"/>
      <c r="DQ36" s="219"/>
      <c r="DR36" s="219"/>
      <c r="DS36" s="219"/>
      <c r="DT36" s="219"/>
      <c r="DU36" s="219"/>
      <c r="DV36" s="282"/>
      <c r="DW36" s="286">
        <v>10.3</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23684</v>
      </c>
      <c r="S37" s="219"/>
      <c r="T37" s="219"/>
      <c r="U37" s="219"/>
      <c r="V37" s="219"/>
      <c r="W37" s="219"/>
      <c r="X37" s="219"/>
      <c r="Y37" s="282"/>
      <c r="Z37" s="285">
        <v>0.3</v>
      </c>
      <c r="AA37" s="285"/>
      <c r="AB37" s="285"/>
      <c r="AC37" s="285"/>
      <c r="AD37" s="290" t="s">
        <v>211</v>
      </c>
      <c r="AE37" s="290"/>
      <c r="AF37" s="290"/>
      <c r="AG37" s="290"/>
      <c r="AH37" s="290"/>
      <c r="AI37" s="290"/>
      <c r="AJ37" s="290"/>
      <c r="AK37" s="290"/>
      <c r="AL37" s="286" t="s">
        <v>211</v>
      </c>
      <c r="AM37" s="240"/>
      <c r="AN37" s="240"/>
      <c r="AO37" s="299"/>
      <c r="AQ37" s="307" t="s">
        <v>415</v>
      </c>
      <c r="AR37" s="201"/>
      <c r="AS37" s="201"/>
      <c r="AT37" s="201"/>
      <c r="AU37" s="201"/>
      <c r="AV37" s="201"/>
      <c r="AW37" s="201"/>
      <c r="AX37" s="201"/>
      <c r="AY37" s="315"/>
      <c r="AZ37" s="277">
        <v>263127</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8147</v>
      </c>
      <c r="BW37" s="219"/>
      <c r="BX37" s="219"/>
      <c r="BY37" s="219"/>
      <c r="BZ37" s="219"/>
      <c r="CA37" s="219"/>
      <c r="CB37" s="332"/>
      <c r="CD37" s="263" t="s">
        <v>164</v>
      </c>
      <c r="CE37" s="36"/>
      <c r="CF37" s="36"/>
      <c r="CG37" s="36"/>
      <c r="CH37" s="36"/>
      <c r="CI37" s="36"/>
      <c r="CJ37" s="36"/>
      <c r="CK37" s="36"/>
      <c r="CL37" s="36"/>
      <c r="CM37" s="36"/>
      <c r="CN37" s="36"/>
      <c r="CO37" s="36"/>
      <c r="CP37" s="36"/>
      <c r="CQ37" s="272"/>
      <c r="CR37" s="277">
        <v>387243</v>
      </c>
      <c r="CS37" s="318"/>
      <c r="CT37" s="318"/>
      <c r="CU37" s="318"/>
      <c r="CV37" s="318"/>
      <c r="CW37" s="318"/>
      <c r="CX37" s="318"/>
      <c r="CY37" s="337"/>
      <c r="CZ37" s="286">
        <v>5.3</v>
      </c>
      <c r="DA37" s="340"/>
      <c r="DB37" s="340"/>
      <c r="DC37" s="343"/>
      <c r="DD37" s="291">
        <v>386413</v>
      </c>
      <c r="DE37" s="318"/>
      <c r="DF37" s="318"/>
      <c r="DG37" s="318"/>
      <c r="DH37" s="318"/>
      <c r="DI37" s="318"/>
      <c r="DJ37" s="318"/>
      <c r="DK37" s="337"/>
      <c r="DL37" s="291">
        <v>345816</v>
      </c>
      <c r="DM37" s="318"/>
      <c r="DN37" s="318"/>
      <c r="DO37" s="318"/>
      <c r="DP37" s="318"/>
      <c r="DQ37" s="318"/>
      <c r="DR37" s="318"/>
      <c r="DS37" s="318"/>
      <c r="DT37" s="318"/>
      <c r="DU37" s="318"/>
      <c r="DV37" s="337"/>
      <c r="DW37" s="286">
        <v>7.9</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54249</v>
      </c>
      <c r="S38" s="219"/>
      <c r="T38" s="219"/>
      <c r="U38" s="219"/>
      <c r="V38" s="219"/>
      <c r="W38" s="219"/>
      <c r="X38" s="219"/>
      <c r="Y38" s="282"/>
      <c r="Z38" s="285">
        <v>0.7</v>
      </c>
      <c r="AA38" s="285"/>
      <c r="AB38" s="285"/>
      <c r="AC38" s="285"/>
      <c r="AD38" s="290">
        <v>1795</v>
      </c>
      <c r="AE38" s="290"/>
      <c r="AF38" s="290"/>
      <c r="AG38" s="290"/>
      <c r="AH38" s="290"/>
      <c r="AI38" s="290"/>
      <c r="AJ38" s="290"/>
      <c r="AK38" s="290"/>
      <c r="AL38" s="286">
        <v>0</v>
      </c>
      <c r="AM38" s="240"/>
      <c r="AN38" s="240"/>
      <c r="AO38" s="299"/>
      <c r="AQ38" s="307" t="s">
        <v>316</v>
      </c>
      <c r="AR38" s="201"/>
      <c r="AS38" s="201"/>
      <c r="AT38" s="201"/>
      <c r="AU38" s="201"/>
      <c r="AV38" s="201"/>
      <c r="AW38" s="201"/>
      <c r="AX38" s="201"/>
      <c r="AY38" s="315"/>
      <c r="AZ38" s="277">
        <v>4500</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2554</v>
      </c>
      <c r="BW38" s="219"/>
      <c r="BX38" s="219"/>
      <c r="BY38" s="219"/>
      <c r="BZ38" s="219"/>
      <c r="CA38" s="219"/>
      <c r="CB38" s="332"/>
      <c r="CD38" s="263" t="s">
        <v>420</v>
      </c>
      <c r="CE38" s="36"/>
      <c r="CF38" s="36"/>
      <c r="CG38" s="36"/>
      <c r="CH38" s="36"/>
      <c r="CI38" s="36"/>
      <c r="CJ38" s="36"/>
      <c r="CK38" s="36"/>
      <c r="CL38" s="36"/>
      <c r="CM38" s="36"/>
      <c r="CN38" s="36"/>
      <c r="CO38" s="36"/>
      <c r="CP38" s="36"/>
      <c r="CQ38" s="272"/>
      <c r="CR38" s="277">
        <v>956216</v>
      </c>
      <c r="CS38" s="219"/>
      <c r="CT38" s="219"/>
      <c r="CU38" s="219"/>
      <c r="CV38" s="219"/>
      <c r="CW38" s="219"/>
      <c r="CX38" s="219"/>
      <c r="CY38" s="282"/>
      <c r="CZ38" s="286">
        <v>13</v>
      </c>
      <c r="DA38" s="340"/>
      <c r="DB38" s="340"/>
      <c r="DC38" s="343"/>
      <c r="DD38" s="291">
        <v>823918</v>
      </c>
      <c r="DE38" s="219"/>
      <c r="DF38" s="219"/>
      <c r="DG38" s="219"/>
      <c r="DH38" s="219"/>
      <c r="DI38" s="219"/>
      <c r="DJ38" s="219"/>
      <c r="DK38" s="282"/>
      <c r="DL38" s="291">
        <v>769024</v>
      </c>
      <c r="DM38" s="219"/>
      <c r="DN38" s="219"/>
      <c r="DO38" s="219"/>
      <c r="DP38" s="219"/>
      <c r="DQ38" s="219"/>
      <c r="DR38" s="219"/>
      <c r="DS38" s="219"/>
      <c r="DT38" s="219"/>
      <c r="DU38" s="219"/>
      <c r="DV38" s="282"/>
      <c r="DW38" s="286">
        <v>17.5</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1361369</v>
      </c>
      <c r="S39" s="219"/>
      <c r="T39" s="219"/>
      <c r="U39" s="219"/>
      <c r="V39" s="219"/>
      <c r="W39" s="219"/>
      <c r="X39" s="219"/>
      <c r="Y39" s="282"/>
      <c r="Z39" s="285">
        <v>18.399999999999999</v>
      </c>
      <c r="AA39" s="285"/>
      <c r="AB39" s="285"/>
      <c r="AC39" s="285"/>
      <c r="AD39" s="290" t="s">
        <v>211</v>
      </c>
      <c r="AE39" s="290"/>
      <c r="AF39" s="290"/>
      <c r="AG39" s="290"/>
      <c r="AH39" s="290"/>
      <c r="AI39" s="290"/>
      <c r="AJ39" s="290"/>
      <c r="AK39" s="290"/>
      <c r="AL39" s="286" t="s">
        <v>211</v>
      </c>
      <c r="AM39" s="240"/>
      <c r="AN39" s="240"/>
      <c r="AO39" s="299"/>
      <c r="AQ39" s="307" t="s">
        <v>108</v>
      </c>
      <c r="AR39" s="201"/>
      <c r="AS39" s="201"/>
      <c r="AT39" s="201"/>
      <c r="AU39" s="201"/>
      <c r="AV39" s="201"/>
      <c r="AW39" s="201"/>
      <c r="AX39" s="201"/>
      <c r="AY39" s="315"/>
      <c r="AZ39" s="277" t="s">
        <v>211</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4058</v>
      </c>
      <c r="BW39" s="219"/>
      <c r="BX39" s="219"/>
      <c r="BY39" s="219"/>
      <c r="BZ39" s="219"/>
      <c r="CA39" s="219"/>
      <c r="CB39" s="332"/>
      <c r="CD39" s="263" t="s">
        <v>425</v>
      </c>
      <c r="CE39" s="36"/>
      <c r="CF39" s="36"/>
      <c r="CG39" s="36"/>
      <c r="CH39" s="36"/>
      <c r="CI39" s="36"/>
      <c r="CJ39" s="36"/>
      <c r="CK39" s="36"/>
      <c r="CL39" s="36"/>
      <c r="CM39" s="36"/>
      <c r="CN39" s="36"/>
      <c r="CO39" s="36"/>
      <c r="CP39" s="36"/>
      <c r="CQ39" s="272"/>
      <c r="CR39" s="277">
        <v>117</v>
      </c>
      <c r="CS39" s="318"/>
      <c r="CT39" s="318"/>
      <c r="CU39" s="318"/>
      <c r="CV39" s="318"/>
      <c r="CW39" s="318"/>
      <c r="CX39" s="318"/>
      <c r="CY39" s="337"/>
      <c r="CZ39" s="286">
        <v>0</v>
      </c>
      <c r="DA39" s="340"/>
      <c r="DB39" s="340"/>
      <c r="DC39" s="343"/>
      <c r="DD39" s="291" t="s">
        <v>211</v>
      </c>
      <c r="DE39" s="318"/>
      <c r="DF39" s="318"/>
      <c r="DG39" s="318"/>
      <c r="DH39" s="318"/>
      <c r="DI39" s="318"/>
      <c r="DJ39" s="318"/>
      <c r="DK39" s="337"/>
      <c r="DL39" s="291" t="s">
        <v>211</v>
      </c>
      <c r="DM39" s="318"/>
      <c r="DN39" s="318"/>
      <c r="DO39" s="318"/>
      <c r="DP39" s="318"/>
      <c r="DQ39" s="318"/>
      <c r="DR39" s="318"/>
      <c r="DS39" s="318"/>
      <c r="DT39" s="318"/>
      <c r="DU39" s="318"/>
      <c r="DV39" s="337"/>
      <c r="DW39" s="286" t="s">
        <v>211</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v>4500</v>
      </c>
      <c r="S40" s="219"/>
      <c r="T40" s="219"/>
      <c r="U40" s="219"/>
      <c r="V40" s="219"/>
      <c r="W40" s="219"/>
      <c r="X40" s="219"/>
      <c r="Y40" s="282"/>
      <c r="Z40" s="285">
        <v>0.1</v>
      </c>
      <c r="AA40" s="285"/>
      <c r="AB40" s="285"/>
      <c r="AC40" s="285"/>
      <c r="AD40" s="290" t="s">
        <v>211</v>
      </c>
      <c r="AE40" s="290"/>
      <c r="AF40" s="290"/>
      <c r="AG40" s="290"/>
      <c r="AH40" s="290"/>
      <c r="AI40" s="290"/>
      <c r="AJ40" s="290"/>
      <c r="AK40" s="290"/>
      <c r="AL40" s="286" t="s">
        <v>211</v>
      </c>
      <c r="AM40" s="240"/>
      <c r="AN40" s="240"/>
      <c r="AO40" s="299"/>
      <c r="AQ40" s="307" t="s">
        <v>156</v>
      </c>
      <c r="AR40" s="201"/>
      <c r="AS40" s="201"/>
      <c r="AT40" s="201"/>
      <c r="AU40" s="201"/>
      <c r="AV40" s="201"/>
      <c r="AW40" s="201"/>
      <c r="AX40" s="201"/>
      <c r="AY40" s="315"/>
      <c r="AZ40" s="277" t="s">
        <v>211</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98</v>
      </c>
      <c r="BW40" s="219"/>
      <c r="BX40" s="219"/>
      <c r="BY40" s="219"/>
      <c r="BZ40" s="219"/>
      <c r="CA40" s="219"/>
      <c r="CB40" s="332"/>
      <c r="CD40" s="263" t="s">
        <v>381</v>
      </c>
      <c r="CE40" s="36"/>
      <c r="CF40" s="36"/>
      <c r="CG40" s="36"/>
      <c r="CH40" s="36"/>
      <c r="CI40" s="36"/>
      <c r="CJ40" s="36"/>
      <c r="CK40" s="36"/>
      <c r="CL40" s="36"/>
      <c r="CM40" s="36"/>
      <c r="CN40" s="36"/>
      <c r="CO40" s="36"/>
      <c r="CP40" s="36"/>
      <c r="CQ40" s="272"/>
      <c r="CR40" s="277" t="s">
        <v>211</v>
      </c>
      <c r="CS40" s="219"/>
      <c r="CT40" s="219"/>
      <c r="CU40" s="219"/>
      <c r="CV40" s="219"/>
      <c r="CW40" s="219"/>
      <c r="CX40" s="219"/>
      <c r="CY40" s="282"/>
      <c r="CZ40" s="286" t="s">
        <v>211</v>
      </c>
      <c r="DA40" s="340"/>
      <c r="DB40" s="340"/>
      <c r="DC40" s="343"/>
      <c r="DD40" s="291" t="s">
        <v>211</v>
      </c>
      <c r="DE40" s="219"/>
      <c r="DF40" s="219"/>
      <c r="DG40" s="219"/>
      <c r="DH40" s="219"/>
      <c r="DI40" s="219"/>
      <c r="DJ40" s="219"/>
      <c r="DK40" s="282"/>
      <c r="DL40" s="291" t="s">
        <v>211</v>
      </c>
      <c r="DM40" s="219"/>
      <c r="DN40" s="219"/>
      <c r="DO40" s="219"/>
      <c r="DP40" s="219"/>
      <c r="DQ40" s="219"/>
      <c r="DR40" s="219"/>
      <c r="DS40" s="219"/>
      <c r="DT40" s="219"/>
      <c r="DU40" s="219"/>
      <c r="DV40" s="282"/>
      <c r="DW40" s="286" t="s">
        <v>211</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214169</v>
      </c>
      <c r="S41" s="219"/>
      <c r="T41" s="219"/>
      <c r="U41" s="219"/>
      <c r="V41" s="219"/>
      <c r="W41" s="219"/>
      <c r="X41" s="219"/>
      <c r="Y41" s="282"/>
      <c r="Z41" s="285">
        <v>2.9</v>
      </c>
      <c r="AA41" s="285"/>
      <c r="AB41" s="285"/>
      <c r="AC41" s="285"/>
      <c r="AD41" s="290" t="s">
        <v>211</v>
      </c>
      <c r="AE41" s="290"/>
      <c r="AF41" s="290"/>
      <c r="AG41" s="290"/>
      <c r="AH41" s="290"/>
      <c r="AI41" s="290"/>
      <c r="AJ41" s="290"/>
      <c r="AK41" s="290"/>
      <c r="AL41" s="286" t="s">
        <v>211</v>
      </c>
      <c r="AM41" s="240"/>
      <c r="AN41" s="240"/>
      <c r="AO41" s="299"/>
      <c r="AQ41" s="307" t="s">
        <v>431</v>
      </c>
      <c r="AR41" s="201"/>
      <c r="AS41" s="201"/>
      <c r="AT41" s="201"/>
      <c r="AU41" s="201"/>
      <c r="AV41" s="201"/>
      <c r="AW41" s="201"/>
      <c r="AX41" s="201"/>
      <c r="AY41" s="315"/>
      <c r="AZ41" s="277">
        <v>129788</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v>1</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211</v>
      </c>
      <c r="CS41" s="318"/>
      <c r="CT41" s="318"/>
      <c r="CU41" s="318"/>
      <c r="CV41" s="318"/>
      <c r="CW41" s="318"/>
      <c r="CX41" s="318"/>
      <c r="CY41" s="337"/>
      <c r="CZ41" s="286" t="s">
        <v>211</v>
      </c>
      <c r="DA41" s="340"/>
      <c r="DB41" s="340"/>
      <c r="DC41" s="343"/>
      <c r="DD41" s="291" t="s">
        <v>211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7395541</v>
      </c>
      <c r="S42" s="280"/>
      <c r="T42" s="280"/>
      <c r="U42" s="280"/>
      <c r="V42" s="280"/>
      <c r="W42" s="280"/>
      <c r="X42" s="280"/>
      <c r="Y42" s="283"/>
      <c r="Z42" s="287">
        <v>100</v>
      </c>
      <c r="AA42" s="287"/>
      <c r="AB42" s="287"/>
      <c r="AC42" s="287"/>
      <c r="AD42" s="292">
        <v>4164689</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563301</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367</v>
      </c>
      <c r="BW42" s="280"/>
      <c r="BX42" s="280"/>
      <c r="BY42" s="280"/>
      <c r="BZ42" s="280"/>
      <c r="CA42" s="280"/>
      <c r="CB42" s="333"/>
      <c r="CD42" s="263" t="s">
        <v>292</v>
      </c>
      <c r="CE42" s="36"/>
      <c r="CF42" s="36"/>
      <c r="CG42" s="36"/>
      <c r="CH42" s="36"/>
      <c r="CI42" s="36"/>
      <c r="CJ42" s="36"/>
      <c r="CK42" s="36"/>
      <c r="CL42" s="36"/>
      <c r="CM42" s="36"/>
      <c r="CN42" s="36"/>
      <c r="CO42" s="36"/>
      <c r="CP42" s="36"/>
      <c r="CQ42" s="272"/>
      <c r="CR42" s="277">
        <v>1407314</v>
      </c>
      <c r="CS42" s="219"/>
      <c r="CT42" s="219"/>
      <c r="CU42" s="219"/>
      <c r="CV42" s="219"/>
      <c r="CW42" s="219"/>
      <c r="CX42" s="219"/>
      <c r="CY42" s="282"/>
      <c r="CZ42" s="286">
        <v>19.100000000000001</v>
      </c>
      <c r="DA42" s="240"/>
      <c r="DB42" s="240"/>
      <c r="DC42" s="288"/>
      <c r="DD42" s="291">
        <v>65809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86</v>
      </c>
      <c r="CE43" s="36"/>
      <c r="CF43" s="36"/>
      <c r="CG43" s="36"/>
      <c r="CH43" s="36"/>
      <c r="CI43" s="36"/>
      <c r="CJ43" s="36"/>
      <c r="CK43" s="36"/>
      <c r="CL43" s="36"/>
      <c r="CM43" s="36"/>
      <c r="CN43" s="36"/>
      <c r="CO43" s="36"/>
      <c r="CP43" s="36"/>
      <c r="CQ43" s="272"/>
      <c r="CR43" s="277">
        <v>21015</v>
      </c>
      <c r="CS43" s="318"/>
      <c r="CT43" s="318"/>
      <c r="CU43" s="318"/>
      <c r="CV43" s="318"/>
      <c r="CW43" s="318"/>
      <c r="CX43" s="318"/>
      <c r="CY43" s="337"/>
      <c r="CZ43" s="286">
        <v>0.3</v>
      </c>
      <c r="DA43" s="340"/>
      <c r="DB43" s="340"/>
      <c r="DC43" s="343"/>
      <c r="DD43" s="291">
        <v>12022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151</v>
      </c>
      <c r="CG44" s="36"/>
      <c r="CH44" s="36"/>
      <c r="CI44" s="36"/>
      <c r="CJ44" s="36"/>
      <c r="CK44" s="36"/>
      <c r="CL44" s="36"/>
      <c r="CM44" s="36"/>
      <c r="CN44" s="36"/>
      <c r="CO44" s="36"/>
      <c r="CP44" s="36"/>
      <c r="CQ44" s="272"/>
      <c r="CR44" s="277">
        <v>1407314</v>
      </c>
      <c r="CS44" s="219"/>
      <c r="CT44" s="219"/>
      <c r="CU44" s="219"/>
      <c r="CV44" s="219"/>
      <c r="CW44" s="219"/>
      <c r="CX44" s="219"/>
      <c r="CY44" s="282"/>
      <c r="CZ44" s="286">
        <v>19.100000000000001</v>
      </c>
      <c r="DA44" s="240"/>
      <c r="DB44" s="240"/>
      <c r="DC44" s="288"/>
      <c r="DD44" s="291">
        <v>65809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567637</v>
      </c>
      <c r="CS45" s="318"/>
      <c r="CT45" s="318"/>
      <c r="CU45" s="318"/>
      <c r="CV45" s="318"/>
      <c r="CW45" s="318"/>
      <c r="CX45" s="318"/>
      <c r="CY45" s="337"/>
      <c r="CZ45" s="286">
        <v>7.7</v>
      </c>
      <c r="DA45" s="340"/>
      <c r="DB45" s="340"/>
      <c r="DC45" s="343"/>
      <c r="DD45" s="291">
        <v>16325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839677</v>
      </c>
      <c r="CS46" s="219"/>
      <c r="CT46" s="219"/>
      <c r="CU46" s="219"/>
      <c r="CV46" s="219"/>
      <c r="CW46" s="219"/>
      <c r="CX46" s="219"/>
      <c r="CY46" s="282"/>
      <c r="CZ46" s="286">
        <v>11.4</v>
      </c>
      <c r="DA46" s="240"/>
      <c r="DB46" s="240"/>
      <c r="DC46" s="288"/>
      <c r="DD46" s="291">
        <v>49484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t="s">
        <v>211</v>
      </c>
      <c r="CS47" s="318"/>
      <c r="CT47" s="318"/>
      <c r="CU47" s="318"/>
      <c r="CV47" s="318"/>
      <c r="CW47" s="318"/>
      <c r="CX47" s="318"/>
      <c r="CY47" s="337"/>
      <c r="CZ47" s="286" t="s">
        <v>211</v>
      </c>
      <c r="DA47" s="340"/>
      <c r="DB47" s="340"/>
      <c r="DC47" s="343"/>
      <c r="DD47" s="291" t="s">
        <v>211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438</v>
      </c>
      <c r="CG48" s="36"/>
      <c r="CH48" s="36"/>
      <c r="CI48" s="36"/>
      <c r="CJ48" s="36"/>
      <c r="CK48" s="36"/>
      <c r="CL48" s="36"/>
      <c r="CM48" s="36"/>
      <c r="CN48" s="36"/>
      <c r="CO48" s="36"/>
      <c r="CP48" s="36"/>
      <c r="CQ48" s="272"/>
      <c r="CR48" s="277" t="s">
        <v>211</v>
      </c>
      <c r="CS48" s="219"/>
      <c r="CT48" s="219"/>
      <c r="CU48" s="219"/>
      <c r="CV48" s="219"/>
      <c r="CW48" s="219"/>
      <c r="CX48" s="219"/>
      <c r="CY48" s="282"/>
      <c r="CZ48" s="286" t="s">
        <v>211</v>
      </c>
      <c r="DA48" s="240"/>
      <c r="DB48" s="240"/>
      <c r="DC48" s="288"/>
      <c r="DD48" s="291" t="s">
        <v>211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7374082</v>
      </c>
      <c r="CS49" s="317"/>
      <c r="CT49" s="317"/>
      <c r="CU49" s="317"/>
      <c r="CV49" s="317"/>
      <c r="CW49" s="317"/>
      <c r="CX49" s="317"/>
      <c r="CY49" s="338"/>
      <c r="CZ49" s="295">
        <v>100</v>
      </c>
      <c r="DA49" s="341"/>
      <c r="DB49" s="341"/>
      <c r="DC49" s="344"/>
      <c r="DD49" s="347">
        <v>4880885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dpo9bKgw5NRb2yvfJfCb38JIor+UI5C4poNhAzuRi9Z8inNix7zM5oVzWVdYtI8JgrKfLlhsVk/YTWjYE+6A==" saltValue="FwvgMYIloLpiTLMTFmfz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318</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193</v>
      </c>
      <c r="R5" s="460"/>
      <c r="S5" s="460"/>
      <c r="T5" s="460"/>
      <c r="U5" s="471"/>
      <c r="V5" s="448" t="s">
        <v>441</v>
      </c>
      <c r="W5" s="460"/>
      <c r="X5" s="460"/>
      <c r="Y5" s="460"/>
      <c r="Z5" s="471"/>
      <c r="AA5" s="448" t="s">
        <v>442</v>
      </c>
      <c r="AB5" s="460"/>
      <c r="AC5" s="460"/>
      <c r="AD5" s="460"/>
      <c r="AE5" s="460"/>
      <c r="AF5" s="520" t="s">
        <v>188</v>
      </c>
      <c r="AG5" s="460"/>
      <c r="AH5" s="460"/>
      <c r="AI5" s="460"/>
      <c r="AJ5" s="538"/>
      <c r="AK5" s="460" t="s">
        <v>443</v>
      </c>
      <c r="AL5" s="460"/>
      <c r="AM5" s="460"/>
      <c r="AN5" s="460"/>
      <c r="AO5" s="471"/>
      <c r="AP5" s="448" t="s">
        <v>134</v>
      </c>
      <c r="AQ5" s="460"/>
      <c r="AR5" s="460"/>
      <c r="AS5" s="460"/>
      <c r="AT5" s="471"/>
      <c r="AU5" s="448" t="s">
        <v>444</v>
      </c>
      <c r="AV5" s="460"/>
      <c r="AW5" s="460"/>
      <c r="AX5" s="460"/>
      <c r="AY5" s="538"/>
      <c r="AZ5" s="432"/>
      <c r="BA5" s="432"/>
      <c r="BB5" s="432"/>
      <c r="BC5" s="432"/>
      <c r="BD5" s="432"/>
      <c r="BE5" s="631"/>
      <c r="BF5" s="631"/>
      <c r="BG5" s="631"/>
      <c r="BH5" s="631"/>
      <c r="BI5" s="631"/>
      <c r="BJ5" s="631"/>
      <c r="BK5" s="631"/>
      <c r="BL5" s="631"/>
      <c r="BM5" s="631"/>
      <c r="BN5" s="631"/>
      <c r="BO5" s="631"/>
      <c r="BP5" s="631"/>
      <c r="BQ5" s="377" t="s">
        <v>445</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330</v>
      </c>
      <c r="CN5" s="460"/>
      <c r="CO5" s="460"/>
      <c r="CP5" s="460"/>
      <c r="CQ5" s="471"/>
      <c r="CR5" s="448" t="s">
        <v>259</v>
      </c>
      <c r="CS5" s="460"/>
      <c r="CT5" s="460"/>
      <c r="CU5" s="460"/>
      <c r="CV5" s="471"/>
      <c r="CW5" s="448" t="s">
        <v>56</v>
      </c>
      <c r="CX5" s="460"/>
      <c r="CY5" s="460"/>
      <c r="CZ5" s="460"/>
      <c r="DA5" s="471"/>
      <c r="DB5" s="448" t="s">
        <v>448</v>
      </c>
      <c r="DC5" s="460"/>
      <c r="DD5" s="460"/>
      <c r="DE5" s="460"/>
      <c r="DF5" s="471"/>
      <c r="DG5" s="725" t="s">
        <v>257</v>
      </c>
      <c r="DH5" s="728"/>
      <c r="DI5" s="728"/>
      <c r="DJ5" s="728"/>
      <c r="DK5" s="733"/>
      <c r="DL5" s="725" t="s">
        <v>450</v>
      </c>
      <c r="DM5" s="728"/>
      <c r="DN5" s="728"/>
      <c r="DO5" s="728"/>
      <c r="DP5" s="733"/>
      <c r="DQ5" s="448" t="s">
        <v>453</v>
      </c>
      <c r="DR5" s="460"/>
      <c r="DS5" s="460"/>
      <c r="DT5" s="460"/>
      <c r="DU5" s="471"/>
      <c r="DV5" s="448" t="s">
        <v>444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7389</v>
      </c>
      <c r="R7" s="462"/>
      <c r="S7" s="462"/>
      <c r="T7" s="462"/>
      <c r="U7" s="462"/>
      <c r="V7" s="462">
        <v>7370</v>
      </c>
      <c r="W7" s="462"/>
      <c r="X7" s="462"/>
      <c r="Y7" s="462"/>
      <c r="Z7" s="462"/>
      <c r="AA7" s="462">
        <v>19</v>
      </c>
      <c r="AB7" s="462"/>
      <c r="AC7" s="462"/>
      <c r="AD7" s="462"/>
      <c r="AE7" s="508"/>
      <c r="AF7" s="522">
        <v>19</v>
      </c>
      <c r="AG7" s="535"/>
      <c r="AH7" s="535"/>
      <c r="AI7" s="535"/>
      <c r="AJ7" s="540"/>
      <c r="AK7" s="548" t="s">
        <v>211</v>
      </c>
      <c r="AL7" s="462"/>
      <c r="AM7" s="462"/>
      <c r="AN7" s="462"/>
      <c r="AO7" s="462"/>
      <c r="AP7" s="462">
        <v>13115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456</v>
      </c>
      <c r="C8" s="429"/>
      <c r="D8" s="429"/>
      <c r="E8" s="429"/>
      <c r="F8" s="429"/>
      <c r="G8" s="429"/>
      <c r="H8" s="429"/>
      <c r="I8" s="429"/>
      <c r="J8" s="429"/>
      <c r="K8" s="429"/>
      <c r="L8" s="429"/>
      <c r="M8" s="429"/>
      <c r="N8" s="429"/>
      <c r="O8" s="429"/>
      <c r="P8" s="445"/>
      <c r="Q8" s="451">
        <v>4</v>
      </c>
      <c r="R8" s="463"/>
      <c r="S8" s="463"/>
      <c r="T8" s="463"/>
      <c r="U8" s="463"/>
      <c r="V8" s="463">
        <v>4</v>
      </c>
      <c r="W8" s="463"/>
      <c r="X8" s="463"/>
      <c r="Y8" s="463"/>
      <c r="Z8" s="463"/>
      <c r="AA8" s="463">
        <v>0</v>
      </c>
      <c r="AB8" s="463"/>
      <c r="AC8" s="463"/>
      <c r="AD8" s="463"/>
      <c r="AE8" s="474"/>
      <c r="AF8" s="523">
        <v>0</v>
      </c>
      <c r="AG8" s="469"/>
      <c r="AH8" s="469"/>
      <c r="AI8" s="469"/>
      <c r="AJ8" s="541"/>
      <c r="AK8" s="473" t="s">
        <v>211</v>
      </c>
      <c r="AL8" s="463"/>
      <c r="AM8" s="463"/>
      <c r="AN8" s="463"/>
      <c r="AO8" s="463"/>
      <c r="AP8" s="463">
        <v>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366</v>
      </c>
      <c r="C9" s="429"/>
      <c r="D9" s="429"/>
      <c r="E9" s="429"/>
      <c r="F9" s="429"/>
      <c r="G9" s="429"/>
      <c r="H9" s="429"/>
      <c r="I9" s="429"/>
      <c r="J9" s="429"/>
      <c r="K9" s="429"/>
      <c r="L9" s="429"/>
      <c r="M9" s="429"/>
      <c r="N9" s="429"/>
      <c r="O9" s="429"/>
      <c r="P9" s="445"/>
      <c r="Q9" s="451">
        <v>2</v>
      </c>
      <c r="R9" s="463"/>
      <c r="S9" s="463"/>
      <c r="T9" s="463"/>
      <c r="U9" s="463"/>
      <c r="V9" s="463" t="s">
        <v>211</v>
      </c>
      <c r="W9" s="463"/>
      <c r="X9" s="463"/>
      <c r="Y9" s="463"/>
      <c r="Z9" s="463"/>
      <c r="AA9" s="463">
        <v>2</v>
      </c>
      <c r="AB9" s="463"/>
      <c r="AC9" s="463"/>
      <c r="AD9" s="463"/>
      <c r="AE9" s="474"/>
      <c r="AF9" s="523">
        <v>2</v>
      </c>
      <c r="AG9" s="469"/>
      <c r="AH9" s="469"/>
      <c r="AI9" s="469"/>
      <c r="AJ9" s="541"/>
      <c r="AK9" s="473" t="s">
        <v>211</v>
      </c>
      <c r="AL9" s="463"/>
      <c r="AM9" s="463"/>
      <c r="AN9" s="463"/>
      <c r="AO9" s="463"/>
      <c r="AP9" s="463" t="s">
        <v>211</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266</v>
      </c>
      <c r="B23" s="410" t="s">
        <v>319</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22</v>
      </c>
      <c r="AG23" s="465"/>
      <c r="AH23" s="465"/>
      <c r="AI23" s="465"/>
      <c r="AJ23" s="542"/>
      <c r="AK23" s="550"/>
      <c r="AL23" s="468"/>
      <c r="AM23" s="468"/>
      <c r="AN23" s="468"/>
      <c r="AO23" s="468"/>
      <c r="AP23" s="465"/>
      <c r="AQ23" s="465"/>
      <c r="AR23" s="465"/>
      <c r="AS23" s="465"/>
      <c r="AT23" s="465"/>
      <c r="AU23" s="583"/>
      <c r="AV23" s="583"/>
      <c r="AW23" s="583"/>
      <c r="AX23" s="583"/>
      <c r="AY23" s="610"/>
      <c r="AZ23" s="616" t="s">
        <v>211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263</v>
      </c>
      <c r="AG26" s="536"/>
      <c r="AH26" s="536"/>
      <c r="AI26" s="536"/>
      <c r="AJ26" s="543"/>
      <c r="AK26" s="460" t="s">
        <v>400</v>
      </c>
      <c r="AL26" s="460"/>
      <c r="AM26" s="460"/>
      <c r="AN26" s="460"/>
      <c r="AO26" s="471"/>
      <c r="AP26" s="448" t="s">
        <v>370</v>
      </c>
      <c r="AQ26" s="460"/>
      <c r="AR26" s="460"/>
      <c r="AS26" s="460"/>
      <c r="AT26" s="471"/>
      <c r="AU26" s="448" t="s">
        <v>462</v>
      </c>
      <c r="AV26" s="460"/>
      <c r="AW26" s="460"/>
      <c r="AX26" s="460"/>
      <c r="AY26" s="471"/>
      <c r="AZ26" s="448" t="s">
        <v>463</v>
      </c>
      <c r="BA26" s="460"/>
      <c r="BB26" s="460"/>
      <c r="BC26" s="460"/>
      <c r="BD26" s="471"/>
      <c r="BE26" s="448" t="s">
        <v>444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254</v>
      </c>
      <c r="C28" s="428"/>
      <c r="D28" s="428"/>
      <c r="E28" s="428"/>
      <c r="F28" s="428"/>
      <c r="G28" s="428"/>
      <c r="H28" s="428"/>
      <c r="I28" s="428"/>
      <c r="J28" s="428"/>
      <c r="K28" s="428"/>
      <c r="L28" s="428"/>
      <c r="M28" s="428"/>
      <c r="N28" s="428"/>
      <c r="O28" s="428"/>
      <c r="P28" s="444"/>
      <c r="Q28" s="454">
        <v>2097</v>
      </c>
      <c r="R28" s="466"/>
      <c r="S28" s="466"/>
      <c r="T28" s="466"/>
      <c r="U28" s="466"/>
      <c r="V28" s="466">
        <v>2082</v>
      </c>
      <c r="W28" s="466"/>
      <c r="X28" s="466"/>
      <c r="Y28" s="466"/>
      <c r="Z28" s="466"/>
      <c r="AA28" s="466">
        <v>15</v>
      </c>
      <c r="AB28" s="466"/>
      <c r="AC28" s="466"/>
      <c r="AD28" s="466"/>
      <c r="AE28" s="511"/>
      <c r="AF28" s="527">
        <v>15</v>
      </c>
      <c r="AG28" s="466"/>
      <c r="AH28" s="466"/>
      <c r="AI28" s="466"/>
      <c r="AJ28" s="545"/>
      <c r="AK28" s="551">
        <v>116</v>
      </c>
      <c r="AL28" s="466"/>
      <c r="AM28" s="466"/>
      <c r="AN28" s="466"/>
      <c r="AO28" s="466"/>
      <c r="AP28" s="466" t="s">
        <v>211</v>
      </c>
      <c r="AQ28" s="466"/>
      <c r="AR28" s="466"/>
      <c r="AS28" s="466"/>
      <c r="AT28" s="466"/>
      <c r="AU28" s="466" t="s">
        <v>211</v>
      </c>
      <c r="AV28" s="466"/>
      <c r="AW28" s="466"/>
      <c r="AX28" s="466"/>
      <c r="AY28" s="466"/>
      <c r="AZ28" s="617" t="s">
        <v>211</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9</v>
      </c>
      <c r="C29" s="429"/>
      <c r="D29" s="429"/>
      <c r="E29" s="429"/>
      <c r="F29" s="429"/>
      <c r="G29" s="429"/>
      <c r="H29" s="429"/>
      <c r="I29" s="429"/>
      <c r="J29" s="429"/>
      <c r="K29" s="429"/>
      <c r="L29" s="429"/>
      <c r="M29" s="429"/>
      <c r="N29" s="429"/>
      <c r="O29" s="429"/>
      <c r="P29" s="445"/>
      <c r="Q29" s="451">
        <v>1814</v>
      </c>
      <c r="R29" s="463"/>
      <c r="S29" s="463"/>
      <c r="T29" s="463"/>
      <c r="U29" s="463"/>
      <c r="V29" s="463">
        <v>1753</v>
      </c>
      <c r="W29" s="463"/>
      <c r="X29" s="463"/>
      <c r="Y29" s="463"/>
      <c r="Z29" s="463"/>
      <c r="AA29" s="463">
        <v>61</v>
      </c>
      <c r="AB29" s="463"/>
      <c r="AC29" s="463"/>
      <c r="AD29" s="463"/>
      <c r="AE29" s="474"/>
      <c r="AF29" s="523">
        <v>61</v>
      </c>
      <c r="AG29" s="469"/>
      <c r="AH29" s="469"/>
      <c r="AI29" s="469"/>
      <c r="AJ29" s="541"/>
      <c r="AK29" s="473">
        <v>240</v>
      </c>
      <c r="AL29" s="463"/>
      <c r="AM29" s="463"/>
      <c r="AN29" s="463"/>
      <c r="AO29" s="463"/>
      <c r="AP29" s="463" t="s">
        <v>211</v>
      </c>
      <c r="AQ29" s="463"/>
      <c r="AR29" s="463"/>
      <c r="AS29" s="463"/>
      <c r="AT29" s="463"/>
      <c r="AU29" s="463" t="s">
        <v>211</v>
      </c>
      <c r="AV29" s="463"/>
      <c r="AW29" s="463"/>
      <c r="AX29" s="463"/>
      <c r="AY29" s="463"/>
      <c r="AZ29" s="618" t="s">
        <v>211</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464</v>
      </c>
      <c r="C30" s="429"/>
      <c r="D30" s="429"/>
      <c r="E30" s="429"/>
      <c r="F30" s="429"/>
      <c r="G30" s="429"/>
      <c r="H30" s="429"/>
      <c r="I30" s="429"/>
      <c r="J30" s="429"/>
      <c r="K30" s="429"/>
      <c r="L30" s="429"/>
      <c r="M30" s="429"/>
      <c r="N30" s="429"/>
      <c r="O30" s="429"/>
      <c r="P30" s="445"/>
      <c r="Q30" s="451">
        <v>373</v>
      </c>
      <c r="R30" s="463"/>
      <c r="S30" s="463"/>
      <c r="T30" s="463"/>
      <c r="U30" s="463"/>
      <c r="V30" s="463">
        <v>372</v>
      </c>
      <c r="W30" s="463"/>
      <c r="X30" s="463"/>
      <c r="Y30" s="463"/>
      <c r="Z30" s="463"/>
      <c r="AA30" s="463">
        <v>1</v>
      </c>
      <c r="AB30" s="463"/>
      <c r="AC30" s="463"/>
      <c r="AD30" s="463"/>
      <c r="AE30" s="474"/>
      <c r="AF30" s="523">
        <v>1</v>
      </c>
      <c r="AG30" s="469"/>
      <c r="AH30" s="469"/>
      <c r="AI30" s="469"/>
      <c r="AJ30" s="541"/>
      <c r="AK30" s="473">
        <v>62</v>
      </c>
      <c r="AL30" s="463"/>
      <c r="AM30" s="463"/>
      <c r="AN30" s="463"/>
      <c r="AO30" s="463"/>
      <c r="AP30" s="463" t="s">
        <v>211</v>
      </c>
      <c r="AQ30" s="463"/>
      <c r="AR30" s="463"/>
      <c r="AS30" s="463"/>
      <c r="AT30" s="463"/>
      <c r="AU30" s="463" t="s">
        <v>211</v>
      </c>
      <c r="AV30" s="463"/>
      <c r="AW30" s="463"/>
      <c r="AX30" s="463"/>
      <c r="AY30" s="463"/>
      <c r="AZ30" s="618" t="s">
        <v>211</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539</v>
      </c>
      <c r="R31" s="463"/>
      <c r="S31" s="463"/>
      <c r="T31" s="463"/>
      <c r="U31" s="463"/>
      <c r="V31" s="463">
        <v>475</v>
      </c>
      <c r="W31" s="463"/>
      <c r="X31" s="463"/>
      <c r="Y31" s="463"/>
      <c r="Z31" s="463"/>
      <c r="AA31" s="463">
        <v>64</v>
      </c>
      <c r="AB31" s="463"/>
      <c r="AC31" s="463"/>
      <c r="AD31" s="463"/>
      <c r="AE31" s="474"/>
      <c r="AF31" s="523">
        <v>489</v>
      </c>
      <c r="AG31" s="469"/>
      <c r="AH31" s="469"/>
      <c r="AI31" s="469"/>
      <c r="AJ31" s="541"/>
      <c r="AK31" s="473">
        <v>5</v>
      </c>
      <c r="AL31" s="463"/>
      <c r="AM31" s="463"/>
      <c r="AN31" s="463"/>
      <c r="AO31" s="463"/>
      <c r="AP31" s="463">
        <v>448</v>
      </c>
      <c r="AQ31" s="463"/>
      <c r="AR31" s="463"/>
      <c r="AS31" s="463"/>
      <c r="AT31" s="463"/>
      <c r="AU31" s="463">
        <v>350</v>
      </c>
      <c r="AV31" s="463"/>
      <c r="AW31" s="463"/>
      <c r="AX31" s="463"/>
      <c r="AY31" s="463"/>
      <c r="AZ31" s="618" t="s">
        <v>211</v>
      </c>
      <c r="BA31" s="618"/>
      <c r="BB31" s="618"/>
      <c r="BC31" s="618"/>
      <c r="BD31" s="618"/>
      <c r="BE31" s="581" t="s">
        <v>466</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52</v>
      </c>
      <c r="C32" s="429"/>
      <c r="D32" s="429"/>
      <c r="E32" s="429"/>
      <c r="F32" s="429"/>
      <c r="G32" s="429"/>
      <c r="H32" s="429"/>
      <c r="I32" s="429"/>
      <c r="J32" s="429"/>
      <c r="K32" s="429"/>
      <c r="L32" s="429"/>
      <c r="M32" s="429"/>
      <c r="N32" s="429"/>
      <c r="O32" s="429"/>
      <c r="P32" s="445"/>
      <c r="Q32" s="451">
        <v>671</v>
      </c>
      <c r="R32" s="463"/>
      <c r="S32" s="463"/>
      <c r="T32" s="463"/>
      <c r="U32" s="463"/>
      <c r="V32" s="463">
        <v>671</v>
      </c>
      <c r="W32" s="463"/>
      <c r="X32" s="463"/>
      <c r="Y32" s="463"/>
      <c r="Z32" s="463"/>
      <c r="AA32" s="463" t="s">
        <v>211</v>
      </c>
      <c r="AB32" s="463"/>
      <c r="AC32" s="463"/>
      <c r="AD32" s="463"/>
      <c r="AE32" s="474"/>
      <c r="AF32" s="523" t="s">
        <v>211</v>
      </c>
      <c r="AG32" s="469"/>
      <c r="AH32" s="469"/>
      <c r="AI32" s="469"/>
      <c r="AJ32" s="541"/>
      <c r="AK32" s="473">
        <v>263</v>
      </c>
      <c r="AL32" s="463"/>
      <c r="AM32" s="463"/>
      <c r="AN32" s="463"/>
      <c r="AO32" s="463"/>
      <c r="AP32" s="463">
        <v>4301</v>
      </c>
      <c r="AQ32" s="463"/>
      <c r="AR32" s="463"/>
      <c r="AS32" s="463"/>
      <c r="AT32" s="463"/>
      <c r="AU32" s="463">
        <v>2270</v>
      </c>
      <c r="AV32" s="463"/>
      <c r="AW32" s="463"/>
      <c r="AX32" s="463"/>
      <c r="AY32" s="463"/>
      <c r="AZ32" s="618" t="s">
        <v>211</v>
      </c>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266</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566</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211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263</v>
      </c>
      <c r="AG66" s="536"/>
      <c r="AH66" s="536"/>
      <c r="AI66" s="536"/>
      <c r="AJ66" s="546"/>
      <c r="AK66" s="448" t="s">
        <v>400</v>
      </c>
      <c r="AL66" s="406"/>
      <c r="AM66" s="406"/>
      <c r="AN66" s="406"/>
      <c r="AO66" s="442"/>
      <c r="AP66" s="448" t="s">
        <v>370</v>
      </c>
      <c r="AQ66" s="460"/>
      <c r="AR66" s="460"/>
      <c r="AS66" s="460"/>
      <c r="AT66" s="471"/>
      <c r="AU66" s="448" t="s">
        <v>468</v>
      </c>
      <c r="AV66" s="460"/>
      <c r="AW66" s="460"/>
      <c r="AX66" s="460"/>
      <c r="AY66" s="471"/>
      <c r="AZ66" s="448" t="s">
        <v>444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281</v>
      </c>
      <c r="R68" s="462"/>
      <c r="S68" s="462"/>
      <c r="T68" s="462"/>
      <c r="U68" s="462"/>
      <c r="V68" s="462">
        <v>249</v>
      </c>
      <c r="W68" s="462"/>
      <c r="X68" s="462"/>
      <c r="Y68" s="462"/>
      <c r="Z68" s="462"/>
      <c r="AA68" s="462">
        <v>32</v>
      </c>
      <c r="AB68" s="462"/>
      <c r="AC68" s="462"/>
      <c r="AD68" s="462"/>
      <c r="AE68" s="462"/>
      <c r="AF68" s="462">
        <v>32</v>
      </c>
      <c r="AG68" s="462"/>
      <c r="AH68" s="462"/>
      <c r="AI68" s="462"/>
      <c r="AJ68" s="462"/>
      <c r="AK68" s="462" t="s">
        <v>211</v>
      </c>
      <c r="AL68" s="462"/>
      <c r="AM68" s="462"/>
      <c r="AN68" s="462"/>
      <c r="AO68" s="462"/>
      <c r="AP68" s="462">
        <v>331</v>
      </c>
      <c r="AQ68" s="462"/>
      <c r="AR68" s="462"/>
      <c r="AS68" s="462"/>
      <c r="AT68" s="462"/>
      <c r="AU68" s="462" t="s">
        <v>211</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1441</v>
      </c>
      <c r="R69" s="463"/>
      <c r="S69" s="463"/>
      <c r="T69" s="463"/>
      <c r="U69" s="463"/>
      <c r="V69" s="463">
        <v>1441</v>
      </c>
      <c r="W69" s="463"/>
      <c r="X69" s="463"/>
      <c r="Y69" s="463"/>
      <c r="Z69" s="463"/>
      <c r="AA69" s="463" t="s">
        <v>211</v>
      </c>
      <c r="AB69" s="463"/>
      <c r="AC69" s="463"/>
      <c r="AD69" s="463"/>
      <c r="AE69" s="463"/>
      <c r="AF69" s="463" t="s">
        <v>211</v>
      </c>
      <c r="AG69" s="463"/>
      <c r="AH69" s="463"/>
      <c r="AI69" s="463"/>
      <c r="AJ69" s="463"/>
      <c r="AK69" s="463">
        <v>106</v>
      </c>
      <c r="AL69" s="463"/>
      <c r="AM69" s="463"/>
      <c r="AN69" s="463"/>
      <c r="AO69" s="463"/>
      <c r="AP69" s="463" t="s">
        <v>211</v>
      </c>
      <c r="AQ69" s="463"/>
      <c r="AR69" s="463"/>
      <c r="AS69" s="463"/>
      <c r="AT69" s="463"/>
      <c r="AU69" s="463" t="s">
        <v>211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544</v>
      </c>
      <c r="C70" s="429"/>
      <c r="D70" s="429"/>
      <c r="E70" s="429"/>
      <c r="F70" s="429"/>
      <c r="G70" s="429"/>
      <c r="H70" s="429"/>
      <c r="I70" s="429"/>
      <c r="J70" s="429"/>
      <c r="K70" s="429"/>
      <c r="L70" s="429"/>
      <c r="M70" s="429"/>
      <c r="N70" s="429"/>
      <c r="O70" s="429"/>
      <c r="P70" s="445"/>
      <c r="Q70" s="451">
        <v>4724</v>
      </c>
      <c r="R70" s="463"/>
      <c r="S70" s="463"/>
      <c r="T70" s="463"/>
      <c r="U70" s="463"/>
      <c r="V70" s="463">
        <v>4670</v>
      </c>
      <c r="W70" s="463"/>
      <c r="X70" s="463"/>
      <c r="Y70" s="463"/>
      <c r="Z70" s="463"/>
      <c r="AA70" s="463">
        <v>16</v>
      </c>
      <c r="AB70" s="463"/>
      <c r="AC70" s="463"/>
      <c r="AD70" s="463"/>
      <c r="AE70" s="463"/>
      <c r="AF70" s="463">
        <v>16</v>
      </c>
      <c r="AG70" s="463"/>
      <c r="AH70" s="463"/>
      <c r="AI70" s="463"/>
      <c r="AJ70" s="463"/>
      <c r="AK70" s="463">
        <v>38</v>
      </c>
      <c r="AL70" s="463"/>
      <c r="AM70" s="463"/>
      <c r="AN70" s="463"/>
      <c r="AO70" s="463"/>
      <c r="AP70" s="463" t="s">
        <v>211</v>
      </c>
      <c r="AQ70" s="463"/>
      <c r="AR70" s="463"/>
      <c r="AS70" s="463"/>
      <c r="AT70" s="463"/>
      <c r="AU70" s="463" t="s">
        <v>211</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545</v>
      </c>
      <c r="C71" s="429"/>
      <c r="D71" s="429"/>
      <c r="E71" s="429"/>
      <c r="F71" s="429"/>
      <c r="G71" s="429"/>
      <c r="H71" s="429"/>
      <c r="I71" s="429"/>
      <c r="J71" s="429"/>
      <c r="K71" s="429"/>
      <c r="L71" s="429"/>
      <c r="M71" s="429"/>
      <c r="N71" s="429"/>
      <c r="O71" s="429"/>
      <c r="P71" s="445"/>
      <c r="Q71" s="451">
        <v>186</v>
      </c>
      <c r="R71" s="463"/>
      <c r="S71" s="463"/>
      <c r="T71" s="463"/>
      <c r="U71" s="463"/>
      <c r="V71" s="463">
        <v>161</v>
      </c>
      <c r="W71" s="463"/>
      <c r="X71" s="463"/>
      <c r="Y71" s="463"/>
      <c r="Z71" s="463"/>
      <c r="AA71" s="463">
        <v>25</v>
      </c>
      <c r="AB71" s="463"/>
      <c r="AC71" s="463"/>
      <c r="AD71" s="463"/>
      <c r="AE71" s="463"/>
      <c r="AF71" s="463">
        <v>25</v>
      </c>
      <c r="AG71" s="463"/>
      <c r="AH71" s="463"/>
      <c r="AI71" s="463"/>
      <c r="AJ71" s="463"/>
      <c r="AK71" s="463">
        <v>9</v>
      </c>
      <c r="AL71" s="463"/>
      <c r="AM71" s="463"/>
      <c r="AN71" s="463"/>
      <c r="AO71" s="463"/>
      <c r="AP71" s="463">
        <v>233</v>
      </c>
      <c r="AQ71" s="463"/>
      <c r="AR71" s="463"/>
      <c r="AS71" s="463"/>
      <c r="AT71" s="463"/>
      <c r="AU71" s="463" t="s">
        <v>211</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451</v>
      </c>
      <c r="C72" s="429"/>
      <c r="D72" s="429"/>
      <c r="E72" s="429"/>
      <c r="F72" s="429"/>
      <c r="G72" s="429"/>
      <c r="H72" s="429"/>
      <c r="I72" s="429"/>
      <c r="J72" s="429"/>
      <c r="K72" s="429"/>
      <c r="L72" s="429"/>
      <c r="M72" s="429"/>
      <c r="N72" s="429"/>
      <c r="O72" s="429"/>
      <c r="P72" s="445"/>
      <c r="Q72" s="451">
        <v>345</v>
      </c>
      <c r="R72" s="463"/>
      <c r="S72" s="463"/>
      <c r="T72" s="463"/>
      <c r="U72" s="463"/>
      <c r="V72" s="463">
        <v>333</v>
      </c>
      <c r="W72" s="463"/>
      <c r="X72" s="463"/>
      <c r="Y72" s="463"/>
      <c r="Z72" s="463"/>
      <c r="AA72" s="463">
        <v>12</v>
      </c>
      <c r="AB72" s="463"/>
      <c r="AC72" s="463"/>
      <c r="AD72" s="463"/>
      <c r="AE72" s="463"/>
      <c r="AF72" s="463">
        <v>12</v>
      </c>
      <c r="AG72" s="463"/>
      <c r="AH72" s="463"/>
      <c r="AI72" s="463"/>
      <c r="AJ72" s="463"/>
      <c r="AK72" s="463">
        <v>10</v>
      </c>
      <c r="AL72" s="463"/>
      <c r="AM72" s="463"/>
      <c r="AN72" s="463"/>
      <c r="AO72" s="463"/>
      <c r="AP72" s="463">
        <v>365</v>
      </c>
      <c r="AQ72" s="463"/>
      <c r="AR72" s="463"/>
      <c r="AS72" s="463"/>
      <c r="AT72" s="463"/>
      <c r="AU72" s="463">
        <v>113</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504</v>
      </c>
      <c r="C73" s="429"/>
      <c r="D73" s="429"/>
      <c r="E73" s="429"/>
      <c r="F73" s="429"/>
      <c r="G73" s="429"/>
      <c r="H73" s="429"/>
      <c r="I73" s="429"/>
      <c r="J73" s="429"/>
      <c r="K73" s="429"/>
      <c r="L73" s="429"/>
      <c r="M73" s="429"/>
      <c r="N73" s="429"/>
      <c r="O73" s="429"/>
      <c r="P73" s="445"/>
      <c r="Q73" s="451">
        <v>167</v>
      </c>
      <c r="R73" s="463"/>
      <c r="S73" s="463"/>
      <c r="T73" s="463"/>
      <c r="U73" s="463"/>
      <c r="V73" s="463">
        <v>167</v>
      </c>
      <c r="W73" s="463"/>
      <c r="X73" s="463"/>
      <c r="Y73" s="463"/>
      <c r="Z73" s="463"/>
      <c r="AA73" s="463">
        <v>0</v>
      </c>
      <c r="AB73" s="463"/>
      <c r="AC73" s="463"/>
      <c r="AD73" s="463"/>
      <c r="AE73" s="463"/>
      <c r="AF73" s="463">
        <v>0</v>
      </c>
      <c r="AG73" s="463"/>
      <c r="AH73" s="463"/>
      <c r="AI73" s="463"/>
      <c r="AJ73" s="463"/>
      <c r="AK73" s="463">
        <v>2</v>
      </c>
      <c r="AL73" s="463"/>
      <c r="AM73" s="463"/>
      <c r="AN73" s="463"/>
      <c r="AO73" s="463"/>
      <c r="AP73" s="463" t="s">
        <v>211</v>
      </c>
      <c r="AQ73" s="463"/>
      <c r="AR73" s="463"/>
      <c r="AS73" s="463"/>
      <c r="AT73" s="463"/>
      <c r="AU73" s="463" t="s">
        <v>211</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546</v>
      </c>
      <c r="C74" s="429"/>
      <c r="D74" s="429"/>
      <c r="E74" s="429"/>
      <c r="F74" s="429"/>
      <c r="G74" s="429"/>
      <c r="H74" s="429"/>
      <c r="I74" s="429"/>
      <c r="J74" s="429"/>
      <c r="K74" s="429"/>
      <c r="L74" s="429"/>
      <c r="M74" s="429"/>
      <c r="N74" s="429"/>
      <c r="O74" s="429"/>
      <c r="P74" s="445"/>
      <c r="Q74" s="451">
        <v>131</v>
      </c>
      <c r="R74" s="463"/>
      <c r="S74" s="463"/>
      <c r="T74" s="463"/>
      <c r="U74" s="463"/>
      <c r="V74" s="463">
        <v>95</v>
      </c>
      <c r="W74" s="463"/>
      <c r="X74" s="463"/>
      <c r="Y74" s="463"/>
      <c r="Z74" s="463"/>
      <c r="AA74" s="463">
        <v>36</v>
      </c>
      <c r="AB74" s="463"/>
      <c r="AC74" s="463"/>
      <c r="AD74" s="463"/>
      <c r="AE74" s="463"/>
      <c r="AF74" s="463">
        <v>36</v>
      </c>
      <c r="AG74" s="463"/>
      <c r="AH74" s="463"/>
      <c r="AI74" s="463"/>
      <c r="AJ74" s="463"/>
      <c r="AK74" s="463" t="s">
        <v>211</v>
      </c>
      <c r="AL74" s="463"/>
      <c r="AM74" s="463"/>
      <c r="AN74" s="463"/>
      <c r="AO74" s="463"/>
      <c r="AP74" s="463" t="s">
        <v>211</v>
      </c>
      <c r="AQ74" s="463"/>
      <c r="AR74" s="463"/>
      <c r="AS74" s="463"/>
      <c r="AT74" s="463"/>
      <c r="AU74" s="463" t="s">
        <v>211</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547</v>
      </c>
      <c r="C75" s="429"/>
      <c r="D75" s="429"/>
      <c r="E75" s="429"/>
      <c r="F75" s="429"/>
      <c r="G75" s="429"/>
      <c r="H75" s="429"/>
      <c r="I75" s="429"/>
      <c r="J75" s="429"/>
      <c r="K75" s="429"/>
      <c r="L75" s="429"/>
      <c r="M75" s="429"/>
      <c r="N75" s="429"/>
      <c r="O75" s="429"/>
      <c r="P75" s="445"/>
      <c r="Q75" s="457">
        <v>13584</v>
      </c>
      <c r="R75" s="469"/>
      <c r="S75" s="469"/>
      <c r="T75" s="469"/>
      <c r="U75" s="473"/>
      <c r="V75" s="474">
        <v>13134</v>
      </c>
      <c r="W75" s="469"/>
      <c r="X75" s="469"/>
      <c r="Y75" s="469"/>
      <c r="Z75" s="473"/>
      <c r="AA75" s="474">
        <v>450</v>
      </c>
      <c r="AB75" s="469"/>
      <c r="AC75" s="469"/>
      <c r="AD75" s="469"/>
      <c r="AE75" s="473"/>
      <c r="AF75" s="474">
        <v>450</v>
      </c>
      <c r="AG75" s="469"/>
      <c r="AH75" s="469"/>
      <c r="AI75" s="469"/>
      <c r="AJ75" s="473"/>
      <c r="AK75" s="474">
        <v>156</v>
      </c>
      <c r="AL75" s="469"/>
      <c r="AM75" s="469"/>
      <c r="AN75" s="469"/>
      <c r="AO75" s="473"/>
      <c r="AP75" s="474">
        <v>2745</v>
      </c>
      <c r="AQ75" s="469"/>
      <c r="AR75" s="469"/>
      <c r="AS75" s="469"/>
      <c r="AT75" s="473"/>
      <c r="AU75" s="474">
        <v>47</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235</v>
      </c>
      <c r="C76" s="429"/>
      <c r="D76" s="429"/>
      <c r="E76" s="429"/>
      <c r="F76" s="429"/>
      <c r="G76" s="429"/>
      <c r="H76" s="429"/>
      <c r="I76" s="429"/>
      <c r="J76" s="429"/>
      <c r="K76" s="429"/>
      <c r="L76" s="429"/>
      <c r="M76" s="429"/>
      <c r="N76" s="429"/>
      <c r="O76" s="429"/>
      <c r="P76" s="445"/>
      <c r="Q76" s="457">
        <v>362</v>
      </c>
      <c r="R76" s="469"/>
      <c r="S76" s="469"/>
      <c r="T76" s="469"/>
      <c r="U76" s="473"/>
      <c r="V76" s="474">
        <v>318</v>
      </c>
      <c r="W76" s="469"/>
      <c r="X76" s="469"/>
      <c r="Y76" s="469"/>
      <c r="Z76" s="473"/>
      <c r="AA76" s="474">
        <v>44</v>
      </c>
      <c r="AB76" s="469"/>
      <c r="AC76" s="469"/>
      <c r="AD76" s="469"/>
      <c r="AE76" s="473"/>
      <c r="AF76" s="474">
        <v>44</v>
      </c>
      <c r="AG76" s="469"/>
      <c r="AH76" s="469"/>
      <c r="AI76" s="469"/>
      <c r="AJ76" s="473"/>
      <c r="AK76" s="474" t="s">
        <v>211</v>
      </c>
      <c r="AL76" s="469"/>
      <c r="AM76" s="469"/>
      <c r="AN76" s="469"/>
      <c r="AO76" s="473"/>
      <c r="AP76" s="474" t="s">
        <v>211</v>
      </c>
      <c r="AQ76" s="469"/>
      <c r="AR76" s="469"/>
      <c r="AS76" s="469"/>
      <c r="AT76" s="473"/>
      <c r="AU76" s="474" t="s">
        <v>211</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266</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266</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401</v>
      </c>
      <c r="AG109" s="415"/>
      <c r="AH109" s="415"/>
      <c r="AI109" s="415"/>
      <c r="AJ109" s="482"/>
      <c r="AK109" s="496" t="s">
        <v>168</v>
      </c>
      <c r="AL109" s="415"/>
      <c r="AM109" s="415"/>
      <c r="AN109" s="415"/>
      <c r="AO109" s="482"/>
      <c r="AP109" s="496" t="s">
        <v>475</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401</v>
      </c>
      <c r="BW109" s="415"/>
      <c r="BX109" s="415"/>
      <c r="BY109" s="415"/>
      <c r="BZ109" s="482"/>
      <c r="CA109" s="496" t="s">
        <v>168</v>
      </c>
      <c r="CB109" s="415"/>
      <c r="CC109" s="415"/>
      <c r="CD109" s="415"/>
      <c r="CE109" s="482"/>
      <c r="CF109" s="680" t="s">
        <v>475</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401</v>
      </c>
      <c r="DM109" s="415"/>
      <c r="DN109" s="415"/>
      <c r="DO109" s="415"/>
      <c r="DP109" s="482"/>
      <c r="DQ109" s="496" t="s">
        <v>168</v>
      </c>
      <c r="DR109" s="415"/>
      <c r="DS109" s="415"/>
      <c r="DT109" s="415"/>
      <c r="DU109" s="482"/>
      <c r="DV109" s="496" t="s">
        <v>475</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1100453</v>
      </c>
      <c r="AB110" s="503"/>
      <c r="AC110" s="503"/>
      <c r="AD110" s="503"/>
      <c r="AE110" s="514"/>
      <c r="AF110" s="530">
        <v>1111191</v>
      </c>
      <c r="AG110" s="503"/>
      <c r="AH110" s="503"/>
      <c r="AI110" s="503"/>
      <c r="AJ110" s="514"/>
      <c r="AK110" s="530">
        <v>1089163</v>
      </c>
      <c r="AL110" s="503"/>
      <c r="AM110" s="503"/>
      <c r="AN110" s="503"/>
      <c r="AO110" s="514"/>
      <c r="AP110" s="554">
        <v>29.7</v>
      </c>
      <c r="AQ110" s="562"/>
      <c r="AR110" s="562"/>
      <c r="AS110" s="562"/>
      <c r="AT110" s="572"/>
      <c r="AU110" s="584" t="s">
        <v>124</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12367299</v>
      </c>
      <c r="BR110" s="663"/>
      <c r="BS110" s="663"/>
      <c r="BT110" s="663"/>
      <c r="BU110" s="663"/>
      <c r="BV110" s="663">
        <v>12758123</v>
      </c>
      <c r="BW110" s="663"/>
      <c r="BX110" s="663"/>
      <c r="BY110" s="663"/>
      <c r="BZ110" s="663"/>
      <c r="CA110" s="663">
        <v>13118126</v>
      </c>
      <c r="CB110" s="663"/>
      <c r="CC110" s="663"/>
      <c r="CD110" s="663"/>
      <c r="CE110" s="663"/>
      <c r="CF110" s="681">
        <v>357.4</v>
      </c>
      <c r="CG110" s="685"/>
      <c r="CH110" s="685"/>
      <c r="CI110" s="685"/>
      <c r="CJ110" s="685"/>
      <c r="CK110" s="697" t="s">
        <v>170</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211</v>
      </c>
      <c r="DH110" s="663"/>
      <c r="DI110" s="663"/>
      <c r="DJ110" s="663"/>
      <c r="DK110" s="663"/>
      <c r="DL110" s="663" t="s">
        <v>211</v>
      </c>
      <c r="DM110" s="663"/>
      <c r="DN110" s="663"/>
      <c r="DO110" s="663"/>
      <c r="DP110" s="663"/>
      <c r="DQ110" s="663" t="s">
        <v>211</v>
      </c>
      <c r="DR110" s="663"/>
      <c r="DS110" s="663"/>
      <c r="DT110" s="663"/>
      <c r="DU110" s="663"/>
      <c r="DV110" s="738" t="s">
        <v>211</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211</v>
      </c>
      <c r="AB111" s="459"/>
      <c r="AC111" s="459"/>
      <c r="AD111" s="459"/>
      <c r="AE111" s="515"/>
      <c r="AF111" s="531" t="s">
        <v>211</v>
      </c>
      <c r="AG111" s="459"/>
      <c r="AH111" s="459"/>
      <c r="AI111" s="459"/>
      <c r="AJ111" s="515"/>
      <c r="AK111" s="531" t="s">
        <v>211</v>
      </c>
      <c r="AL111" s="459"/>
      <c r="AM111" s="459"/>
      <c r="AN111" s="459"/>
      <c r="AO111" s="515"/>
      <c r="AP111" s="555" t="s">
        <v>211</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t="s">
        <v>211</v>
      </c>
      <c r="BR111" s="664"/>
      <c r="BS111" s="664"/>
      <c r="BT111" s="664"/>
      <c r="BU111" s="664"/>
      <c r="BV111" s="664" t="s">
        <v>211</v>
      </c>
      <c r="BW111" s="664"/>
      <c r="BX111" s="664"/>
      <c r="BY111" s="664"/>
      <c r="BZ111" s="664"/>
      <c r="CA111" s="664">
        <v>116674</v>
      </c>
      <c r="CB111" s="664"/>
      <c r="CC111" s="664"/>
      <c r="CD111" s="664"/>
      <c r="CE111" s="664"/>
      <c r="CF111" s="682">
        <v>3.2</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211</v>
      </c>
      <c r="DH111" s="664"/>
      <c r="DI111" s="664"/>
      <c r="DJ111" s="664"/>
      <c r="DK111" s="664"/>
      <c r="DL111" s="664" t="s">
        <v>211</v>
      </c>
      <c r="DM111" s="664"/>
      <c r="DN111" s="664"/>
      <c r="DO111" s="664"/>
      <c r="DP111" s="664"/>
      <c r="DQ111" s="664" t="s">
        <v>211</v>
      </c>
      <c r="DR111" s="664"/>
      <c r="DS111" s="664"/>
      <c r="DT111" s="664"/>
      <c r="DU111" s="664"/>
      <c r="DV111" s="739" t="s">
        <v>211</v>
      </c>
      <c r="DW111" s="739"/>
      <c r="DX111" s="739"/>
      <c r="DY111" s="739"/>
      <c r="DZ111" s="748"/>
    </row>
    <row r="112" spans="1:131" s="372" customFormat="1" ht="26.25" customHeight="1">
      <c r="A112" s="394" t="s">
        <v>144</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211</v>
      </c>
      <c r="AB112" s="459"/>
      <c r="AC112" s="459"/>
      <c r="AD112" s="459"/>
      <c r="AE112" s="515"/>
      <c r="AF112" s="531" t="s">
        <v>211</v>
      </c>
      <c r="AG112" s="459"/>
      <c r="AH112" s="459"/>
      <c r="AI112" s="459"/>
      <c r="AJ112" s="515"/>
      <c r="AK112" s="531" t="s">
        <v>211</v>
      </c>
      <c r="AL112" s="459"/>
      <c r="AM112" s="459"/>
      <c r="AN112" s="459"/>
      <c r="AO112" s="515"/>
      <c r="AP112" s="555" t="s">
        <v>211</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2935589</v>
      </c>
      <c r="BR112" s="664"/>
      <c r="BS112" s="664"/>
      <c r="BT112" s="664"/>
      <c r="BU112" s="664"/>
      <c r="BV112" s="664">
        <v>2853318</v>
      </c>
      <c r="BW112" s="664"/>
      <c r="BX112" s="664"/>
      <c r="BY112" s="664"/>
      <c r="BZ112" s="664"/>
      <c r="CA112" s="664">
        <v>2620728</v>
      </c>
      <c r="CB112" s="664"/>
      <c r="CC112" s="664"/>
      <c r="CD112" s="664"/>
      <c r="CE112" s="664"/>
      <c r="CF112" s="682">
        <v>71.400000000000006</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211</v>
      </c>
      <c r="DH112" s="664"/>
      <c r="DI112" s="664"/>
      <c r="DJ112" s="664"/>
      <c r="DK112" s="664"/>
      <c r="DL112" s="664" t="s">
        <v>211</v>
      </c>
      <c r="DM112" s="664"/>
      <c r="DN112" s="664"/>
      <c r="DO112" s="664"/>
      <c r="DP112" s="664"/>
      <c r="DQ112" s="664" t="s">
        <v>211</v>
      </c>
      <c r="DR112" s="664"/>
      <c r="DS112" s="664"/>
      <c r="DT112" s="664"/>
      <c r="DU112" s="664"/>
      <c r="DV112" s="739" t="s">
        <v>211</v>
      </c>
      <c r="DW112" s="739"/>
      <c r="DX112" s="739"/>
      <c r="DY112" s="739"/>
      <c r="DZ112" s="748"/>
    </row>
    <row r="113" spans="1:130" s="372" customFormat="1" ht="26.25" customHeight="1">
      <c r="A113" s="395"/>
      <c r="B113" s="419"/>
      <c r="C113" s="432" t="s">
        <v>481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233910</v>
      </c>
      <c r="AB113" s="459"/>
      <c r="AC113" s="459"/>
      <c r="AD113" s="459"/>
      <c r="AE113" s="515"/>
      <c r="AF113" s="531">
        <v>226841</v>
      </c>
      <c r="AG113" s="459"/>
      <c r="AH113" s="459"/>
      <c r="AI113" s="459"/>
      <c r="AJ113" s="515"/>
      <c r="AK113" s="531">
        <v>211822</v>
      </c>
      <c r="AL113" s="459"/>
      <c r="AM113" s="459"/>
      <c r="AN113" s="459"/>
      <c r="AO113" s="515"/>
      <c r="AP113" s="555">
        <v>5.8</v>
      </c>
      <c r="AQ113" s="563"/>
      <c r="AR113" s="563"/>
      <c r="AS113" s="563"/>
      <c r="AT113" s="573"/>
      <c r="AU113" s="585"/>
      <c r="AV113" s="597"/>
      <c r="AW113" s="597"/>
      <c r="AX113" s="597"/>
      <c r="AY113" s="597"/>
      <c r="AZ113" s="624" t="s">
        <v>482</v>
      </c>
      <c r="BA113" s="432"/>
      <c r="BB113" s="432"/>
      <c r="BC113" s="432"/>
      <c r="BD113" s="432"/>
      <c r="BE113" s="432"/>
      <c r="BF113" s="432"/>
      <c r="BG113" s="432"/>
      <c r="BH113" s="432"/>
      <c r="BI113" s="432"/>
      <c r="BJ113" s="432"/>
      <c r="BK113" s="432"/>
      <c r="BL113" s="432"/>
      <c r="BM113" s="432"/>
      <c r="BN113" s="432"/>
      <c r="BO113" s="432"/>
      <c r="BP113" s="485"/>
      <c r="BQ113" s="656">
        <v>374121</v>
      </c>
      <c r="BR113" s="664"/>
      <c r="BS113" s="664"/>
      <c r="BT113" s="664"/>
      <c r="BU113" s="664"/>
      <c r="BV113" s="664">
        <v>304564</v>
      </c>
      <c r="BW113" s="664"/>
      <c r="BX113" s="664"/>
      <c r="BY113" s="664"/>
      <c r="BZ113" s="664"/>
      <c r="CA113" s="664">
        <v>229594</v>
      </c>
      <c r="CB113" s="664"/>
      <c r="CC113" s="664"/>
      <c r="CD113" s="664"/>
      <c r="CE113" s="664"/>
      <c r="CF113" s="682">
        <v>6.3</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211</v>
      </c>
      <c r="DH113" s="459"/>
      <c r="DI113" s="459"/>
      <c r="DJ113" s="459"/>
      <c r="DK113" s="515"/>
      <c r="DL113" s="531" t="s">
        <v>211</v>
      </c>
      <c r="DM113" s="459"/>
      <c r="DN113" s="459"/>
      <c r="DO113" s="459"/>
      <c r="DP113" s="515"/>
      <c r="DQ113" s="531" t="s">
        <v>211</v>
      </c>
      <c r="DR113" s="459"/>
      <c r="DS113" s="459"/>
      <c r="DT113" s="459"/>
      <c r="DU113" s="515"/>
      <c r="DV113" s="555" t="s">
        <v>211</v>
      </c>
      <c r="DW113" s="563"/>
      <c r="DX113" s="563"/>
      <c r="DY113" s="563"/>
      <c r="DZ113" s="573"/>
    </row>
    <row r="114" spans="1:130" s="372" customFormat="1" ht="26.25" customHeight="1">
      <c r="A114" s="395"/>
      <c r="B114" s="419"/>
      <c r="C114" s="432" t="s">
        <v>483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84801</v>
      </c>
      <c r="AB114" s="459"/>
      <c r="AC114" s="459"/>
      <c r="AD114" s="459"/>
      <c r="AE114" s="515"/>
      <c r="AF114" s="531">
        <v>67080</v>
      </c>
      <c r="AG114" s="459"/>
      <c r="AH114" s="459"/>
      <c r="AI114" s="459"/>
      <c r="AJ114" s="515"/>
      <c r="AK114" s="531">
        <v>62147</v>
      </c>
      <c r="AL114" s="459"/>
      <c r="AM114" s="459"/>
      <c r="AN114" s="459"/>
      <c r="AO114" s="515"/>
      <c r="AP114" s="555">
        <v>1.7</v>
      </c>
      <c r="AQ114" s="563"/>
      <c r="AR114" s="563"/>
      <c r="AS114" s="563"/>
      <c r="AT114" s="573"/>
      <c r="AU114" s="585"/>
      <c r="AV114" s="597"/>
      <c r="AW114" s="597"/>
      <c r="AX114" s="597"/>
      <c r="AY114" s="597"/>
      <c r="AZ114" s="624" t="s">
        <v>484</v>
      </c>
      <c r="BA114" s="432"/>
      <c r="BB114" s="432"/>
      <c r="BC114" s="432"/>
      <c r="BD114" s="432"/>
      <c r="BE114" s="432"/>
      <c r="BF114" s="432"/>
      <c r="BG114" s="432"/>
      <c r="BH114" s="432"/>
      <c r="BI114" s="432"/>
      <c r="BJ114" s="432"/>
      <c r="BK114" s="432"/>
      <c r="BL114" s="432"/>
      <c r="BM114" s="432"/>
      <c r="BN114" s="432"/>
      <c r="BO114" s="432"/>
      <c r="BP114" s="485"/>
      <c r="BQ114" s="656">
        <v>809822</v>
      </c>
      <c r="BR114" s="664"/>
      <c r="BS114" s="664"/>
      <c r="BT114" s="664"/>
      <c r="BU114" s="664"/>
      <c r="BV114" s="664">
        <v>738640</v>
      </c>
      <c r="BW114" s="664"/>
      <c r="BX114" s="664"/>
      <c r="BY114" s="664"/>
      <c r="BZ114" s="664"/>
      <c r="CA114" s="664">
        <v>798781</v>
      </c>
      <c r="CB114" s="664"/>
      <c r="CC114" s="664"/>
      <c r="CD114" s="664"/>
      <c r="CE114" s="664"/>
      <c r="CF114" s="682">
        <v>21.8</v>
      </c>
      <c r="CG114" s="686"/>
      <c r="CH114" s="686"/>
      <c r="CI114" s="686"/>
      <c r="CJ114" s="686"/>
      <c r="CK114" s="698"/>
      <c r="CL114" s="422"/>
      <c r="CM114" s="435" t="s">
        <v>485</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211</v>
      </c>
      <c r="DH114" s="459"/>
      <c r="DI114" s="459"/>
      <c r="DJ114" s="459"/>
      <c r="DK114" s="515"/>
      <c r="DL114" s="531" t="s">
        <v>211</v>
      </c>
      <c r="DM114" s="459"/>
      <c r="DN114" s="459"/>
      <c r="DO114" s="459"/>
      <c r="DP114" s="515"/>
      <c r="DQ114" s="531" t="s">
        <v>211</v>
      </c>
      <c r="DR114" s="459"/>
      <c r="DS114" s="459"/>
      <c r="DT114" s="459"/>
      <c r="DU114" s="515"/>
      <c r="DV114" s="555" t="s">
        <v>211</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211</v>
      </c>
      <c r="AB115" s="459"/>
      <c r="AC115" s="459"/>
      <c r="AD115" s="459"/>
      <c r="AE115" s="515"/>
      <c r="AF115" s="531" t="s">
        <v>211</v>
      </c>
      <c r="AG115" s="459"/>
      <c r="AH115" s="459"/>
      <c r="AI115" s="459"/>
      <c r="AJ115" s="515"/>
      <c r="AK115" s="531" t="s">
        <v>211</v>
      </c>
      <c r="AL115" s="459"/>
      <c r="AM115" s="459"/>
      <c r="AN115" s="459"/>
      <c r="AO115" s="515"/>
      <c r="AP115" s="555" t="s">
        <v>211</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t="s">
        <v>211</v>
      </c>
      <c r="BR115" s="664"/>
      <c r="BS115" s="664"/>
      <c r="BT115" s="664"/>
      <c r="BU115" s="664"/>
      <c r="BV115" s="664" t="s">
        <v>211</v>
      </c>
      <c r="BW115" s="664"/>
      <c r="BX115" s="664"/>
      <c r="BY115" s="664"/>
      <c r="BZ115" s="664"/>
      <c r="CA115" s="664" t="s">
        <v>211</v>
      </c>
      <c r="CB115" s="664"/>
      <c r="CC115" s="664"/>
      <c r="CD115" s="664"/>
      <c r="CE115" s="664"/>
      <c r="CF115" s="682" t="s">
        <v>211</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211</v>
      </c>
      <c r="DH115" s="459"/>
      <c r="DI115" s="459"/>
      <c r="DJ115" s="459"/>
      <c r="DK115" s="515"/>
      <c r="DL115" s="531" t="s">
        <v>211</v>
      </c>
      <c r="DM115" s="459"/>
      <c r="DN115" s="459"/>
      <c r="DO115" s="459"/>
      <c r="DP115" s="515"/>
      <c r="DQ115" s="531" t="s">
        <v>211</v>
      </c>
      <c r="DR115" s="459"/>
      <c r="DS115" s="459"/>
      <c r="DT115" s="459"/>
      <c r="DU115" s="515"/>
      <c r="DV115" s="555" t="s">
        <v>211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1271</v>
      </c>
      <c r="AB116" s="459"/>
      <c r="AC116" s="459"/>
      <c r="AD116" s="459"/>
      <c r="AE116" s="515"/>
      <c r="AF116" s="531">
        <v>990</v>
      </c>
      <c r="AG116" s="459"/>
      <c r="AH116" s="459"/>
      <c r="AI116" s="459"/>
      <c r="AJ116" s="515"/>
      <c r="AK116" s="531">
        <v>2675</v>
      </c>
      <c r="AL116" s="459"/>
      <c r="AM116" s="459"/>
      <c r="AN116" s="459"/>
      <c r="AO116" s="515"/>
      <c r="AP116" s="555">
        <v>0.1</v>
      </c>
      <c r="AQ116" s="563"/>
      <c r="AR116" s="563"/>
      <c r="AS116" s="563"/>
      <c r="AT116" s="573"/>
      <c r="AU116" s="585"/>
      <c r="AV116" s="597"/>
      <c r="AW116" s="597"/>
      <c r="AX116" s="597"/>
      <c r="AY116" s="597"/>
      <c r="AZ116" s="436" t="s">
        <v>237</v>
      </c>
      <c r="BA116" s="440"/>
      <c r="BB116" s="440"/>
      <c r="BC116" s="440"/>
      <c r="BD116" s="440"/>
      <c r="BE116" s="440"/>
      <c r="BF116" s="440"/>
      <c r="BG116" s="440"/>
      <c r="BH116" s="440"/>
      <c r="BI116" s="440"/>
      <c r="BJ116" s="440"/>
      <c r="BK116" s="440"/>
      <c r="BL116" s="440"/>
      <c r="BM116" s="440"/>
      <c r="BN116" s="440"/>
      <c r="BO116" s="440"/>
      <c r="BP116" s="489"/>
      <c r="BQ116" s="656" t="s">
        <v>211</v>
      </c>
      <c r="BR116" s="664"/>
      <c r="BS116" s="664"/>
      <c r="BT116" s="664"/>
      <c r="BU116" s="664"/>
      <c r="BV116" s="664" t="s">
        <v>211</v>
      </c>
      <c r="BW116" s="664"/>
      <c r="BX116" s="664"/>
      <c r="BY116" s="664"/>
      <c r="BZ116" s="664"/>
      <c r="CA116" s="664" t="s">
        <v>211</v>
      </c>
      <c r="CB116" s="664"/>
      <c r="CC116" s="664"/>
      <c r="CD116" s="664"/>
      <c r="CE116" s="664"/>
      <c r="CF116" s="682" t="s">
        <v>211</v>
      </c>
      <c r="CG116" s="686"/>
      <c r="CH116" s="686"/>
      <c r="CI116" s="686"/>
      <c r="CJ116" s="686"/>
      <c r="CK116" s="698"/>
      <c r="CL116" s="422"/>
      <c r="CM116" s="435" t="s">
        <v>486</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211</v>
      </c>
      <c r="DH116" s="459"/>
      <c r="DI116" s="459"/>
      <c r="DJ116" s="459"/>
      <c r="DK116" s="515"/>
      <c r="DL116" s="531" t="s">
        <v>211</v>
      </c>
      <c r="DM116" s="459"/>
      <c r="DN116" s="459"/>
      <c r="DO116" s="459"/>
      <c r="DP116" s="515"/>
      <c r="DQ116" s="531" t="s">
        <v>211</v>
      </c>
      <c r="DR116" s="459"/>
      <c r="DS116" s="459"/>
      <c r="DT116" s="459"/>
      <c r="DU116" s="515"/>
      <c r="DV116" s="555" t="s">
        <v>211</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1420435</v>
      </c>
      <c r="AB117" s="504"/>
      <c r="AC117" s="504"/>
      <c r="AD117" s="504"/>
      <c r="AE117" s="516"/>
      <c r="AF117" s="532">
        <v>1406102</v>
      </c>
      <c r="AG117" s="504"/>
      <c r="AH117" s="504"/>
      <c r="AI117" s="504"/>
      <c r="AJ117" s="516"/>
      <c r="AK117" s="532">
        <v>1365807</v>
      </c>
      <c r="AL117" s="504"/>
      <c r="AM117" s="504"/>
      <c r="AN117" s="504"/>
      <c r="AO117" s="516"/>
      <c r="AP117" s="556"/>
      <c r="AQ117" s="564"/>
      <c r="AR117" s="564"/>
      <c r="AS117" s="564"/>
      <c r="AT117" s="574"/>
      <c r="AU117" s="585"/>
      <c r="AV117" s="597"/>
      <c r="AW117" s="597"/>
      <c r="AX117" s="597"/>
      <c r="AY117" s="597"/>
      <c r="AZ117" s="436" t="s">
        <v>487</v>
      </c>
      <c r="BA117" s="440"/>
      <c r="BB117" s="440"/>
      <c r="BC117" s="440"/>
      <c r="BD117" s="440"/>
      <c r="BE117" s="440"/>
      <c r="BF117" s="440"/>
      <c r="BG117" s="440"/>
      <c r="BH117" s="440"/>
      <c r="BI117" s="440"/>
      <c r="BJ117" s="440"/>
      <c r="BK117" s="440"/>
      <c r="BL117" s="440"/>
      <c r="BM117" s="440"/>
      <c r="BN117" s="440"/>
      <c r="BO117" s="440"/>
      <c r="BP117" s="489"/>
      <c r="BQ117" s="656" t="s">
        <v>211</v>
      </c>
      <c r="BR117" s="664"/>
      <c r="BS117" s="664"/>
      <c r="BT117" s="664"/>
      <c r="BU117" s="664"/>
      <c r="BV117" s="664" t="s">
        <v>211</v>
      </c>
      <c r="BW117" s="664"/>
      <c r="BX117" s="664"/>
      <c r="BY117" s="664"/>
      <c r="BZ117" s="664"/>
      <c r="CA117" s="664" t="s">
        <v>211</v>
      </c>
      <c r="CB117" s="664"/>
      <c r="CC117" s="664"/>
      <c r="CD117" s="664"/>
      <c r="CE117" s="664"/>
      <c r="CF117" s="682" t="s">
        <v>211</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211</v>
      </c>
      <c r="DH117" s="459"/>
      <c r="DI117" s="459"/>
      <c r="DJ117" s="459"/>
      <c r="DK117" s="515"/>
      <c r="DL117" s="531" t="s">
        <v>211</v>
      </c>
      <c r="DM117" s="459"/>
      <c r="DN117" s="459"/>
      <c r="DO117" s="459"/>
      <c r="DP117" s="515"/>
      <c r="DQ117" s="531" t="s">
        <v>211</v>
      </c>
      <c r="DR117" s="459"/>
      <c r="DS117" s="459"/>
      <c r="DT117" s="459"/>
      <c r="DU117" s="515"/>
      <c r="DV117" s="555" t="s">
        <v>211</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401</v>
      </c>
      <c r="AG118" s="415"/>
      <c r="AH118" s="415"/>
      <c r="AI118" s="415"/>
      <c r="AJ118" s="482"/>
      <c r="AK118" s="496" t="s">
        <v>168</v>
      </c>
      <c r="AL118" s="415"/>
      <c r="AM118" s="415"/>
      <c r="AN118" s="415"/>
      <c r="AO118" s="482"/>
      <c r="AP118" s="496" t="s">
        <v>475</v>
      </c>
      <c r="AQ118" s="415"/>
      <c r="AR118" s="415"/>
      <c r="AS118" s="415"/>
      <c r="AT118" s="571"/>
      <c r="AU118" s="585"/>
      <c r="AV118" s="597"/>
      <c r="AW118" s="597"/>
      <c r="AX118" s="597"/>
      <c r="AY118" s="597"/>
      <c r="AZ118" s="625" t="s">
        <v>488</v>
      </c>
      <c r="BA118" s="433"/>
      <c r="BB118" s="433"/>
      <c r="BC118" s="433"/>
      <c r="BD118" s="433"/>
      <c r="BE118" s="433"/>
      <c r="BF118" s="433"/>
      <c r="BG118" s="433"/>
      <c r="BH118" s="433"/>
      <c r="BI118" s="433"/>
      <c r="BJ118" s="433"/>
      <c r="BK118" s="433"/>
      <c r="BL118" s="433"/>
      <c r="BM118" s="433"/>
      <c r="BN118" s="433"/>
      <c r="BO118" s="433"/>
      <c r="BP118" s="486"/>
      <c r="BQ118" s="657" t="s">
        <v>211</v>
      </c>
      <c r="BR118" s="665"/>
      <c r="BS118" s="665"/>
      <c r="BT118" s="665"/>
      <c r="BU118" s="665"/>
      <c r="BV118" s="665" t="s">
        <v>211</v>
      </c>
      <c r="BW118" s="665"/>
      <c r="BX118" s="665"/>
      <c r="BY118" s="665"/>
      <c r="BZ118" s="665"/>
      <c r="CA118" s="665" t="s">
        <v>211</v>
      </c>
      <c r="CB118" s="665"/>
      <c r="CC118" s="665"/>
      <c r="CD118" s="665"/>
      <c r="CE118" s="665"/>
      <c r="CF118" s="682" t="s">
        <v>211</v>
      </c>
      <c r="CG118" s="686"/>
      <c r="CH118" s="686"/>
      <c r="CI118" s="686"/>
      <c r="CJ118" s="686"/>
      <c r="CK118" s="698"/>
      <c r="CL118" s="422"/>
      <c r="CM118" s="435" t="s">
        <v>489</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211</v>
      </c>
      <c r="DH118" s="459"/>
      <c r="DI118" s="459"/>
      <c r="DJ118" s="459"/>
      <c r="DK118" s="515"/>
      <c r="DL118" s="531" t="s">
        <v>211</v>
      </c>
      <c r="DM118" s="459"/>
      <c r="DN118" s="459"/>
      <c r="DO118" s="459"/>
      <c r="DP118" s="515"/>
      <c r="DQ118" s="531" t="s">
        <v>211</v>
      </c>
      <c r="DR118" s="459"/>
      <c r="DS118" s="459"/>
      <c r="DT118" s="459"/>
      <c r="DU118" s="515"/>
      <c r="DV118" s="555" t="s">
        <v>211</v>
      </c>
      <c r="DW118" s="563"/>
      <c r="DX118" s="563"/>
      <c r="DY118" s="563"/>
      <c r="DZ118" s="573"/>
    </row>
    <row r="119" spans="1:130" s="372" customFormat="1" ht="26.25" customHeight="1">
      <c r="A119" s="397" t="s">
        <v>170</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211</v>
      </c>
      <c r="AB119" s="503"/>
      <c r="AC119" s="503"/>
      <c r="AD119" s="503"/>
      <c r="AE119" s="514"/>
      <c r="AF119" s="530" t="s">
        <v>211</v>
      </c>
      <c r="AG119" s="503"/>
      <c r="AH119" s="503"/>
      <c r="AI119" s="503"/>
      <c r="AJ119" s="514"/>
      <c r="AK119" s="530" t="s">
        <v>211</v>
      </c>
      <c r="AL119" s="503"/>
      <c r="AM119" s="503"/>
      <c r="AN119" s="503"/>
      <c r="AO119" s="514"/>
      <c r="AP119" s="554" t="s">
        <v>211</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175</v>
      </c>
      <c r="BP119" s="651"/>
      <c r="BQ119" s="657">
        <v>16486831</v>
      </c>
      <c r="BR119" s="665"/>
      <c r="BS119" s="665"/>
      <c r="BT119" s="665"/>
      <c r="BU119" s="665"/>
      <c r="BV119" s="665">
        <v>16654645</v>
      </c>
      <c r="BW119" s="665"/>
      <c r="BX119" s="665"/>
      <c r="BY119" s="665"/>
      <c r="BZ119" s="665"/>
      <c r="CA119" s="665">
        <v>16883903</v>
      </c>
      <c r="CB119" s="665"/>
      <c r="CC119" s="665"/>
      <c r="CD119" s="665"/>
      <c r="CE119" s="665"/>
      <c r="CF119" s="560"/>
      <c r="CG119" s="568"/>
      <c r="CH119" s="568"/>
      <c r="CI119" s="568"/>
      <c r="CJ119" s="694"/>
      <c r="CK119" s="699"/>
      <c r="CL119" s="423"/>
      <c r="CM119" s="437" t="s">
        <v>490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211</v>
      </c>
      <c r="DH119" s="505"/>
      <c r="DI119" s="505"/>
      <c r="DJ119" s="505"/>
      <c r="DK119" s="517"/>
      <c r="DL119" s="533" t="s">
        <v>211</v>
      </c>
      <c r="DM119" s="505"/>
      <c r="DN119" s="505"/>
      <c r="DO119" s="505"/>
      <c r="DP119" s="517"/>
      <c r="DQ119" s="533">
        <v>116674</v>
      </c>
      <c r="DR119" s="505"/>
      <c r="DS119" s="505"/>
      <c r="DT119" s="505"/>
      <c r="DU119" s="517"/>
      <c r="DV119" s="740">
        <v>3.2</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211</v>
      </c>
      <c r="AB120" s="459"/>
      <c r="AC120" s="459"/>
      <c r="AD120" s="459"/>
      <c r="AE120" s="515"/>
      <c r="AF120" s="531" t="s">
        <v>211</v>
      </c>
      <c r="AG120" s="459"/>
      <c r="AH120" s="459"/>
      <c r="AI120" s="459"/>
      <c r="AJ120" s="515"/>
      <c r="AK120" s="531" t="s">
        <v>211</v>
      </c>
      <c r="AL120" s="459"/>
      <c r="AM120" s="459"/>
      <c r="AN120" s="459"/>
      <c r="AO120" s="515"/>
      <c r="AP120" s="555" t="s">
        <v>211</v>
      </c>
      <c r="AQ120" s="563"/>
      <c r="AR120" s="563"/>
      <c r="AS120" s="563"/>
      <c r="AT120" s="573"/>
      <c r="AU120" s="587" t="s">
        <v>479</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698407</v>
      </c>
      <c r="BR120" s="663"/>
      <c r="BS120" s="663"/>
      <c r="BT120" s="663"/>
      <c r="BU120" s="663"/>
      <c r="BV120" s="663">
        <v>699011</v>
      </c>
      <c r="BW120" s="663"/>
      <c r="BX120" s="663"/>
      <c r="BY120" s="663"/>
      <c r="BZ120" s="663"/>
      <c r="CA120" s="663">
        <v>651967</v>
      </c>
      <c r="CB120" s="663"/>
      <c r="CC120" s="663"/>
      <c r="CD120" s="663"/>
      <c r="CE120" s="663"/>
      <c r="CF120" s="681">
        <v>17.8</v>
      </c>
      <c r="CG120" s="685"/>
      <c r="CH120" s="685"/>
      <c r="CI120" s="685"/>
      <c r="CJ120" s="685"/>
      <c r="CK120" s="700" t="s">
        <v>284</v>
      </c>
      <c r="CL120" s="710"/>
      <c r="CM120" s="710"/>
      <c r="CN120" s="710"/>
      <c r="CO120" s="713"/>
      <c r="CP120" s="717" t="s">
        <v>52</v>
      </c>
      <c r="CQ120" s="720"/>
      <c r="CR120" s="720"/>
      <c r="CS120" s="720"/>
      <c r="CT120" s="720"/>
      <c r="CU120" s="720"/>
      <c r="CV120" s="720"/>
      <c r="CW120" s="720"/>
      <c r="CX120" s="720"/>
      <c r="CY120" s="720"/>
      <c r="CZ120" s="720"/>
      <c r="DA120" s="720"/>
      <c r="DB120" s="720"/>
      <c r="DC120" s="720"/>
      <c r="DD120" s="720"/>
      <c r="DE120" s="720"/>
      <c r="DF120" s="723"/>
      <c r="DG120" s="655">
        <v>2535589</v>
      </c>
      <c r="DH120" s="663"/>
      <c r="DI120" s="663"/>
      <c r="DJ120" s="663"/>
      <c r="DK120" s="663"/>
      <c r="DL120" s="663">
        <v>2453318</v>
      </c>
      <c r="DM120" s="663"/>
      <c r="DN120" s="663"/>
      <c r="DO120" s="663"/>
      <c r="DP120" s="663"/>
      <c r="DQ120" s="663">
        <v>2270728</v>
      </c>
      <c r="DR120" s="663"/>
      <c r="DS120" s="663"/>
      <c r="DT120" s="663"/>
      <c r="DU120" s="663"/>
      <c r="DV120" s="738">
        <v>61.9</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211</v>
      </c>
      <c r="AB121" s="459"/>
      <c r="AC121" s="459"/>
      <c r="AD121" s="459"/>
      <c r="AE121" s="515"/>
      <c r="AF121" s="531" t="s">
        <v>211</v>
      </c>
      <c r="AG121" s="459"/>
      <c r="AH121" s="459"/>
      <c r="AI121" s="459"/>
      <c r="AJ121" s="515"/>
      <c r="AK121" s="531" t="s">
        <v>211</v>
      </c>
      <c r="AL121" s="459"/>
      <c r="AM121" s="459"/>
      <c r="AN121" s="459"/>
      <c r="AO121" s="515"/>
      <c r="AP121" s="555" t="s">
        <v>211</v>
      </c>
      <c r="AQ121" s="563"/>
      <c r="AR121" s="563"/>
      <c r="AS121" s="563"/>
      <c r="AT121" s="573"/>
      <c r="AU121" s="588"/>
      <c r="AV121" s="600"/>
      <c r="AW121" s="600"/>
      <c r="AX121" s="600"/>
      <c r="AY121" s="612"/>
      <c r="AZ121" s="624" t="s">
        <v>491</v>
      </c>
      <c r="BA121" s="432"/>
      <c r="BB121" s="432"/>
      <c r="BC121" s="432"/>
      <c r="BD121" s="432"/>
      <c r="BE121" s="432"/>
      <c r="BF121" s="432"/>
      <c r="BG121" s="432"/>
      <c r="BH121" s="432"/>
      <c r="BI121" s="432"/>
      <c r="BJ121" s="432"/>
      <c r="BK121" s="432"/>
      <c r="BL121" s="432"/>
      <c r="BM121" s="432"/>
      <c r="BN121" s="432"/>
      <c r="BO121" s="432"/>
      <c r="BP121" s="485"/>
      <c r="BQ121" s="656">
        <v>9773</v>
      </c>
      <c r="BR121" s="664"/>
      <c r="BS121" s="664"/>
      <c r="BT121" s="664"/>
      <c r="BU121" s="664"/>
      <c r="BV121" s="664">
        <v>5539</v>
      </c>
      <c r="BW121" s="664"/>
      <c r="BX121" s="664"/>
      <c r="BY121" s="664"/>
      <c r="BZ121" s="664"/>
      <c r="CA121" s="664">
        <v>3063</v>
      </c>
      <c r="CB121" s="664"/>
      <c r="CC121" s="664"/>
      <c r="CD121" s="664"/>
      <c r="CE121" s="664"/>
      <c r="CF121" s="682">
        <v>0.1</v>
      </c>
      <c r="CG121" s="686"/>
      <c r="CH121" s="686"/>
      <c r="CI121" s="686"/>
      <c r="CJ121" s="686"/>
      <c r="CK121" s="701"/>
      <c r="CL121" s="711"/>
      <c r="CM121" s="711"/>
      <c r="CN121" s="711"/>
      <c r="CO121" s="714"/>
      <c r="CP121" s="718" t="s">
        <v>465</v>
      </c>
      <c r="CQ121" s="412"/>
      <c r="CR121" s="412"/>
      <c r="CS121" s="412"/>
      <c r="CT121" s="412"/>
      <c r="CU121" s="412"/>
      <c r="CV121" s="412"/>
      <c r="CW121" s="412"/>
      <c r="CX121" s="412"/>
      <c r="CY121" s="412"/>
      <c r="CZ121" s="412"/>
      <c r="DA121" s="412"/>
      <c r="DB121" s="412"/>
      <c r="DC121" s="412"/>
      <c r="DD121" s="412"/>
      <c r="DE121" s="412"/>
      <c r="DF121" s="724"/>
      <c r="DG121" s="656">
        <v>400000</v>
      </c>
      <c r="DH121" s="664"/>
      <c r="DI121" s="664"/>
      <c r="DJ121" s="664"/>
      <c r="DK121" s="664"/>
      <c r="DL121" s="664">
        <v>400000</v>
      </c>
      <c r="DM121" s="664"/>
      <c r="DN121" s="664"/>
      <c r="DO121" s="664"/>
      <c r="DP121" s="664"/>
      <c r="DQ121" s="664">
        <v>350000</v>
      </c>
      <c r="DR121" s="664"/>
      <c r="DS121" s="664"/>
      <c r="DT121" s="664"/>
      <c r="DU121" s="664"/>
      <c r="DV121" s="739">
        <v>9.5</v>
      </c>
      <c r="DW121" s="739"/>
      <c r="DX121" s="739"/>
      <c r="DY121" s="739"/>
      <c r="DZ121" s="748"/>
    </row>
    <row r="122" spans="1:130" s="372" customFormat="1" ht="26.25" customHeight="1">
      <c r="A122" s="398"/>
      <c r="B122" s="422"/>
      <c r="C122" s="435" t="s">
        <v>485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211</v>
      </c>
      <c r="AB122" s="459"/>
      <c r="AC122" s="459"/>
      <c r="AD122" s="459"/>
      <c r="AE122" s="515"/>
      <c r="AF122" s="531" t="s">
        <v>211</v>
      </c>
      <c r="AG122" s="459"/>
      <c r="AH122" s="459"/>
      <c r="AI122" s="459"/>
      <c r="AJ122" s="515"/>
      <c r="AK122" s="531" t="s">
        <v>211</v>
      </c>
      <c r="AL122" s="459"/>
      <c r="AM122" s="459"/>
      <c r="AN122" s="459"/>
      <c r="AO122" s="515"/>
      <c r="AP122" s="555" t="s">
        <v>211</v>
      </c>
      <c r="AQ122" s="563"/>
      <c r="AR122" s="563"/>
      <c r="AS122" s="563"/>
      <c r="AT122" s="573"/>
      <c r="AU122" s="588"/>
      <c r="AV122" s="600"/>
      <c r="AW122" s="600"/>
      <c r="AX122" s="600"/>
      <c r="AY122" s="612"/>
      <c r="AZ122" s="625" t="s">
        <v>493</v>
      </c>
      <c r="BA122" s="433"/>
      <c r="BB122" s="433"/>
      <c r="BC122" s="433"/>
      <c r="BD122" s="433"/>
      <c r="BE122" s="433"/>
      <c r="BF122" s="433"/>
      <c r="BG122" s="433"/>
      <c r="BH122" s="433"/>
      <c r="BI122" s="433"/>
      <c r="BJ122" s="433"/>
      <c r="BK122" s="433"/>
      <c r="BL122" s="433"/>
      <c r="BM122" s="433"/>
      <c r="BN122" s="433"/>
      <c r="BO122" s="433"/>
      <c r="BP122" s="486"/>
      <c r="BQ122" s="657">
        <v>7710820</v>
      </c>
      <c r="BR122" s="665"/>
      <c r="BS122" s="665"/>
      <c r="BT122" s="665"/>
      <c r="BU122" s="665"/>
      <c r="BV122" s="665">
        <v>8269024</v>
      </c>
      <c r="BW122" s="665"/>
      <c r="BX122" s="665"/>
      <c r="BY122" s="665"/>
      <c r="BZ122" s="665"/>
      <c r="CA122" s="665">
        <v>7955051</v>
      </c>
      <c r="CB122" s="665"/>
      <c r="CC122" s="665"/>
      <c r="CD122" s="665"/>
      <c r="CE122" s="665"/>
      <c r="CF122" s="683">
        <v>216.7</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486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211</v>
      </c>
      <c r="AB123" s="459"/>
      <c r="AC123" s="459"/>
      <c r="AD123" s="459"/>
      <c r="AE123" s="515"/>
      <c r="AF123" s="531" t="s">
        <v>211</v>
      </c>
      <c r="AG123" s="459"/>
      <c r="AH123" s="459"/>
      <c r="AI123" s="459"/>
      <c r="AJ123" s="515"/>
      <c r="AK123" s="531" t="s">
        <v>211</v>
      </c>
      <c r="AL123" s="459"/>
      <c r="AM123" s="459"/>
      <c r="AN123" s="459"/>
      <c r="AO123" s="515"/>
      <c r="AP123" s="555" t="s">
        <v>211</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494</v>
      </c>
      <c r="BP123" s="651"/>
      <c r="BQ123" s="658">
        <v>8419000</v>
      </c>
      <c r="BR123" s="666"/>
      <c r="BS123" s="666"/>
      <c r="BT123" s="666"/>
      <c r="BU123" s="666"/>
      <c r="BV123" s="666">
        <v>8973574</v>
      </c>
      <c r="BW123" s="666"/>
      <c r="BX123" s="666"/>
      <c r="BY123" s="666"/>
      <c r="BZ123" s="666"/>
      <c r="CA123" s="666">
        <v>8610081</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211</v>
      </c>
      <c r="AB124" s="459"/>
      <c r="AC124" s="459"/>
      <c r="AD124" s="459"/>
      <c r="AE124" s="515"/>
      <c r="AF124" s="531" t="s">
        <v>211</v>
      </c>
      <c r="AG124" s="459"/>
      <c r="AH124" s="459"/>
      <c r="AI124" s="459"/>
      <c r="AJ124" s="515"/>
      <c r="AK124" s="531" t="s">
        <v>211</v>
      </c>
      <c r="AL124" s="459"/>
      <c r="AM124" s="459"/>
      <c r="AN124" s="459"/>
      <c r="AO124" s="515"/>
      <c r="AP124" s="555" t="s">
        <v>211</v>
      </c>
      <c r="AQ124" s="563"/>
      <c r="AR124" s="563"/>
      <c r="AS124" s="563"/>
      <c r="AT124" s="573"/>
      <c r="AU124" s="590" t="s">
        <v>495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219.1</v>
      </c>
      <c r="BR124" s="667"/>
      <c r="BS124" s="667"/>
      <c r="BT124" s="667"/>
      <c r="BU124" s="667"/>
      <c r="BV124" s="667">
        <v>209.1</v>
      </c>
      <c r="BW124" s="667"/>
      <c r="BX124" s="667"/>
      <c r="BY124" s="667"/>
      <c r="BZ124" s="667"/>
      <c r="CA124" s="667">
        <v>225.3</v>
      </c>
      <c r="CB124" s="667"/>
      <c r="CC124" s="667"/>
      <c r="CD124" s="667"/>
      <c r="CE124" s="667"/>
      <c r="CF124" s="561"/>
      <c r="CG124" s="569"/>
      <c r="CH124" s="569"/>
      <c r="CI124" s="569"/>
      <c r="CJ124" s="695"/>
      <c r="CK124" s="702"/>
      <c r="CL124" s="702"/>
      <c r="CM124" s="702"/>
      <c r="CN124" s="702"/>
      <c r="CO124" s="715"/>
      <c r="CP124" s="718" t="s">
        <v>496</v>
      </c>
      <c r="CQ124" s="412"/>
      <c r="CR124" s="412"/>
      <c r="CS124" s="412"/>
      <c r="CT124" s="412"/>
      <c r="CU124" s="412"/>
      <c r="CV124" s="412"/>
      <c r="CW124" s="412"/>
      <c r="CX124" s="412"/>
      <c r="CY124" s="412"/>
      <c r="CZ124" s="412"/>
      <c r="DA124" s="412"/>
      <c r="DB124" s="412"/>
      <c r="DC124" s="412"/>
      <c r="DD124" s="412"/>
      <c r="DE124" s="412"/>
      <c r="DF124" s="724"/>
      <c r="DG124" s="500" t="s">
        <v>211</v>
      </c>
      <c r="DH124" s="505"/>
      <c r="DI124" s="505"/>
      <c r="DJ124" s="505"/>
      <c r="DK124" s="517"/>
      <c r="DL124" s="533" t="s">
        <v>211</v>
      </c>
      <c r="DM124" s="505"/>
      <c r="DN124" s="505"/>
      <c r="DO124" s="505"/>
      <c r="DP124" s="517"/>
      <c r="DQ124" s="533" t="s">
        <v>211</v>
      </c>
      <c r="DR124" s="505"/>
      <c r="DS124" s="505"/>
      <c r="DT124" s="505"/>
      <c r="DU124" s="517"/>
      <c r="DV124" s="740" t="s">
        <v>211</v>
      </c>
      <c r="DW124" s="742"/>
      <c r="DX124" s="742"/>
      <c r="DY124" s="742"/>
      <c r="DZ124" s="749"/>
    </row>
    <row r="125" spans="1:130" s="372" customFormat="1" ht="26.25" customHeight="1">
      <c r="A125" s="398"/>
      <c r="B125" s="422"/>
      <c r="C125" s="435" t="s">
        <v>489</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211</v>
      </c>
      <c r="AB125" s="459"/>
      <c r="AC125" s="459"/>
      <c r="AD125" s="459"/>
      <c r="AE125" s="515"/>
      <c r="AF125" s="531" t="s">
        <v>211</v>
      </c>
      <c r="AG125" s="459"/>
      <c r="AH125" s="459"/>
      <c r="AI125" s="459"/>
      <c r="AJ125" s="515"/>
      <c r="AK125" s="531" t="s">
        <v>211</v>
      </c>
      <c r="AL125" s="459"/>
      <c r="AM125" s="459"/>
      <c r="AN125" s="459"/>
      <c r="AO125" s="515"/>
      <c r="AP125" s="555" t="s">
        <v>211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499</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211</v>
      </c>
      <c r="DH125" s="663"/>
      <c r="DI125" s="663"/>
      <c r="DJ125" s="663"/>
      <c r="DK125" s="663"/>
      <c r="DL125" s="663" t="s">
        <v>211</v>
      </c>
      <c r="DM125" s="663"/>
      <c r="DN125" s="663"/>
      <c r="DO125" s="663"/>
      <c r="DP125" s="663"/>
      <c r="DQ125" s="663" t="s">
        <v>211</v>
      </c>
      <c r="DR125" s="663"/>
      <c r="DS125" s="663"/>
      <c r="DT125" s="663"/>
      <c r="DU125" s="663"/>
      <c r="DV125" s="738" t="s">
        <v>211</v>
      </c>
      <c r="DW125" s="738"/>
      <c r="DX125" s="738"/>
      <c r="DY125" s="738"/>
      <c r="DZ125" s="747"/>
    </row>
    <row r="126" spans="1:130" s="372" customFormat="1" ht="26.25" customHeight="1">
      <c r="A126" s="398"/>
      <c r="B126" s="422"/>
      <c r="C126" s="435" t="s">
        <v>490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211</v>
      </c>
      <c r="AB126" s="459"/>
      <c r="AC126" s="459"/>
      <c r="AD126" s="459"/>
      <c r="AE126" s="515"/>
      <c r="AF126" s="531" t="s">
        <v>211</v>
      </c>
      <c r="AG126" s="459"/>
      <c r="AH126" s="459"/>
      <c r="AI126" s="459"/>
      <c r="AJ126" s="515"/>
      <c r="AK126" s="531" t="s">
        <v>211</v>
      </c>
      <c r="AL126" s="459"/>
      <c r="AM126" s="459"/>
      <c r="AN126" s="459"/>
      <c r="AO126" s="515"/>
      <c r="AP126" s="555" t="s">
        <v>211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423</v>
      </c>
      <c r="CQ126" s="432"/>
      <c r="CR126" s="432"/>
      <c r="CS126" s="432"/>
      <c r="CT126" s="432"/>
      <c r="CU126" s="432"/>
      <c r="CV126" s="432"/>
      <c r="CW126" s="432"/>
      <c r="CX126" s="432"/>
      <c r="CY126" s="432"/>
      <c r="CZ126" s="432"/>
      <c r="DA126" s="432"/>
      <c r="DB126" s="432"/>
      <c r="DC126" s="432"/>
      <c r="DD126" s="432"/>
      <c r="DE126" s="432"/>
      <c r="DF126" s="485"/>
      <c r="DG126" s="656" t="s">
        <v>211</v>
      </c>
      <c r="DH126" s="664"/>
      <c r="DI126" s="664"/>
      <c r="DJ126" s="664"/>
      <c r="DK126" s="664"/>
      <c r="DL126" s="664" t="s">
        <v>211</v>
      </c>
      <c r="DM126" s="664"/>
      <c r="DN126" s="664"/>
      <c r="DO126" s="664"/>
      <c r="DP126" s="664"/>
      <c r="DQ126" s="664" t="s">
        <v>211</v>
      </c>
      <c r="DR126" s="664"/>
      <c r="DS126" s="664"/>
      <c r="DT126" s="664"/>
      <c r="DU126" s="664"/>
      <c r="DV126" s="739" t="s">
        <v>211</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211</v>
      </c>
      <c r="AB127" s="459"/>
      <c r="AC127" s="459"/>
      <c r="AD127" s="459"/>
      <c r="AE127" s="515"/>
      <c r="AF127" s="531" t="s">
        <v>211</v>
      </c>
      <c r="AG127" s="459"/>
      <c r="AH127" s="459"/>
      <c r="AI127" s="459"/>
      <c r="AJ127" s="515"/>
      <c r="AK127" s="531" t="s">
        <v>211</v>
      </c>
      <c r="AL127" s="459"/>
      <c r="AM127" s="459"/>
      <c r="AN127" s="459"/>
      <c r="AO127" s="515"/>
      <c r="AP127" s="555" t="s">
        <v>211</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424</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447</v>
      </c>
      <c r="CQ127" s="432"/>
      <c r="CR127" s="432"/>
      <c r="CS127" s="432"/>
      <c r="CT127" s="432"/>
      <c r="CU127" s="432"/>
      <c r="CV127" s="432"/>
      <c r="CW127" s="432"/>
      <c r="CX127" s="432"/>
      <c r="CY127" s="432"/>
      <c r="CZ127" s="432"/>
      <c r="DA127" s="432"/>
      <c r="DB127" s="432"/>
      <c r="DC127" s="432"/>
      <c r="DD127" s="432"/>
      <c r="DE127" s="432"/>
      <c r="DF127" s="485"/>
      <c r="DG127" s="656" t="s">
        <v>211</v>
      </c>
      <c r="DH127" s="664"/>
      <c r="DI127" s="664"/>
      <c r="DJ127" s="664"/>
      <c r="DK127" s="664"/>
      <c r="DL127" s="664" t="s">
        <v>211</v>
      </c>
      <c r="DM127" s="664"/>
      <c r="DN127" s="664"/>
      <c r="DO127" s="664"/>
      <c r="DP127" s="664"/>
      <c r="DQ127" s="664" t="s">
        <v>211</v>
      </c>
      <c r="DR127" s="664"/>
      <c r="DS127" s="664"/>
      <c r="DT127" s="664"/>
      <c r="DU127" s="664"/>
      <c r="DV127" s="739" t="s">
        <v>211</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4736</v>
      </c>
      <c r="AB128" s="503"/>
      <c r="AC128" s="503"/>
      <c r="AD128" s="503"/>
      <c r="AE128" s="514"/>
      <c r="AF128" s="530">
        <v>3565</v>
      </c>
      <c r="AG128" s="503"/>
      <c r="AH128" s="503"/>
      <c r="AI128" s="503"/>
      <c r="AJ128" s="514"/>
      <c r="AK128" s="530">
        <v>2573</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211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211</v>
      </c>
      <c r="DH128" s="730"/>
      <c r="DI128" s="730"/>
      <c r="DJ128" s="730"/>
      <c r="DK128" s="730"/>
      <c r="DL128" s="730" t="s">
        <v>211</v>
      </c>
      <c r="DM128" s="730"/>
      <c r="DN128" s="730"/>
      <c r="DO128" s="730"/>
      <c r="DP128" s="730"/>
      <c r="DQ128" s="730" t="s">
        <v>211</v>
      </c>
      <c r="DR128" s="730"/>
      <c r="DS128" s="730"/>
      <c r="DT128" s="730"/>
      <c r="DU128" s="730"/>
      <c r="DV128" s="741" t="s">
        <v>211</v>
      </c>
      <c r="DW128" s="741"/>
      <c r="DX128" s="741"/>
      <c r="DY128" s="741"/>
      <c r="DZ128" s="750"/>
    </row>
    <row r="129" spans="1:131" s="372" customFormat="1" ht="26.25" customHeight="1">
      <c r="A129" s="393" t="s">
        <v>180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252</v>
      </c>
      <c r="X129" s="479"/>
      <c r="Y129" s="479"/>
      <c r="Z129" s="492"/>
      <c r="AA129" s="498">
        <v>4316293</v>
      </c>
      <c r="AB129" s="459"/>
      <c r="AC129" s="459"/>
      <c r="AD129" s="459"/>
      <c r="AE129" s="515"/>
      <c r="AF129" s="531">
        <v>4298031</v>
      </c>
      <c r="AG129" s="459"/>
      <c r="AH129" s="459"/>
      <c r="AI129" s="459"/>
      <c r="AJ129" s="515"/>
      <c r="AK129" s="531">
        <v>4289103</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211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635191</v>
      </c>
      <c r="AB130" s="459"/>
      <c r="AC130" s="459"/>
      <c r="AD130" s="459"/>
      <c r="AE130" s="515"/>
      <c r="AF130" s="531">
        <v>624692</v>
      </c>
      <c r="AG130" s="459"/>
      <c r="AH130" s="459"/>
      <c r="AI130" s="459"/>
      <c r="AJ130" s="515"/>
      <c r="AK130" s="531">
        <v>618251</v>
      </c>
      <c r="AL130" s="459"/>
      <c r="AM130" s="459"/>
      <c r="AN130" s="459"/>
      <c r="AO130" s="515"/>
      <c r="AP130" s="558"/>
      <c r="AQ130" s="566"/>
      <c r="AR130" s="566"/>
      <c r="AS130" s="566"/>
      <c r="AT130" s="576"/>
      <c r="AU130" s="594"/>
      <c r="AV130" s="594"/>
      <c r="AW130" s="594"/>
      <c r="AX130" s="604" t="s">
        <v>436</v>
      </c>
      <c r="AY130" s="432"/>
      <c r="AZ130" s="432"/>
      <c r="BA130" s="432"/>
      <c r="BB130" s="432"/>
      <c r="BC130" s="432"/>
      <c r="BD130" s="432"/>
      <c r="BE130" s="485"/>
      <c r="BF130" s="638">
        <v>20.8</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185</v>
      </c>
      <c r="X131" s="480"/>
      <c r="Y131" s="480"/>
      <c r="Z131" s="493"/>
      <c r="AA131" s="500">
        <v>3681102</v>
      </c>
      <c r="AB131" s="505"/>
      <c r="AC131" s="505"/>
      <c r="AD131" s="505"/>
      <c r="AE131" s="517"/>
      <c r="AF131" s="533">
        <v>3673339</v>
      </c>
      <c r="AG131" s="505"/>
      <c r="AH131" s="505"/>
      <c r="AI131" s="505"/>
      <c r="AJ131" s="517"/>
      <c r="AK131" s="533">
        <v>3670852</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v>225.3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21.203107110000001</v>
      </c>
      <c r="AB132" s="506"/>
      <c r="AC132" s="506"/>
      <c r="AD132" s="506"/>
      <c r="AE132" s="518"/>
      <c r="AF132" s="534">
        <v>21.175421050000001</v>
      </c>
      <c r="AG132" s="506"/>
      <c r="AH132" s="506"/>
      <c r="AI132" s="506"/>
      <c r="AJ132" s="518"/>
      <c r="AK132" s="534">
        <v>20.29455287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20.6</v>
      </c>
      <c r="AB133" s="507"/>
      <c r="AC133" s="507"/>
      <c r="AD133" s="507"/>
      <c r="AE133" s="519"/>
      <c r="AF133" s="502">
        <v>21.1</v>
      </c>
      <c r="AG133" s="507"/>
      <c r="AH133" s="507"/>
      <c r="AI133" s="507"/>
      <c r="AJ133" s="519"/>
      <c r="AK133" s="502">
        <v>20.8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uNtTodIsIHDrbfONdM/MlPH9+I8zUnnJz1s2xvTGJTK5lRfvdIixhvtaiaxGd4HRMPmWUyb3aVcDRuBuh85dA==" saltValue="gERJjM4Br0f60malxMfH6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TtrMLfmu8yth8QZiiQH0YM3de3VQk0fTQy6CxBGTu6bRYUx2MnqCPOPCWtZQlUP+m1VnSSGf5eOXMVidWHM9fg==" saltValue="ayuYxHW5CunVKuw9mCHRbw==" spinCount="100000" sheet="1" objects="1" scenarios="1"/>
  <phoneticPr fontId="6"/>
  <printOptions horizontalCentered="1" verticalCentered="1"/>
  <pageMargins left="0" right="0" top="0" bottom="0" header="0" footer="0"/>
  <pageSetup paperSize="9" fitToWidth="1" fitToHeight="1" orientation="portrait"/>
  <headerFooter alignWithMargins="0">
    <oddFooter>&amp;C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CN3h36MT9d4xcB9tAQ8KoJj/mvxWKZZwimyktCCI53yUYqviq0+87M9m5tCqhkeIcZJxfiC22fXsHvUxukmNA==" saltValue="Vh0UAPUz+N08FxqiNGe7Mg==" spinCount="100000" sheet="1" objects="1" scenarios="1"/>
  <phoneticPr fontId="6"/>
  <printOptions horizontalCentered="1" verticalCentered="1"/>
  <pageMargins left="0" right="0" top="0" bottom="0" header="0" footer="0"/>
  <pageSetup paperSize="9" fitToWidth="1" fitToHeight="1" orientation="portrait"/>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508</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509</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513</v>
      </c>
      <c r="AL9" s="783"/>
      <c r="AM9" s="783"/>
      <c r="AN9" s="800"/>
      <c r="AO9" s="813">
        <v>1426246</v>
      </c>
      <c r="AP9" s="813">
        <v>80894</v>
      </c>
      <c r="AQ9" s="836">
        <v>81607</v>
      </c>
      <c r="AR9" s="850">
        <v>-0.9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507</v>
      </c>
      <c r="AL10" s="783"/>
      <c r="AM10" s="783"/>
      <c r="AN10" s="800"/>
      <c r="AO10" s="814">
        <v>21248</v>
      </c>
      <c r="AP10" s="814">
        <v>1205</v>
      </c>
      <c r="AQ10" s="837">
        <v>8429</v>
      </c>
      <c r="AR10" s="851">
        <v>-85.7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201443</v>
      </c>
      <c r="AP11" s="814">
        <v>11426</v>
      </c>
      <c r="AQ11" s="837">
        <v>12564</v>
      </c>
      <c r="AR11" s="851">
        <v>-9.1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211</v>
      </c>
      <c r="AP12" s="814" t="s">
        <v>211</v>
      </c>
      <c r="AQ12" s="837">
        <v>603</v>
      </c>
      <c r="AR12" s="851" t="s">
        <v>211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251</v>
      </c>
      <c r="AL13" s="783"/>
      <c r="AM13" s="783"/>
      <c r="AN13" s="800"/>
      <c r="AO13" s="814" t="s">
        <v>211</v>
      </c>
      <c r="AP13" s="814" t="s">
        <v>211</v>
      </c>
      <c r="AQ13" s="837">
        <v>5</v>
      </c>
      <c r="AR13" s="851" t="s">
        <v>211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304</v>
      </c>
      <c r="AL14" s="783"/>
      <c r="AM14" s="783"/>
      <c r="AN14" s="800"/>
      <c r="AO14" s="814">
        <v>30514</v>
      </c>
      <c r="AP14" s="814">
        <v>1731</v>
      </c>
      <c r="AQ14" s="837">
        <v>4049</v>
      </c>
      <c r="AR14" s="851">
        <v>-57.2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21015</v>
      </c>
      <c r="AP15" s="814">
        <v>1192</v>
      </c>
      <c r="AQ15" s="837">
        <v>2220</v>
      </c>
      <c r="AR15" s="851">
        <v>-46.3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322</v>
      </c>
      <c r="AL16" s="784"/>
      <c r="AM16" s="784"/>
      <c r="AN16" s="801"/>
      <c r="AO16" s="814">
        <v>-148046</v>
      </c>
      <c r="AP16" s="814">
        <v>-8397</v>
      </c>
      <c r="AQ16" s="837">
        <v>-7287</v>
      </c>
      <c r="AR16" s="851">
        <v>15.2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1552420</v>
      </c>
      <c r="AP17" s="814">
        <v>88051</v>
      </c>
      <c r="AQ17" s="837">
        <v>102189</v>
      </c>
      <c r="AR17" s="851">
        <v>-13.8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186</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346</v>
      </c>
      <c r="AQ20" s="838" t="s">
        <v>45</v>
      </c>
      <c r="AR20" s="852"/>
    </row>
    <row r="21" spans="1:46" s="756" customFormat="1">
      <c r="A21" s="758"/>
      <c r="AK21" s="773" t="s">
        <v>192</v>
      </c>
      <c r="AL21" s="786"/>
      <c r="AM21" s="786"/>
      <c r="AN21" s="803"/>
      <c r="AO21" s="816">
        <v>9.25</v>
      </c>
      <c r="AP21" s="826">
        <v>9.43</v>
      </c>
      <c r="AQ21" s="839">
        <v>-0.18</v>
      </c>
      <c r="AS21" s="858"/>
      <c r="AT21" s="758"/>
    </row>
    <row r="22" spans="1:46" s="756" customFormat="1">
      <c r="A22" s="758"/>
      <c r="AK22" s="773" t="s">
        <v>516</v>
      </c>
      <c r="AL22" s="786"/>
      <c r="AM22" s="786"/>
      <c r="AN22" s="803"/>
      <c r="AO22" s="817">
        <v>88.6</v>
      </c>
      <c r="AP22" s="827">
        <v>96.9</v>
      </c>
      <c r="AQ22" s="840">
        <v>-8.3000000000000007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509</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1089163</v>
      </c>
      <c r="AP32" s="814">
        <v>61775</v>
      </c>
      <c r="AQ32" s="841">
        <v>48351</v>
      </c>
      <c r="AR32" s="851">
        <v>27.8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211</v>
      </c>
      <c r="AP33" s="814" t="s">
        <v>211</v>
      </c>
      <c r="AQ33" s="841" t="s">
        <v>211</v>
      </c>
      <c r="AR33" s="851" t="s">
        <v>211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211</v>
      </c>
      <c r="AP34" s="814" t="s">
        <v>211</v>
      </c>
      <c r="AQ34" s="841">
        <v>3</v>
      </c>
      <c r="AR34" s="851" t="s">
        <v>211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211822</v>
      </c>
      <c r="AP35" s="814">
        <v>12014</v>
      </c>
      <c r="AQ35" s="841">
        <v>15327</v>
      </c>
      <c r="AR35" s="851">
        <v>-21.6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62147</v>
      </c>
      <c r="AP36" s="814">
        <v>3525</v>
      </c>
      <c r="AQ36" s="841">
        <v>3222</v>
      </c>
      <c r="AR36" s="851">
        <v>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t="s">
        <v>211</v>
      </c>
      <c r="AP37" s="814" t="s">
        <v>211</v>
      </c>
      <c r="AQ37" s="841">
        <v>486</v>
      </c>
      <c r="AR37" s="851" t="s">
        <v>211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2675</v>
      </c>
      <c r="AP38" s="818">
        <v>152</v>
      </c>
      <c r="AQ38" s="842">
        <v>7</v>
      </c>
      <c r="AR38" s="840">
        <v>2071.4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-2573</v>
      </c>
      <c r="AP39" s="814">
        <v>-146</v>
      </c>
      <c r="AQ39" s="841">
        <v>-3375</v>
      </c>
      <c r="AR39" s="851">
        <v>-95.7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166</v>
      </c>
      <c r="AL40" s="787"/>
      <c r="AM40" s="787"/>
      <c r="AN40" s="804"/>
      <c r="AO40" s="814">
        <v>-618251</v>
      </c>
      <c r="AP40" s="814">
        <v>-35066</v>
      </c>
      <c r="AQ40" s="841">
        <v>-44517</v>
      </c>
      <c r="AR40" s="851">
        <v>-21.2</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744983</v>
      </c>
      <c r="AP41" s="814">
        <v>42254</v>
      </c>
      <c r="AQ41" s="841">
        <v>19506</v>
      </c>
      <c r="AR41" s="851">
        <v>116.6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497</v>
      </c>
      <c r="AO50" s="820" t="s">
        <v>498</v>
      </c>
      <c r="AP50" s="831" t="s">
        <v>523</v>
      </c>
      <c r="AQ50" s="844" t="s">
        <v>395</v>
      </c>
      <c r="AR50" s="854" t="s">
        <v>524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248</v>
      </c>
      <c r="AL51" s="790"/>
      <c r="AM51" s="796">
        <v>399814</v>
      </c>
      <c r="AN51" s="809">
        <v>21776</v>
      </c>
      <c r="AO51" s="821">
        <v>-9.1</v>
      </c>
      <c r="AP51" s="832">
        <v>69469</v>
      </c>
      <c r="AQ51" s="845">
        <v>-18.5</v>
      </c>
      <c r="AR51" s="855">
        <v>9.4</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156601</v>
      </c>
      <c r="AN52" s="810">
        <v>8529</v>
      </c>
      <c r="AO52" s="822">
        <v>29.7</v>
      </c>
      <c r="AP52" s="833">
        <v>38215</v>
      </c>
      <c r="AQ52" s="846">
        <v>-1.6</v>
      </c>
      <c r="AR52" s="856">
        <v>31.3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354241</v>
      </c>
      <c r="AN53" s="809">
        <v>19523</v>
      </c>
      <c r="AO53" s="821">
        <v>-10.3</v>
      </c>
      <c r="AP53" s="832">
        <v>67293</v>
      </c>
      <c r="AQ53" s="845">
        <v>-3.1</v>
      </c>
      <c r="AR53" s="855">
        <v>-7.2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223321</v>
      </c>
      <c r="AN54" s="810">
        <v>12308</v>
      </c>
      <c r="AO54" s="822">
        <v>44.3</v>
      </c>
      <c r="AP54" s="833">
        <v>35076</v>
      </c>
      <c r="AQ54" s="846">
        <v>-8.1999999999999993</v>
      </c>
      <c r="AR54" s="856">
        <v>52.5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246</v>
      </c>
      <c r="AL55" s="790"/>
      <c r="AM55" s="796">
        <v>789371</v>
      </c>
      <c r="AN55" s="809">
        <v>43939</v>
      </c>
      <c r="AO55" s="821">
        <v>125.1</v>
      </c>
      <c r="AP55" s="832">
        <v>67343</v>
      </c>
      <c r="AQ55" s="845">
        <v>0.1</v>
      </c>
      <c r="AR55" s="855">
        <v>125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666218</v>
      </c>
      <c r="AN56" s="810">
        <v>37084</v>
      </c>
      <c r="AO56" s="822">
        <v>201.3</v>
      </c>
      <c r="AP56" s="833">
        <v>32865</v>
      </c>
      <c r="AQ56" s="846">
        <v>-6.3</v>
      </c>
      <c r="AR56" s="856">
        <v>207.6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510</v>
      </c>
      <c r="AL57" s="790"/>
      <c r="AM57" s="796">
        <v>1227585</v>
      </c>
      <c r="AN57" s="809">
        <v>69059</v>
      </c>
      <c r="AO57" s="821">
        <v>57.2</v>
      </c>
      <c r="AP57" s="832">
        <v>73475</v>
      </c>
      <c r="AQ57" s="845">
        <v>9.1</v>
      </c>
      <c r="AR57" s="855">
        <v>48.1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977155</v>
      </c>
      <c r="AN58" s="810">
        <v>54970</v>
      </c>
      <c r="AO58" s="822">
        <v>48.2</v>
      </c>
      <c r="AP58" s="833">
        <v>43072</v>
      </c>
      <c r="AQ58" s="846">
        <v>31.1</v>
      </c>
      <c r="AR58" s="856">
        <v>17.100000000000001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1407314</v>
      </c>
      <c r="AN59" s="809">
        <v>79820</v>
      </c>
      <c r="AO59" s="821">
        <v>15.6</v>
      </c>
      <c r="AP59" s="832">
        <v>87464</v>
      </c>
      <c r="AQ59" s="845">
        <v>19</v>
      </c>
      <c r="AR59" s="855">
        <v>-3.4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839677</v>
      </c>
      <c r="AN60" s="810">
        <v>47625</v>
      </c>
      <c r="AO60" s="822">
        <v>-13.4</v>
      </c>
      <c r="AP60" s="833">
        <v>47479</v>
      </c>
      <c r="AQ60" s="846">
        <v>10.199999999999999</v>
      </c>
      <c r="AR60" s="856">
        <v>-23.6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835665</v>
      </c>
      <c r="AN61" s="809">
        <v>46823</v>
      </c>
      <c r="AO61" s="821">
        <v>35.700000000000003</v>
      </c>
      <c r="AP61" s="832">
        <v>73009</v>
      </c>
      <c r="AQ61" s="847">
        <v>1.3</v>
      </c>
      <c r="AR61" s="855">
        <v>34.4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572594</v>
      </c>
      <c r="AN62" s="810">
        <v>32103</v>
      </c>
      <c r="AO62" s="822">
        <v>62</v>
      </c>
      <c r="AP62" s="833">
        <v>39341</v>
      </c>
      <c r="AQ62" s="846">
        <v>5</v>
      </c>
      <c r="AR62" s="856">
        <v>57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6ThYWGM4S1+W3+8p+w3GBx/S7aywsqQO5MiR8LSrPDyCCpS06nV1F3v1Dl3M5EfdfvOwEVk00mPHGO/e8J1fKQ==" saltValue="lyhVsiSBzpoBmV6VhNd9z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headerFooter alignWithMargins="0">
    <oddFooter>&amp;C
&amp;P/&amp;N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OeUGX3eiSwWffodaBT7HvTGahe9z/LBiHIzwRKGS0uv6DDij+0XSeIO9S3JWMhCBka6ESimuxVpihh/dGoDmmQ==" saltValue="a0nI4Wzb7QycvE3MwVZvcg=="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RMWtotUcXZVORWFplpwBYcuLWmuNzozpfE6dzM/re/3UccV3RjcPmjx5GUpGTEI4OCPl6WAbhPtmSI3qByuwLg==" saltValue="H7/lglYl15JSJTIZCPy3pQ==" spinCount="100000" sheet="1" objects="1" scenarios="1"/>
  <phoneticPr fontId="6"/>
  <printOptions horizontalCentered="1" verticalCentered="1"/>
  <pageMargins left="0" right="0" top="0.19685039370078741" bottom="0" header="0.39370078740157483" footer="0"/>
  <pageSetup paperSize="9" fitToWidth="1" fitToHeight="1" orientation="portrait"/>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528</v>
      </c>
      <c r="G46" s="879" t="s">
        <v>529</v>
      </c>
      <c r="H46" s="879" t="s">
        <v>446</v>
      </c>
      <c r="I46" s="879" t="s">
        <v>530</v>
      </c>
      <c r="J46" s="884" t="s">
        <v>531</v>
      </c>
    </row>
    <row r="47" spans="2:10" ht="57.75" customHeight="1">
      <c r="B47" s="864"/>
      <c r="C47" s="868" t="s">
        <v>3</v>
      </c>
      <c r="D47" s="868"/>
      <c r="E47" s="872"/>
      <c r="F47" s="876">
        <v>8.41</v>
      </c>
      <c r="G47" s="880">
        <v>6.36</v>
      </c>
      <c r="H47" s="880">
        <v>2.8</v>
      </c>
      <c r="I47" s="880">
        <v>2.82</v>
      </c>
      <c r="J47" s="885">
        <v>0.96</v>
      </c>
    </row>
    <row r="48" spans="2:10" ht="57.75" customHeight="1">
      <c r="B48" s="865"/>
      <c r="C48" s="869" t="s">
        <v>10</v>
      </c>
      <c r="D48" s="869"/>
      <c r="E48" s="873"/>
      <c r="F48" s="877">
        <v>0.28999999999999998</v>
      </c>
      <c r="G48" s="881">
        <v>0.61</v>
      </c>
      <c r="H48" s="881">
        <v>0.53</v>
      </c>
      <c r="I48" s="881">
        <v>0.44</v>
      </c>
      <c r="J48" s="886">
        <v>0.5</v>
      </c>
    </row>
    <row r="49" spans="2:10" ht="57.75" customHeight="1">
      <c r="B49" s="866"/>
      <c r="C49" s="870" t="s">
        <v>14</v>
      </c>
      <c r="D49" s="870"/>
      <c r="E49" s="874"/>
      <c r="F49" s="878" t="s">
        <v>532</v>
      </c>
      <c r="G49" s="882" t="s">
        <v>129</v>
      </c>
      <c r="H49" s="882" t="s">
        <v>533</v>
      </c>
      <c r="I49" s="882" t="s">
        <v>534</v>
      </c>
      <c r="J49" s="887" t="s">
        <v>64</v>
      </c>
    </row>
    <row r="50" spans="2:10" ht="13.5" customHeight="1"/>
  </sheetData>
  <sheetProtection algorithmName="SHA-512" hashValue="IXIXgknQkHUndwJswDPyl+cQbm7tTrL9IOqOkvakLFGBY0FMKVleuGw7VqhR3PtNamcW5ZozcirY/xnxK2/K9A==" saltValue="PI0Ea4sC6GScCBYtPAeIGQ=="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headerFooter alignWithMargins="0">
    <oddFooter>&amp;C
&amp;P/&amp;N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528</v>
      </c>
      <c r="G33" s="909" t="s">
        <v>529</v>
      </c>
      <c r="H33" s="909" t="s">
        <v>446</v>
      </c>
      <c r="I33" s="909" t="s">
        <v>530</v>
      </c>
      <c r="J33" s="913" t="s">
        <v>531</v>
      </c>
      <c r="K33" s="888"/>
      <c r="L33" s="888"/>
      <c r="M33" s="888"/>
      <c r="N33" s="888"/>
      <c r="O33" s="888"/>
      <c r="P33" s="888"/>
    </row>
    <row r="34" spans="1:16" ht="39" customHeight="1">
      <c r="A34" s="888"/>
      <c r="B34" s="890"/>
      <c r="C34" s="896" t="s">
        <v>465</v>
      </c>
      <c r="D34" s="896"/>
      <c r="E34" s="901"/>
      <c r="F34" s="905">
        <v>7.24</v>
      </c>
      <c r="G34" s="910">
        <v>8.82</v>
      </c>
      <c r="H34" s="910">
        <v>9.5500000000000007</v>
      </c>
      <c r="I34" s="910">
        <v>10.08</v>
      </c>
      <c r="J34" s="914">
        <v>11.4</v>
      </c>
      <c r="K34" s="888"/>
      <c r="L34" s="888"/>
      <c r="M34" s="888"/>
      <c r="N34" s="888"/>
      <c r="O34" s="888"/>
      <c r="P34" s="888"/>
    </row>
    <row r="35" spans="1:16" ht="39" customHeight="1">
      <c r="A35" s="888"/>
      <c r="B35" s="891"/>
      <c r="C35" s="897" t="s">
        <v>9</v>
      </c>
      <c r="D35" s="897"/>
      <c r="E35" s="902"/>
      <c r="F35" s="906">
        <v>0.91</v>
      </c>
      <c r="G35" s="911">
        <v>1.1000000000000001</v>
      </c>
      <c r="H35" s="911">
        <v>2.04</v>
      </c>
      <c r="I35" s="911">
        <v>2.14</v>
      </c>
      <c r="J35" s="915">
        <v>1.42</v>
      </c>
      <c r="K35" s="888"/>
      <c r="L35" s="888"/>
      <c r="M35" s="888"/>
      <c r="N35" s="888"/>
      <c r="O35" s="888"/>
      <c r="P35" s="888"/>
    </row>
    <row r="36" spans="1:16" ht="39" customHeight="1">
      <c r="A36" s="888"/>
      <c r="B36" s="891"/>
      <c r="C36" s="897" t="s">
        <v>454</v>
      </c>
      <c r="D36" s="897"/>
      <c r="E36" s="902"/>
      <c r="F36" s="906">
        <v>0.34</v>
      </c>
      <c r="G36" s="911">
        <v>0.68</v>
      </c>
      <c r="H36" s="911">
        <v>0.56999999999999995</v>
      </c>
      <c r="I36" s="911">
        <v>0.39</v>
      </c>
      <c r="J36" s="915">
        <v>0.45</v>
      </c>
      <c r="K36" s="888"/>
      <c r="L36" s="888"/>
      <c r="M36" s="888"/>
      <c r="N36" s="888"/>
      <c r="O36" s="888"/>
      <c r="P36" s="888"/>
    </row>
    <row r="37" spans="1:16" ht="39" customHeight="1">
      <c r="A37" s="888"/>
      <c r="B37" s="891"/>
      <c r="C37" s="897" t="s">
        <v>254</v>
      </c>
      <c r="D37" s="897"/>
      <c r="E37" s="902"/>
      <c r="F37" s="906">
        <v>4.e-002</v>
      </c>
      <c r="G37" s="911">
        <v>0.38</v>
      </c>
      <c r="H37" s="911">
        <v>1.34</v>
      </c>
      <c r="I37" s="911">
        <v>1.73</v>
      </c>
      <c r="J37" s="915">
        <v>0.34</v>
      </c>
      <c r="K37" s="888"/>
      <c r="L37" s="888"/>
      <c r="M37" s="888"/>
      <c r="N37" s="888"/>
      <c r="O37" s="888"/>
      <c r="P37" s="888"/>
    </row>
    <row r="38" spans="1:16" ht="39" customHeight="1">
      <c r="A38" s="888"/>
      <c r="B38" s="891"/>
      <c r="C38" s="897" t="s">
        <v>366</v>
      </c>
      <c r="D38" s="897"/>
      <c r="E38" s="902"/>
      <c r="F38" s="906">
        <v>4.e-002</v>
      </c>
      <c r="G38" s="911">
        <v>4.e-002</v>
      </c>
      <c r="H38" s="911">
        <v>4.e-002</v>
      </c>
      <c r="I38" s="911">
        <v>4.e-002</v>
      </c>
      <c r="J38" s="915">
        <v>4.e-002</v>
      </c>
      <c r="K38" s="888"/>
      <c r="L38" s="888"/>
      <c r="M38" s="888"/>
      <c r="N38" s="888"/>
      <c r="O38" s="888"/>
      <c r="P38" s="888"/>
    </row>
    <row r="39" spans="1:16" ht="39" customHeight="1">
      <c r="A39" s="888"/>
      <c r="B39" s="891"/>
      <c r="C39" s="897" t="s">
        <v>464</v>
      </c>
      <c r="D39" s="897"/>
      <c r="E39" s="902"/>
      <c r="F39" s="906">
        <v>1.e-002</v>
      </c>
      <c r="G39" s="911">
        <v>1.e-002</v>
      </c>
      <c r="H39" s="911">
        <v>3.e-002</v>
      </c>
      <c r="I39" s="911">
        <v>3.e-002</v>
      </c>
      <c r="J39" s="915">
        <v>2.e-002</v>
      </c>
      <c r="K39" s="888"/>
      <c r="L39" s="888"/>
      <c r="M39" s="888"/>
      <c r="N39" s="888"/>
      <c r="O39" s="888"/>
      <c r="P39" s="888"/>
    </row>
    <row r="40" spans="1:16" ht="39" customHeight="1">
      <c r="A40" s="888"/>
      <c r="B40" s="891"/>
      <c r="C40" s="897" t="s">
        <v>456</v>
      </c>
      <c r="D40" s="897"/>
      <c r="E40" s="902"/>
      <c r="F40" s="906">
        <v>1.e-002</v>
      </c>
      <c r="G40" s="911">
        <v>0</v>
      </c>
      <c r="H40" s="911">
        <v>2.e-002</v>
      </c>
      <c r="I40" s="911">
        <v>0</v>
      </c>
      <c r="J40" s="915">
        <v>0</v>
      </c>
      <c r="K40" s="888"/>
      <c r="L40" s="888"/>
      <c r="M40" s="888"/>
      <c r="N40" s="888"/>
      <c r="O40" s="888"/>
      <c r="P40" s="888"/>
    </row>
    <row r="41" spans="1:16" ht="39" customHeight="1">
      <c r="A41" s="888"/>
      <c r="B41" s="891"/>
      <c r="C41" s="897" t="s">
        <v>52</v>
      </c>
      <c r="D41" s="897"/>
      <c r="E41" s="902"/>
      <c r="F41" s="906">
        <v>0</v>
      </c>
      <c r="G41" s="911">
        <v>0</v>
      </c>
      <c r="H41" s="911">
        <v>0</v>
      </c>
      <c r="I41" s="911">
        <v>0</v>
      </c>
      <c r="J41" s="915">
        <v>0</v>
      </c>
      <c r="K41" s="888"/>
      <c r="L41" s="888"/>
      <c r="M41" s="888"/>
      <c r="N41" s="888"/>
      <c r="O41" s="888"/>
      <c r="P41" s="888"/>
    </row>
    <row r="42" spans="1:16" ht="39" customHeight="1">
      <c r="A42" s="888"/>
      <c r="B42" s="892"/>
      <c r="C42" s="897" t="s">
        <v>204</v>
      </c>
      <c r="D42" s="897"/>
      <c r="E42" s="902"/>
      <c r="F42" s="906" t="s">
        <v>535</v>
      </c>
      <c r="G42" s="911" t="s">
        <v>535</v>
      </c>
      <c r="H42" s="911" t="s">
        <v>535</v>
      </c>
      <c r="I42" s="911" t="s">
        <v>211</v>
      </c>
      <c r="J42" s="915" t="s">
        <v>211</v>
      </c>
      <c r="K42" s="888"/>
      <c r="L42" s="888"/>
      <c r="M42" s="888"/>
      <c r="N42" s="888"/>
      <c r="O42" s="888"/>
      <c r="P42" s="888"/>
    </row>
    <row r="43" spans="1:16" ht="39" customHeight="1">
      <c r="A43" s="888"/>
      <c r="B43" s="893"/>
      <c r="C43" s="898" t="s">
        <v>492</v>
      </c>
      <c r="D43" s="898"/>
      <c r="E43" s="903"/>
      <c r="F43" s="907" t="s">
        <v>211</v>
      </c>
      <c r="G43" s="912" t="s">
        <v>211</v>
      </c>
      <c r="H43" s="912" t="s">
        <v>211</v>
      </c>
      <c r="I43" s="912">
        <v>0</v>
      </c>
      <c r="J43" s="916" t="s">
        <v>211</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8QSLsokkXH+zqpdDrmPux+3qqaAEOOEzzQNjSrWpM/yC1ssQWlaGllbyIHi7rkXn1AQgQwSbcgbhINhGgovTEw==" saltValue="mzQF9P1NRXmh5Tvgr59v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headerFooter alignWithMargins="0">
    <oddFooter>&amp;C
&amp;P/&amp;N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528</v>
      </c>
      <c r="L44" s="970" t="s">
        <v>529</v>
      </c>
      <c r="M44" s="970" t="s">
        <v>446</v>
      </c>
      <c r="N44" s="970" t="s">
        <v>530</v>
      </c>
      <c r="O44" s="978" t="s">
        <v>531</v>
      </c>
      <c r="P44" s="761"/>
      <c r="Q44" s="761"/>
      <c r="R44" s="761"/>
      <c r="S44" s="761"/>
      <c r="T44" s="761"/>
      <c r="U44" s="761"/>
    </row>
    <row r="45" spans="1:21" ht="30.75" customHeight="1">
      <c r="A45" s="761"/>
      <c r="B45" s="918" t="s">
        <v>27</v>
      </c>
      <c r="C45" s="931"/>
      <c r="D45" s="940"/>
      <c r="E45" s="948" t="s">
        <v>25</v>
      </c>
      <c r="F45" s="948"/>
      <c r="G45" s="948"/>
      <c r="H45" s="948"/>
      <c r="I45" s="948"/>
      <c r="J45" s="956"/>
      <c r="K45" s="963">
        <v>1098</v>
      </c>
      <c r="L45" s="971">
        <v>1100</v>
      </c>
      <c r="M45" s="971">
        <v>1100</v>
      </c>
      <c r="N45" s="971">
        <v>1111</v>
      </c>
      <c r="O45" s="979">
        <v>1089</v>
      </c>
      <c r="P45" s="761"/>
      <c r="Q45" s="761"/>
      <c r="R45" s="761"/>
      <c r="S45" s="761"/>
      <c r="T45" s="761"/>
      <c r="U45" s="761"/>
    </row>
    <row r="46" spans="1:21" ht="30.75" customHeight="1">
      <c r="A46" s="761"/>
      <c r="B46" s="919"/>
      <c r="C46" s="932"/>
      <c r="D46" s="941"/>
      <c r="E46" s="949" t="s">
        <v>31</v>
      </c>
      <c r="F46" s="949"/>
      <c r="G46" s="949"/>
      <c r="H46" s="949"/>
      <c r="I46" s="949"/>
      <c r="J46" s="957"/>
      <c r="K46" s="964" t="s">
        <v>211</v>
      </c>
      <c r="L46" s="972" t="s">
        <v>211</v>
      </c>
      <c r="M46" s="972" t="s">
        <v>211</v>
      </c>
      <c r="N46" s="972" t="s">
        <v>211</v>
      </c>
      <c r="O46" s="980" t="s">
        <v>211</v>
      </c>
      <c r="P46" s="761"/>
      <c r="Q46" s="761"/>
      <c r="R46" s="761"/>
      <c r="S46" s="761"/>
      <c r="T46" s="761"/>
      <c r="U46" s="761"/>
    </row>
    <row r="47" spans="1:21" ht="30.75" customHeight="1">
      <c r="A47" s="761"/>
      <c r="B47" s="919"/>
      <c r="C47" s="932"/>
      <c r="D47" s="941"/>
      <c r="E47" s="949" t="s">
        <v>36</v>
      </c>
      <c r="F47" s="949"/>
      <c r="G47" s="949"/>
      <c r="H47" s="949"/>
      <c r="I47" s="949"/>
      <c r="J47" s="957"/>
      <c r="K47" s="964" t="s">
        <v>211</v>
      </c>
      <c r="L47" s="972" t="s">
        <v>211</v>
      </c>
      <c r="M47" s="972" t="s">
        <v>211</v>
      </c>
      <c r="N47" s="972" t="s">
        <v>211</v>
      </c>
      <c r="O47" s="980" t="s">
        <v>211</v>
      </c>
      <c r="P47" s="761"/>
      <c r="Q47" s="761"/>
      <c r="R47" s="761"/>
      <c r="S47" s="761"/>
      <c r="T47" s="761"/>
      <c r="U47" s="761"/>
    </row>
    <row r="48" spans="1:21" ht="30.75" customHeight="1">
      <c r="A48" s="761"/>
      <c r="B48" s="919"/>
      <c r="C48" s="932"/>
      <c r="D48" s="941"/>
      <c r="E48" s="949" t="s">
        <v>42</v>
      </c>
      <c r="F48" s="949"/>
      <c r="G48" s="949"/>
      <c r="H48" s="949"/>
      <c r="I48" s="949"/>
      <c r="J48" s="957"/>
      <c r="K48" s="964">
        <v>226</v>
      </c>
      <c r="L48" s="972">
        <v>221</v>
      </c>
      <c r="M48" s="972">
        <v>234</v>
      </c>
      <c r="N48" s="972">
        <v>227</v>
      </c>
      <c r="O48" s="980">
        <v>212</v>
      </c>
      <c r="P48" s="761"/>
      <c r="Q48" s="761"/>
      <c r="R48" s="761"/>
      <c r="S48" s="761"/>
      <c r="T48" s="761"/>
      <c r="U48" s="761"/>
    </row>
    <row r="49" spans="1:21" ht="30.75" customHeight="1">
      <c r="A49" s="761"/>
      <c r="B49" s="919"/>
      <c r="C49" s="932"/>
      <c r="D49" s="941"/>
      <c r="E49" s="949" t="s">
        <v>0</v>
      </c>
      <c r="F49" s="949"/>
      <c r="G49" s="949"/>
      <c r="H49" s="949"/>
      <c r="I49" s="949"/>
      <c r="J49" s="957"/>
      <c r="K49" s="964">
        <v>116</v>
      </c>
      <c r="L49" s="972">
        <v>107</v>
      </c>
      <c r="M49" s="972">
        <v>85</v>
      </c>
      <c r="N49" s="972">
        <v>67</v>
      </c>
      <c r="O49" s="980">
        <v>62</v>
      </c>
      <c r="P49" s="761"/>
      <c r="Q49" s="761"/>
      <c r="R49" s="761"/>
      <c r="S49" s="761"/>
      <c r="T49" s="761"/>
      <c r="U49" s="761"/>
    </row>
    <row r="50" spans="1:21" ht="30.75" customHeight="1">
      <c r="A50" s="761"/>
      <c r="B50" s="919"/>
      <c r="C50" s="932"/>
      <c r="D50" s="941"/>
      <c r="E50" s="949" t="s">
        <v>44</v>
      </c>
      <c r="F50" s="949"/>
      <c r="G50" s="949"/>
      <c r="H50" s="949"/>
      <c r="I50" s="949"/>
      <c r="J50" s="957"/>
      <c r="K50" s="964" t="s">
        <v>211</v>
      </c>
      <c r="L50" s="972" t="s">
        <v>211</v>
      </c>
      <c r="M50" s="972" t="s">
        <v>211</v>
      </c>
      <c r="N50" s="972" t="s">
        <v>211</v>
      </c>
      <c r="O50" s="980" t="s">
        <v>211</v>
      </c>
      <c r="P50" s="761"/>
      <c r="Q50" s="761"/>
      <c r="R50" s="761"/>
      <c r="S50" s="761"/>
      <c r="T50" s="761"/>
      <c r="U50" s="761"/>
    </row>
    <row r="51" spans="1:21" ht="30.75" customHeight="1">
      <c r="A51" s="761"/>
      <c r="B51" s="920"/>
      <c r="C51" s="933"/>
      <c r="D51" s="942"/>
      <c r="E51" s="949" t="s">
        <v>51</v>
      </c>
      <c r="F51" s="949"/>
      <c r="G51" s="949"/>
      <c r="H51" s="949"/>
      <c r="I51" s="949"/>
      <c r="J51" s="957"/>
      <c r="K51" s="964">
        <v>2</v>
      </c>
      <c r="L51" s="972">
        <v>1</v>
      </c>
      <c r="M51" s="972">
        <v>1</v>
      </c>
      <c r="N51" s="972">
        <v>1</v>
      </c>
      <c r="O51" s="980">
        <v>3</v>
      </c>
      <c r="P51" s="761"/>
      <c r="Q51" s="761"/>
      <c r="R51" s="761"/>
      <c r="S51" s="761"/>
      <c r="T51" s="761"/>
      <c r="U51" s="761"/>
    </row>
    <row r="52" spans="1:21" ht="30.75" customHeight="1">
      <c r="A52" s="761"/>
      <c r="B52" s="921" t="s">
        <v>54</v>
      </c>
      <c r="C52" s="934"/>
      <c r="D52" s="942"/>
      <c r="E52" s="949" t="s">
        <v>55</v>
      </c>
      <c r="F52" s="949"/>
      <c r="G52" s="949"/>
      <c r="H52" s="949"/>
      <c r="I52" s="949"/>
      <c r="J52" s="957"/>
      <c r="K52" s="964">
        <v>709</v>
      </c>
      <c r="L52" s="972">
        <v>662</v>
      </c>
      <c r="M52" s="972">
        <v>640</v>
      </c>
      <c r="N52" s="972">
        <v>628</v>
      </c>
      <c r="O52" s="980">
        <v>621</v>
      </c>
      <c r="P52" s="761"/>
      <c r="Q52" s="761"/>
      <c r="R52" s="761"/>
      <c r="S52" s="761"/>
      <c r="T52" s="761"/>
      <c r="U52" s="761"/>
    </row>
    <row r="53" spans="1:21" ht="30.75" customHeight="1">
      <c r="A53" s="761"/>
      <c r="B53" s="922" t="s">
        <v>16</v>
      </c>
      <c r="C53" s="935"/>
      <c r="D53" s="943"/>
      <c r="E53" s="950" t="s">
        <v>57</v>
      </c>
      <c r="F53" s="950"/>
      <c r="G53" s="950"/>
      <c r="H53" s="950"/>
      <c r="I53" s="950"/>
      <c r="J53" s="958"/>
      <c r="K53" s="965">
        <v>733</v>
      </c>
      <c r="L53" s="973">
        <v>767</v>
      </c>
      <c r="M53" s="973">
        <v>780</v>
      </c>
      <c r="N53" s="973">
        <v>778</v>
      </c>
      <c r="O53" s="981">
        <v>745</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15</v>
      </c>
      <c r="K56" s="967" t="s">
        <v>538</v>
      </c>
      <c r="L56" s="974" t="s">
        <v>537</v>
      </c>
      <c r="M56" s="974" t="s">
        <v>539</v>
      </c>
      <c r="N56" s="974" t="s">
        <v>540</v>
      </c>
      <c r="O56" s="983" t="s">
        <v>541</v>
      </c>
      <c r="P56" s="761"/>
      <c r="Q56" s="761"/>
      <c r="R56" s="761"/>
      <c r="S56" s="761"/>
      <c r="T56" s="761"/>
      <c r="U56" s="761"/>
    </row>
    <row r="57" spans="1:21" ht="31.5" customHeight="1">
      <c r="B57" s="926" t="s">
        <v>53</v>
      </c>
      <c r="C57" s="938"/>
      <c r="D57" s="944" t="s">
        <v>59</v>
      </c>
      <c r="E57" s="952"/>
      <c r="F57" s="952"/>
      <c r="G57" s="952"/>
      <c r="H57" s="952"/>
      <c r="I57" s="952"/>
      <c r="J57" s="960"/>
      <c r="K57" s="968" t="s">
        <v>211</v>
      </c>
      <c r="L57" s="975" t="s">
        <v>211</v>
      </c>
      <c r="M57" s="975" t="s">
        <v>211</v>
      </c>
      <c r="N57" s="975" t="s">
        <v>211</v>
      </c>
      <c r="O57" s="984" t="s">
        <v>211</v>
      </c>
    </row>
    <row r="58" spans="1:21" ht="31.5" customHeight="1">
      <c r="B58" s="927"/>
      <c r="C58" s="939"/>
      <c r="D58" s="945" t="s">
        <v>62</v>
      </c>
      <c r="E58" s="953"/>
      <c r="F58" s="953"/>
      <c r="G58" s="953"/>
      <c r="H58" s="953"/>
      <c r="I58" s="953"/>
      <c r="J58" s="961"/>
      <c r="K58" s="969" t="s">
        <v>211</v>
      </c>
      <c r="L58" s="976" t="s">
        <v>211</v>
      </c>
      <c r="M58" s="976" t="s">
        <v>211</v>
      </c>
      <c r="N58" s="976" t="s">
        <v>211</v>
      </c>
      <c r="O58" s="985" t="s">
        <v>211</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BlDwZwOEidqq9k2JcgDoEpS6BYZN+HpewOZ5FVokGKj0GecNA/hBSwrhYFoTo7eyt77oDrPLDzD3T05SxjMeSA==" saltValue="RvZ+BwRI20X/2GP+tRsb6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headerFooter alignWithMargins="0">
    <oddFooter>&amp;C
&amp;P/&amp;N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528</v>
      </c>
      <c r="J40" s="970" t="s">
        <v>529</v>
      </c>
      <c r="K40" s="970" t="s">
        <v>446</v>
      </c>
      <c r="L40" s="970" t="s">
        <v>530</v>
      </c>
      <c r="M40" s="1002" t="s">
        <v>531</v>
      </c>
    </row>
    <row r="41" spans="2:13" ht="27.75" customHeight="1">
      <c r="B41" s="918" t="s">
        <v>38</v>
      </c>
      <c r="C41" s="931"/>
      <c r="D41" s="940"/>
      <c r="E41" s="991" t="s">
        <v>65</v>
      </c>
      <c r="F41" s="991"/>
      <c r="G41" s="991"/>
      <c r="H41" s="997"/>
      <c r="I41" s="963">
        <v>12792</v>
      </c>
      <c r="J41" s="971">
        <v>12456</v>
      </c>
      <c r="K41" s="971">
        <v>12367</v>
      </c>
      <c r="L41" s="971">
        <v>12758</v>
      </c>
      <c r="M41" s="979">
        <v>13118</v>
      </c>
    </row>
    <row r="42" spans="2:13" ht="27.75" customHeight="1">
      <c r="B42" s="919"/>
      <c r="C42" s="932"/>
      <c r="D42" s="941"/>
      <c r="E42" s="992" t="s">
        <v>72</v>
      </c>
      <c r="F42" s="992"/>
      <c r="G42" s="992"/>
      <c r="H42" s="998"/>
      <c r="I42" s="964" t="s">
        <v>211</v>
      </c>
      <c r="J42" s="972" t="s">
        <v>211</v>
      </c>
      <c r="K42" s="972" t="s">
        <v>211</v>
      </c>
      <c r="L42" s="972" t="s">
        <v>211</v>
      </c>
      <c r="M42" s="980">
        <v>117</v>
      </c>
    </row>
    <row r="43" spans="2:13" ht="27.75" customHeight="1">
      <c r="B43" s="919"/>
      <c r="C43" s="932"/>
      <c r="D43" s="941"/>
      <c r="E43" s="992" t="s">
        <v>73</v>
      </c>
      <c r="F43" s="992"/>
      <c r="G43" s="992"/>
      <c r="H43" s="998"/>
      <c r="I43" s="964">
        <v>3076</v>
      </c>
      <c r="J43" s="972">
        <v>2976</v>
      </c>
      <c r="K43" s="972">
        <v>2936</v>
      </c>
      <c r="L43" s="972">
        <v>2853</v>
      </c>
      <c r="M43" s="980">
        <v>2621</v>
      </c>
    </row>
    <row r="44" spans="2:13" ht="27.75" customHeight="1">
      <c r="B44" s="919"/>
      <c r="C44" s="932"/>
      <c r="D44" s="941"/>
      <c r="E44" s="992" t="s">
        <v>75</v>
      </c>
      <c r="F44" s="992"/>
      <c r="G44" s="992"/>
      <c r="H44" s="998"/>
      <c r="I44" s="964">
        <v>546</v>
      </c>
      <c r="J44" s="972">
        <v>442</v>
      </c>
      <c r="K44" s="972">
        <v>374</v>
      </c>
      <c r="L44" s="972">
        <v>305</v>
      </c>
      <c r="M44" s="980">
        <v>230</v>
      </c>
    </row>
    <row r="45" spans="2:13" ht="27.75" customHeight="1">
      <c r="B45" s="919"/>
      <c r="C45" s="932"/>
      <c r="D45" s="941"/>
      <c r="E45" s="992" t="s">
        <v>77</v>
      </c>
      <c r="F45" s="992"/>
      <c r="G45" s="992"/>
      <c r="H45" s="998"/>
      <c r="I45" s="964">
        <v>773</v>
      </c>
      <c r="J45" s="972">
        <v>783</v>
      </c>
      <c r="K45" s="972">
        <v>810</v>
      </c>
      <c r="L45" s="972">
        <v>739</v>
      </c>
      <c r="M45" s="980">
        <v>799</v>
      </c>
    </row>
    <row r="46" spans="2:13" ht="27.75" customHeight="1">
      <c r="B46" s="919"/>
      <c r="C46" s="932"/>
      <c r="D46" s="942"/>
      <c r="E46" s="992" t="s">
        <v>76</v>
      </c>
      <c r="F46" s="992"/>
      <c r="G46" s="992"/>
      <c r="H46" s="998"/>
      <c r="I46" s="964" t="s">
        <v>211</v>
      </c>
      <c r="J46" s="972" t="s">
        <v>211</v>
      </c>
      <c r="K46" s="972" t="s">
        <v>211</v>
      </c>
      <c r="L46" s="972" t="s">
        <v>211</v>
      </c>
      <c r="M46" s="980" t="s">
        <v>211</v>
      </c>
    </row>
    <row r="47" spans="2:13" ht="27.75" customHeight="1">
      <c r="B47" s="919"/>
      <c r="C47" s="932"/>
      <c r="D47" s="989"/>
      <c r="E47" s="993" t="s">
        <v>80</v>
      </c>
      <c r="F47" s="996"/>
      <c r="G47" s="996"/>
      <c r="H47" s="999"/>
      <c r="I47" s="964" t="s">
        <v>211</v>
      </c>
      <c r="J47" s="972" t="s">
        <v>211</v>
      </c>
      <c r="K47" s="972" t="s">
        <v>211</v>
      </c>
      <c r="L47" s="972" t="s">
        <v>211</v>
      </c>
      <c r="M47" s="980" t="s">
        <v>211</v>
      </c>
    </row>
    <row r="48" spans="2:13" ht="27.75" customHeight="1">
      <c r="B48" s="919"/>
      <c r="C48" s="932"/>
      <c r="D48" s="941"/>
      <c r="E48" s="992" t="s">
        <v>84</v>
      </c>
      <c r="F48" s="992"/>
      <c r="G48" s="992"/>
      <c r="H48" s="998"/>
      <c r="I48" s="964" t="s">
        <v>211</v>
      </c>
      <c r="J48" s="972" t="s">
        <v>211</v>
      </c>
      <c r="K48" s="972" t="s">
        <v>211</v>
      </c>
      <c r="L48" s="972" t="s">
        <v>211</v>
      </c>
      <c r="M48" s="980" t="s">
        <v>211</v>
      </c>
    </row>
    <row r="49" spans="2:13" ht="27.75" customHeight="1">
      <c r="B49" s="920"/>
      <c r="C49" s="933"/>
      <c r="D49" s="941"/>
      <c r="E49" s="992" t="s">
        <v>90</v>
      </c>
      <c r="F49" s="992"/>
      <c r="G49" s="992"/>
      <c r="H49" s="998"/>
      <c r="I49" s="964" t="s">
        <v>211</v>
      </c>
      <c r="J49" s="972" t="s">
        <v>211</v>
      </c>
      <c r="K49" s="972" t="s">
        <v>211</v>
      </c>
      <c r="L49" s="972" t="s">
        <v>211</v>
      </c>
      <c r="M49" s="980" t="s">
        <v>211</v>
      </c>
    </row>
    <row r="50" spans="2:13" ht="27.75" customHeight="1">
      <c r="B50" s="986" t="s">
        <v>92</v>
      </c>
      <c r="C50" s="988"/>
      <c r="D50" s="990"/>
      <c r="E50" s="992" t="s">
        <v>94</v>
      </c>
      <c r="F50" s="992"/>
      <c r="G50" s="992"/>
      <c r="H50" s="998"/>
      <c r="I50" s="964">
        <v>996</v>
      </c>
      <c r="J50" s="972">
        <v>867</v>
      </c>
      <c r="K50" s="972">
        <v>698</v>
      </c>
      <c r="L50" s="972">
        <v>699</v>
      </c>
      <c r="M50" s="980">
        <v>652</v>
      </c>
    </row>
    <row r="51" spans="2:13" ht="27.75" customHeight="1">
      <c r="B51" s="919"/>
      <c r="C51" s="932"/>
      <c r="D51" s="941"/>
      <c r="E51" s="992" t="s">
        <v>97</v>
      </c>
      <c r="F51" s="992"/>
      <c r="G51" s="992"/>
      <c r="H51" s="998"/>
      <c r="I51" s="964">
        <v>21</v>
      </c>
      <c r="J51" s="972">
        <v>14</v>
      </c>
      <c r="K51" s="972">
        <v>10</v>
      </c>
      <c r="L51" s="972">
        <v>6</v>
      </c>
      <c r="M51" s="980">
        <v>3</v>
      </c>
    </row>
    <row r="52" spans="2:13" ht="27.75" customHeight="1">
      <c r="B52" s="920"/>
      <c r="C52" s="933"/>
      <c r="D52" s="941"/>
      <c r="E52" s="992" t="s">
        <v>46</v>
      </c>
      <c r="F52" s="992"/>
      <c r="G52" s="992"/>
      <c r="H52" s="998"/>
      <c r="I52" s="964">
        <v>7650</v>
      </c>
      <c r="J52" s="972">
        <v>7452</v>
      </c>
      <c r="K52" s="972">
        <v>7711</v>
      </c>
      <c r="L52" s="972">
        <v>8269</v>
      </c>
      <c r="M52" s="980">
        <v>7955</v>
      </c>
    </row>
    <row r="53" spans="2:13" ht="27.75" customHeight="1">
      <c r="B53" s="922" t="s">
        <v>16</v>
      </c>
      <c r="C53" s="935"/>
      <c r="D53" s="943"/>
      <c r="E53" s="994" t="s">
        <v>99</v>
      </c>
      <c r="F53" s="994"/>
      <c r="G53" s="994"/>
      <c r="H53" s="1000"/>
      <c r="I53" s="965">
        <v>8520</v>
      </c>
      <c r="J53" s="973">
        <v>8324</v>
      </c>
      <c r="K53" s="973">
        <v>8068</v>
      </c>
      <c r="L53" s="973">
        <v>7681</v>
      </c>
      <c r="M53" s="981">
        <v>8274</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WgaftRkI82z+46oRPu8QWtlMAp2MDpqiiis3up6/CH3o6oRLicEoBTGfcveR3zx6s371EkwoSlB0iMXNYluEQ==" saltValue="A7KWlolB22zsLtQQre09j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headerFooter alignWithMargins="0">
    <oddFooter>&amp;C
&amp;P/&amp;N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15</v>
      </c>
      <c r="F54" s="1025" t="s">
        <v>446</v>
      </c>
      <c r="G54" s="1025" t="s">
        <v>530</v>
      </c>
      <c r="H54" s="1033" t="s">
        <v>531</v>
      </c>
    </row>
    <row r="55" spans="2:8" ht="52.5" customHeight="1">
      <c r="B55" s="1004"/>
      <c r="C55" s="1010" t="s">
        <v>103</v>
      </c>
      <c r="D55" s="1010"/>
      <c r="E55" s="1019"/>
      <c r="F55" s="1026">
        <v>121</v>
      </c>
      <c r="G55" s="1026">
        <v>121</v>
      </c>
      <c r="H55" s="1034">
        <v>41</v>
      </c>
    </row>
    <row r="56" spans="2:8" ht="52.5" customHeight="1">
      <c r="B56" s="1005"/>
      <c r="C56" s="1011" t="s">
        <v>106</v>
      </c>
      <c r="D56" s="1011"/>
      <c r="E56" s="1020"/>
      <c r="F56" s="1027">
        <v>0</v>
      </c>
      <c r="G56" s="1027">
        <v>0</v>
      </c>
      <c r="H56" s="1035">
        <v>0</v>
      </c>
    </row>
    <row r="57" spans="2:8" ht="53.25" customHeight="1">
      <c r="B57" s="1005"/>
      <c r="C57" s="1012" t="s">
        <v>69</v>
      </c>
      <c r="D57" s="1012"/>
      <c r="E57" s="1021"/>
      <c r="F57" s="1028">
        <v>73</v>
      </c>
      <c r="G57" s="1028">
        <v>73</v>
      </c>
      <c r="H57" s="1036">
        <v>5</v>
      </c>
    </row>
    <row r="58" spans="2:8" ht="45.75" customHeight="1">
      <c r="B58" s="1006"/>
      <c r="C58" s="1013" t="s">
        <v>548</v>
      </c>
      <c r="D58" s="1016"/>
      <c r="E58" s="1022"/>
      <c r="F58" s="1029">
        <v>70</v>
      </c>
      <c r="G58" s="1029">
        <v>70</v>
      </c>
      <c r="H58" s="1037">
        <v>2</v>
      </c>
    </row>
    <row r="59" spans="2:8" ht="45.75" customHeight="1">
      <c r="B59" s="1006"/>
      <c r="C59" s="1013" t="s">
        <v>549</v>
      </c>
      <c r="D59" s="1016"/>
      <c r="E59" s="1022"/>
      <c r="F59" s="1029">
        <v>1</v>
      </c>
      <c r="G59" s="1029">
        <v>1</v>
      </c>
      <c r="H59" s="1037">
        <v>1</v>
      </c>
    </row>
    <row r="60" spans="2:8" ht="45.75" customHeight="1">
      <c r="B60" s="1006"/>
      <c r="C60" s="1013" t="s">
        <v>550</v>
      </c>
      <c r="D60" s="1016"/>
      <c r="E60" s="1022"/>
      <c r="F60" s="1029">
        <v>1</v>
      </c>
      <c r="G60" s="1029">
        <v>1</v>
      </c>
      <c r="H60" s="1037">
        <v>1</v>
      </c>
    </row>
    <row r="61" spans="2:8" ht="45.75" customHeight="1">
      <c r="B61" s="1006"/>
      <c r="C61" s="1013" t="s">
        <v>181</v>
      </c>
      <c r="D61" s="1016"/>
      <c r="E61" s="1022"/>
      <c r="F61" s="1029">
        <v>1</v>
      </c>
      <c r="G61" s="1029">
        <v>1</v>
      </c>
      <c r="H61" s="1037">
        <v>1</v>
      </c>
    </row>
    <row r="62" spans="2:8" ht="45.75" customHeight="1">
      <c r="B62" s="1007"/>
      <c r="C62" s="1014"/>
      <c r="D62" s="1017"/>
      <c r="E62" s="1023"/>
      <c r="F62" s="1030"/>
      <c r="G62" s="1030"/>
      <c r="H62" s="1038"/>
    </row>
    <row r="63" spans="2:8" ht="52.5" customHeight="1">
      <c r="B63" s="1008"/>
      <c r="C63" s="1015" t="s">
        <v>109</v>
      </c>
      <c r="D63" s="1015"/>
      <c r="E63" s="1024"/>
      <c r="F63" s="1031">
        <v>194</v>
      </c>
      <c r="G63" s="1031">
        <v>194</v>
      </c>
      <c r="H63" s="1039">
        <v>46</v>
      </c>
    </row>
    <row r="64" spans="2:8" ht="15" customHeight="1"/>
  </sheetData>
  <sheetProtection algorithmName="SHA-512" hashValue="2D6VE9Btr7H9zXI0spg+2btqf28oRDQPhCz5SXhMGOMSpjPqmlGCFFJ07mCeHJtu7qJn0pkNxZ87qD+TMA559A==" saltValue="fi8Hq461OhgeVg78E97k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headerFooter alignWithMargins="0">
    <oddFooter>&amp;C
&amp;P/&amp;N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82</v>
      </c>
      <c r="E2" s="820"/>
      <c r="F2" s="1055" t="s">
        <v>527</v>
      </c>
      <c r="G2" s="844"/>
      <c r="H2" s="854"/>
    </row>
    <row r="3" spans="1:8">
      <c r="A3" s="808" t="s">
        <v>248</v>
      </c>
      <c r="B3" s="793"/>
      <c r="C3" s="1048"/>
      <c r="D3" s="1051">
        <v>21776</v>
      </c>
      <c r="E3" s="1053"/>
      <c r="F3" s="1056">
        <v>69469</v>
      </c>
      <c r="G3" s="1058"/>
      <c r="H3" s="1061"/>
    </row>
    <row r="4" spans="1:8">
      <c r="A4" s="780"/>
      <c r="B4" s="792"/>
      <c r="C4" s="1049"/>
      <c r="D4" s="1052">
        <v>8529</v>
      </c>
      <c r="E4" s="1054"/>
      <c r="F4" s="1057">
        <v>38215</v>
      </c>
      <c r="G4" s="1059"/>
      <c r="H4" s="1062"/>
    </row>
    <row r="5" spans="1:8">
      <c r="A5" s="808" t="s">
        <v>137</v>
      </c>
      <c r="B5" s="793"/>
      <c r="C5" s="1048"/>
      <c r="D5" s="1051">
        <v>19523</v>
      </c>
      <c r="E5" s="1053"/>
      <c r="F5" s="1056">
        <v>67293</v>
      </c>
      <c r="G5" s="1058"/>
      <c r="H5" s="1061"/>
    </row>
    <row r="6" spans="1:8">
      <c r="A6" s="780"/>
      <c r="B6" s="792"/>
      <c r="C6" s="1049"/>
      <c r="D6" s="1052">
        <v>12308</v>
      </c>
      <c r="E6" s="1054"/>
      <c r="F6" s="1057">
        <v>35076</v>
      </c>
      <c r="G6" s="1059"/>
      <c r="H6" s="1062"/>
    </row>
    <row r="7" spans="1:8">
      <c r="A7" s="808" t="s">
        <v>246</v>
      </c>
      <c r="B7" s="793"/>
      <c r="C7" s="1048"/>
      <c r="D7" s="1051">
        <v>43939</v>
      </c>
      <c r="E7" s="1053"/>
      <c r="F7" s="1056">
        <v>67343</v>
      </c>
      <c r="G7" s="1058"/>
      <c r="H7" s="1061"/>
    </row>
    <row r="8" spans="1:8">
      <c r="A8" s="780"/>
      <c r="B8" s="792"/>
      <c r="C8" s="1049"/>
      <c r="D8" s="1052">
        <v>37084</v>
      </c>
      <c r="E8" s="1054"/>
      <c r="F8" s="1057">
        <v>32865</v>
      </c>
      <c r="G8" s="1059"/>
      <c r="H8" s="1062"/>
    </row>
    <row r="9" spans="1:8">
      <c r="A9" s="808" t="s">
        <v>510</v>
      </c>
      <c r="B9" s="793"/>
      <c r="C9" s="1048"/>
      <c r="D9" s="1051">
        <v>69059</v>
      </c>
      <c r="E9" s="1053"/>
      <c r="F9" s="1056">
        <v>73475</v>
      </c>
      <c r="G9" s="1058"/>
      <c r="H9" s="1061"/>
    </row>
    <row r="10" spans="1:8">
      <c r="A10" s="780"/>
      <c r="B10" s="792"/>
      <c r="C10" s="1049"/>
      <c r="D10" s="1052">
        <v>54970</v>
      </c>
      <c r="E10" s="1054"/>
      <c r="F10" s="1057">
        <v>43072</v>
      </c>
      <c r="G10" s="1059"/>
      <c r="H10" s="1062"/>
    </row>
    <row r="11" spans="1:8">
      <c r="A11" s="808" t="s">
        <v>525</v>
      </c>
      <c r="B11" s="793"/>
      <c r="C11" s="1048"/>
      <c r="D11" s="1051">
        <v>79820</v>
      </c>
      <c r="E11" s="1053"/>
      <c r="F11" s="1056">
        <v>87464</v>
      </c>
      <c r="G11" s="1058"/>
      <c r="H11" s="1061"/>
    </row>
    <row r="12" spans="1:8">
      <c r="A12" s="780"/>
      <c r="B12" s="792"/>
      <c r="C12" s="1050"/>
      <c r="D12" s="1052">
        <v>47625</v>
      </c>
      <c r="E12" s="1054"/>
      <c r="F12" s="1057">
        <v>47479</v>
      </c>
      <c r="G12" s="1059"/>
      <c r="H12" s="1062"/>
    </row>
    <row r="13" spans="1:8">
      <c r="A13" s="808"/>
      <c r="B13" s="793"/>
      <c r="C13" s="1048"/>
      <c r="D13" s="1051">
        <v>46823</v>
      </c>
      <c r="E13" s="1053"/>
      <c r="F13" s="1056">
        <v>73009</v>
      </c>
      <c r="G13" s="1060"/>
      <c r="H13" s="1061"/>
    </row>
    <row r="14" spans="1:8">
      <c r="A14" s="780"/>
      <c r="B14" s="792"/>
      <c r="C14" s="1049"/>
      <c r="D14" s="1052">
        <v>32103</v>
      </c>
      <c r="E14" s="1054"/>
      <c r="F14" s="1057">
        <v>39341</v>
      </c>
      <c r="G14" s="1059"/>
      <c r="H14" s="1062"/>
    </row>
    <row r="17" spans="1:11">
      <c r="A17" s="1040" t="s">
        <v>23</v>
      </c>
    </row>
    <row r="18" spans="1:11">
      <c r="A18" s="1041"/>
      <c r="B18" s="1041" t="str">
        <f>実質収支比率等に係る経年分析!F$46</f>
        <v xml:space="preserve">
H27</v>
      </c>
      <c r="C18" s="1041" t="str">
        <f>実質収支比率等に係る経年分析!G$46</f>
        <v xml:space="preserve">
H28</v>
      </c>
      <c r="D18" s="1041" t="str">
        <f>実質収支比率等に係る経年分析!H$46</f>
        <v xml:space="preserve">
H29</v>
      </c>
      <c r="E18" s="1041" t="str">
        <f>実質収支比率等に係る経年分析!I$46</f>
        <v xml:space="preserve">
H30</v>
      </c>
      <c r="F18" s="1041" t="str">
        <f>実質収支比率等に係る経年分析!J$46</f>
        <v xml:space="preserve">
R01</v>
      </c>
    </row>
    <row r="19" spans="1:11">
      <c r="A19" s="1041" t="s">
        <v>89</v>
      </c>
      <c r="B19" s="1041">
        <f>ROUND(VALUE(SUBSTITUTE(実質収支比率等に係る経年分析!F$48,"▲","-")),2)</f>
        <v>0.28999999999999998</v>
      </c>
      <c r="C19" s="1041">
        <f>ROUND(VALUE(SUBSTITUTE(実質収支比率等に係る経年分析!G$48,"▲","-")),2)</f>
        <v>0.61</v>
      </c>
      <c r="D19" s="1041">
        <f>ROUND(VALUE(SUBSTITUTE(実質収支比率等に係る経年分析!H$48,"▲","-")),2)</f>
        <v>0.53</v>
      </c>
      <c r="E19" s="1041">
        <f>ROUND(VALUE(SUBSTITUTE(実質収支比率等に係る経年分析!I$48,"▲","-")),2)</f>
        <v>0.44</v>
      </c>
      <c r="F19" s="1041">
        <f>ROUND(VALUE(SUBSTITUTE(実質収支比率等に係る経年分析!J$48,"▲","-")),2)</f>
        <v>0.5</v>
      </c>
    </row>
    <row r="20" spans="1:11">
      <c r="A20" s="1041" t="s">
        <v>37</v>
      </c>
      <c r="B20" s="1041">
        <f>ROUND(VALUE(SUBSTITUTE(実質収支比率等に係る経年分析!F$47,"▲","-")),2)</f>
        <v>8.41</v>
      </c>
      <c r="C20" s="1041">
        <f>ROUND(VALUE(SUBSTITUTE(実質収支比率等に係る経年分析!G$47,"▲","-")),2)</f>
        <v>6.36</v>
      </c>
      <c r="D20" s="1041">
        <f>ROUND(VALUE(SUBSTITUTE(実質収支比率等に係る経年分析!H$47,"▲","-")),2)</f>
        <v>2.8</v>
      </c>
      <c r="E20" s="1041">
        <f>ROUND(VALUE(SUBSTITUTE(実質収支比率等に係る経年分析!I$47,"▲","-")),2)</f>
        <v>2.82</v>
      </c>
      <c r="F20" s="1041">
        <f>ROUND(VALUE(SUBSTITUTE(実質収支比率等に係る経年分析!J$47,"▲","-")),2)</f>
        <v>0.96</v>
      </c>
    </row>
    <row r="21" spans="1:11">
      <c r="A21" s="1041" t="s">
        <v>112</v>
      </c>
      <c r="B21" s="1041">
        <f>IF(ISNUMBER(VALUE(SUBSTITUTE(実質収支比率等に係る経年分析!F$49,"▲","-"))),ROUND(VALUE(SUBSTITUTE(実質収支比率等に係る経年分析!F$49,"▲","-")),2),NA())</f>
        <v>-3.03</v>
      </c>
      <c r="C21" s="1041">
        <f>IF(ISNUMBER(VALUE(SUBSTITUTE(実質収支比率等に係る経年分析!G$49,"▲","-"))),ROUND(VALUE(SUBSTITUTE(実質収支比率等に係る経年分析!G$49,"▲","-")),2),NA())</f>
        <v>-2</v>
      </c>
      <c r="D21" s="1041">
        <f>IF(ISNUMBER(VALUE(SUBSTITUTE(実質収支比率等に係る経年分析!H$49,"▲","-"))),ROUND(VALUE(SUBSTITUTE(実質収支比率等に係る経年分析!H$49,"▲","-")),2),NA())</f>
        <v>-3.61</v>
      </c>
      <c r="E21" s="1041">
        <f>IF(ISNUMBER(VALUE(SUBSTITUTE(実質収支比率等に係る経年分析!I$49,"▲","-"))),ROUND(VALUE(SUBSTITUTE(実質収支比率等に係る経年分析!I$49,"▲","-")),2),NA())</f>
        <v>-9.e-002</v>
      </c>
      <c r="F21" s="1041">
        <f>IF(ISNUMBER(VALUE(SUBSTITUTE(実質収支比率等に係る経年分析!J$49,"▲","-"))),ROUND(VALUE(SUBSTITUTE(実質収支比率等に係る経年分析!J$49,"▲","-")),2),NA())</f>
        <v>-1.81</v>
      </c>
    </row>
    <row r="24" spans="1:11">
      <c r="A24" s="1040" t="s">
        <v>101</v>
      </c>
    </row>
    <row r="25" spans="1:11">
      <c r="A25" s="1042"/>
      <c r="B25" s="1042" t="str">
        <f>'連結実質赤字比率に係る赤字・黒字の構成分析'!F$33</f>
        <v xml:space="preserve">
H27</v>
      </c>
      <c r="C25" s="1042"/>
      <c r="D25" s="1042" t="str">
        <f>'連結実質赤字比率に係る赤字・黒字の構成分析'!G$33</f>
        <v xml:space="preserve">
H28</v>
      </c>
      <c r="E25" s="1042"/>
      <c r="F25" s="1042" t="str">
        <f>'連結実質赤字比率に係る赤字・黒字の構成分析'!H$33</f>
        <v xml:space="preserve">
H29</v>
      </c>
      <c r="G25" s="1042"/>
      <c r="H25" s="1042" t="str">
        <f>'連結実質赤字比率に係る赤字・黒字の構成分析'!I$33</f>
        <v xml:space="preserve">
H30</v>
      </c>
      <c r="I25" s="1042"/>
      <c r="J25" s="1042" t="str">
        <f>'連結実質赤字比率に係る赤字・黒字の構成分析'!J$33</f>
        <v xml:space="preserve">
R01</v>
      </c>
      <c r="K25" s="1042"/>
    </row>
    <row r="26" spans="1:11">
      <c r="A26" s="1042"/>
      <c r="B26" s="1042" t="s">
        <v>114</v>
      </c>
      <c r="C26" s="1042" t="s">
        <v>67</v>
      </c>
      <c r="D26" s="1042" t="s">
        <v>114</v>
      </c>
      <c r="E26" s="1042" t="s">
        <v>67</v>
      </c>
      <c r="F26" s="1042" t="s">
        <v>114</v>
      </c>
      <c r="G26" s="1042" t="s">
        <v>67</v>
      </c>
      <c r="H26" s="1042" t="s">
        <v>114</v>
      </c>
      <c r="I26" s="1042" t="s">
        <v>67</v>
      </c>
      <c r="J26" s="1042" t="s">
        <v>114</v>
      </c>
      <c r="K26" s="1042" t="s">
        <v>67</v>
      </c>
    </row>
    <row r="27" spans="1:11">
      <c r="A27" s="1042" t="str">
        <f>IF('連結実質赤字比率に係る赤字・黒字の構成分析'!C$43="",NA(),'連結実質赤字比率に係る赤字・黒字の構成分析'!C$43)</f>
        <v xml:space="preserve">
その他会計（黒字）</v>
      </c>
      <c r="B27" s="1042" t="str">
        <f>IF(ROUND(VALUE(SUBSTITUTE('連結実質赤字比率に係る赤字・黒字の構成分析'!F$43,"▲","-")),2)&lt;0,ABS(ROUND(VALUE(SUBSTITUTE('連結実質赤字比率に係る赤字・黒字の構成分析'!F$43,"▲","-")),2)),NA())</f>
        <v xml:space="preserve">
#VALUE!</v>
      </c>
      <c r="C27" s="1042" t="str">
        <f>IF(ROUND(VALUE(SUBSTITUTE('連結実質赤字比率に係る赤字・黒字の構成分析'!F$43,"▲","-")),2)&gt;=0,ABS(ROUND(VALUE(SUBSTITUTE('連結実質赤字比率に係る赤字・黒字の構成分析'!F$43,"▲","-")),2)),NA())</f>
        <v xml:space="preserve">
#VALUE!</v>
      </c>
      <c r="D27" s="1042" t="str">
        <f>IF(ROUND(VALUE(SUBSTITUTE('連結実質赤字比率に係る赤字・黒字の構成分析'!G$43,"▲","-")),2)&lt;0,ABS(ROUND(VALUE(SUBSTITUTE('連結実質赤字比率に係る赤字・黒字の構成分析'!G$43,"▲","-")),2)),NA())</f>
        <v xml:space="preserve">
#VALUE!</v>
      </c>
      <c r="E27" s="1042" t="str">
        <f>IF(ROUND(VALUE(SUBSTITUTE('連結実質赤字比率に係る赤字・黒字の構成分析'!G$43,"▲","-")),2)&gt;=0,ABS(ROUND(VALUE(SUBSTITUTE('連結実質赤字比率に係る赤字・黒字の構成分析'!G$43,"▲","-")),2)),NA())</f>
        <v xml:space="preserve">
#VALUE!</v>
      </c>
      <c r="F27" s="1042" t="str">
        <f>IF(ROUND(VALUE(SUBSTITUTE('連結実質赤字比率に係る赤字・黒字の構成分析'!H$43,"▲","-")),2)&lt;0,ABS(ROUND(VALUE(SUBSTITUTE('連結実質赤字比率に係る赤字・黒字の構成分析'!H$43,"▲","-")),2)),NA())</f>
        <v xml:space="preserve">
#VALUE!</v>
      </c>
      <c r="G27" s="1042" t="str">
        <f>IF(ROUND(VALUE(SUBSTITUTE('連結実質赤字比率に係る赤字・黒字の構成分析'!H$43,"▲","-")),2)&gt;=0,ABS(ROUND(VALUE(SUBSTITUTE('連結実質赤字比率に係る赤字・黒字の構成分析'!H$43,"▲","-")),2)),NA())</f>
        <v xml:space="preserve">
#VALUE!</v>
      </c>
      <c r="H27" s="1042" t="str">
        <f>IF(ROUND(VALUE(SUBSTITUTE('連結実質赤字比率に係る赤字・黒字の構成分析'!I$43,"▲","-")),2)&lt;0,ABS(ROUND(VALUE(SUBSTITUTE('連結実質赤字比率に係る赤字・黒字の構成分析'!I$43,"▲","-")),2)),NA())</f>
        <v xml:space="preserve">
#N/A</v>
      </c>
      <c r="I27" s="1042">
        <f>IF(ROUND(VALUE(SUBSTITUTE('連結実質赤字比率に係る赤字・黒字の構成分析'!I$43,"▲","-")),2)&gt;=0,ABS(ROUND(VALUE(SUBSTITUTE('連結実質赤字比率に係る赤字・黒字の構成分析'!I$43,"▲","-")),2)),NA())</f>
        <v>0</v>
      </c>
      <c r="J27" s="1042" t="str">
        <f>IF(ROUND(VALUE(SUBSTITUTE('連結実質赤字比率に係る赤字・黒字の構成分析'!J$43,"▲","-")),2)&lt;0,ABS(ROUND(VALUE(SUBSTITUTE('連結実質赤字比率に係る赤字・黒字の構成分析'!J$43,"▲","-")),2)),NA())</f>
        <v xml:space="preserve">
#VALUE!</v>
      </c>
      <c r="K27" s="1042" t="str">
        <f>IF(ROUND(VALUE(SUBSTITUTE('連結実質赤字比率に係る赤字・黒字の構成分析'!J$43,"▲","-")),2)&gt;=0,ABS(ROUND(VALUE(SUBSTITUTE('連結実質赤字比率に係る赤字・黒字の構成分析'!J$43,"▲","-")),2)),NA())</f>
        <v xml:space="preserve">
#VALUE!</v>
      </c>
    </row>
    <row r="28" spans="1:11">
      <c r="A28" s="1042" t="str">
        <f>IF('連結実質赤字比率に係る赤字・黒字の構成分析'!C$42="",NA(),'連結実質赤字比率に係る赤字・黒字の構成分析'!C$42)</f>
        <v xml:space="preserve">
その他会計（赤字）</v>
      </c>
      <c r="B28" s="1042">
        <f>IF(ROUND(VALUE(SUBSTITUTE('連結実質赤字比率に係る赤字・黒字の構成分析'!F$42,"▲","-")),2)&lt;0,ABS(ROUND(VALUE(SUBSTITUTE('連結実質赤字比率に係る赤字・黒字の構成分析'!F$42,"▲","-")),2)),NA())</f>
        <v>0.1</v>
      </c>
      <c r="C28" s="1042" t="str">
        <f>IF(ROUND(VALUE(SUBSTITUTE('連結実質赤字比率に係る赤字・黒字の構成分析'!F$42,"▲","-")),2)&gt;=0,ABS(ROUND(VALUE(SUBSTITUTE('連結実質赤字比率に係る赤字・黒字の構成分析'!F$42,"▲","-")),2)),NA())</f>
        <v xml:space="preserve">
#N/A</v>
      </c>
      <c r="D28" s="1042">
        <f>IF(ROUND(VALUE(SUBSTITUTE('連結実質赤字比率に係る赤字・黒字の構成分析'!G$42,"▲","-")),2)&lt;0,ABS(ROUND(VALUE(SUBSTITUTE('連結実質赤字比率に係る赤字・黒字の構成分析'!G$42,"▲","-")),2)),NA())</f>
        <v>0.1</v>
      </c>
      <c r="E28" s="1042" t="str">
        <f>IF(ROUND(VALUE(SUBSTITUTE('連結実質赤字比率に係る赤字・黒字の構成分析'!G$42,"▲","-")),2)&gt;=0,ABS(ROUND(VALUE(SUBSTITUTE('連結実質赤字比率に係る赤字・黒字の構成分析'!G$42,"▲","-")),2)),NA())</f>
        <v xml:space="preserve">
#N/A</v>
      </c>
      <c r="F28" s="1042">
        <f>IF(ROUND(VALUE(SUBSTITUTE('連結実質赤字比率に係る赤字・黒字の構成分析'!H$42,"▲","-")),2)&lt;0,ABS(ROUND(VALUE(SUBSTITUTE('連結実質赤字比率に係る赤字・黒字の構成分析'!H$42,"▲","-")),2)),NA())</f>
        <v>0.1</v>
      </c>
      <c r="G28" s="1042" t="str">
        <f>IF(ROUND(VALUE(SUBSTITUTE('連結実質赤字比率に係る赤字・黒字の構成分析'!H$42,"▲","-")),2)&gt;=0,ABS(ROUND(VALUE(SUBSTITUTE('連結実質赤字比率に係る赤字・黒字の構成分析'!H$42,"▲","-")),2)),NA())</f>
        <v xml:space="preserve">
#N/A</v>
      </c>
      <c r="H28" s="1042" t="str">
        <f>IF(ROUND(VALUE(SUBSTITUTE('連結実質赤字比率に係る赤字・黒字の構成分析'!I$42,"▲","-")),2)&lt;0,ABS(ROUND(VALUE(SUBSTITUTE('連結実質赤字比率に係る赤字・黒字の構成分析'!I$42,"▲","-")),2)),NA())</f>
        <v xml:space="preserve">
#VALUE!</v>
      </c>
      <c r="I28" s="1042" t="str">
        <f>IF(ROUND(VALUE(SUBSTITUTE('連結実質赤字比率に係る赤字・黒字の構成分析'!I$42,"▲","-")),2)&gt;=0,ABS(ROUND(VALUE(SUBSTITUTE('連結実質赤字比率に係る赤字・黒字の構成分析'!I$42,"▲","-")),2)),NA())</f>
        <v xml:space="preserve">
#VALUE!</v>
      </c>
      <c r="J28" s="1042" t="str">
        <f>IF(ROUND(VALUE(SUBSTITUTE('連結実質赤字比率に係る赤字・黒字の構成分析'!J$42,"▲","-")),2)&lt;0,ABS(ROUND(VALUE(SUBSTITUTE('連結実質赤字比率に係る赤字・黒字の構成分析'!J$42,"▲","-")),2)),NA())</f>
        <v xml:space="preserve">
#VALUE!</v>
      </c>
      <c r="K28" s="1042" t="str">
        <f>IF(ROUND(VALUE(SUBSTITUTE('連結実質赤字比率に係る赤字・黒字の構成分析'!J$42,"▲","-")),2)&gt;=0,ABS(ROUND(VALUE(SUBSTITUTE('連結実質赤字比率に係る赤字・黒字の構成分析'!J$42,"▲","-")),2)),NA())</f>
        <v xml:space="preserve">
#VALUE!</v>
      </c>
    </row>
    <row r="29" spans="1:11">
      <c r="A29" s="1042" t="str">
        <f>IF('連結実質赤字比率に係る赤字・黒字の構成分析'!C$41="",NA(),'連結実質赤字比率に係る赤字・黒字の構成分析'!C$41)</f>
        <v xml:space="preserve">
下水道事業特別会計</v>
      </c>
      <c r="B29" s="1042" t="str">
        <f>IF(ROUND(VALUE(SUBSTITUTE('連結実質赤字比率に係る赤字・黒字の構成分析'!F$41,"▲","-")),2)&lt;0,ABS(ROUND(VALUE(SUBSTITUTE('連結実質赤字比率に係る赤字・黒字の構成分析'!F$41,"▲","-")),2)),NA())</f>
        <v xml:space="preserve">
#N/A</v>
      </c>
      <c r="C29" s="1042">
        <f>IF(ROUND(VALUE(SUBSTITUTE('連結実質赤字比率に係る赤字・黒字の構成分析'!F$41,"▲","-")),2)&gt;=0,ABS(ROUND(VALUE(SUBSTITUTE('連結実質赤字比率に係る赤字・黒字の構成分析'!F$41,"▲","-")),2)),NA())</f>
        <v>0</v>
      </c>
      <c r="D29" s="1042" t="str">
        <f>IF(ROUND(VALUE(SUBSTITUTE('連結実質赤字比率に係る赤字・黒字の構成分析'!G$41,"▲","-")),2)&lt;0,ABS(ROUND(VALUE(SUBSTITUTE('連結実質赤字比率に係る赤字・黒字の構成分析'!G$41,"▲","-")),2)),NA())</f>
        <v xml:space="preserve">
#N/A</v>
      </c>
      <c r="E29" s="1042">
        <f>IF(ROUND(VALUE(SUBSTITUTE('連結実質赤字比率に係る赤字・黒字の構成分析'!G$41,"▲","-")),2)&gt;=0,ABS(ROUND(VALUE(SUBSTITUTE('連結実質赤字比率に係る赤字・黒字の構成分析'!G$41,"▲","-")),2)),NA())</f>
        <v>0</v>
      </c>
      <c r="F29" s="1042" t="str">
        <f>IF(ROUND(VALUE(SUBSTITUTE('連結実質赤字比率に係る赤字・黒字の構成分析'!H$41,"▲","-")),2)&lt;0,ABS(ROUND(VALUE(SUBSTITUTE('連結実質赤字比率に係る赤字・黒字の構成分析'!H$41,"▲","-")),2)),NA())</f>
        <v xml:space="preserve">
#N/A</v>
      </c>
      <c r="G29" s="1042">
        <f>IF(ROUND(VALUE(SUBSTITUTE('連結実質赤字比率に係る赤字・黒字の構成分析'!H$41,"▲","-")),2)&gt;=0,ABS(ROUND(VALUE(SUBSTITUTE('連結実質赤字比率に係る赤字・黒字の構成分析'!H$41,"▲","-")),2)),NA())</f>
        <v>0</v>
      </c>
      <c r="H29" s="1042" t="str">
        <f>IF(ROUND(VALUE(SUBSTITUTE('連結実質赤字比率に係る赤字・黒字の構成分析'!I$41,"▲","-")),2)&lt;0,ABS(ROUND(VALUE(SUBSTITUTE('連結実質赤字比率に係る赤字・黒字の構成分析'!I$41,"▲","-")),2)),NA())</f>
        <v xml:space="preserve">
#N/A</v>
      </c>
      <c r="I29" s="1042">
        <f>IF(ROUND(VALUE(SUBSTITUTE('連結実質赤字比率に係る赤字・黒字の構成分析'!I$41,"▲","-")),2)&gt;=0,ABS(ROUND(VALUE(SUBSTITUTE('連結実質赤字比率に係る赤字・黒字の構成分析'!I$41,"▲","-")),2)),NA())</f>
        <v>0</v>
      </c>
      <c r="J29" s="1042" t="str">
        <f>IF(ROUND(VALUE(SUBSTITUTE('連結実質赤字比率に係る赤字・黒字の構成分析'!J$41,"▲","-")),2)&lt;0,ABS(ROUND(VALUE(SUBSTITUTE('連結実質赤字比率に係る赤字・黒字の構成分析'!J$41,"▲","-")),2)),NA())</f>
        <v xml:space="preserve">
#N/A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 xml:space="preserve">
住宅新築資金等貸付事業特別会計</v>
      </c>
      <c r="B30" s="1042" t="str">
        <f>IF(ROUND(VALUE(SUBSTITUTE('連結実質赤字比率に係る赤字・黒字の構成分析'!F$40,"▲","-")),2)&lt;0,ABS(ROUND(VALUE(SUBSTITUTE('連結実質赤字比率に係る赤字・黒字の構成分析'!F$40,"▲","-")),2)),NA())</f>
        <v xml:space="preserve">
#N/A</v>
      </c>
      <c r="C30" s="1042">
        <f>IF(ROUND(VALUE(SUBSTITUTE('連結実質赤字比率に係る赤字・黒字の構成分析'!F$40,"▲","-")),2)&gt;=0,ABS(ROUND(VALUE(SUBSTITUTE('連結実質赤字比率に係る赤字・黒字の構成分析'!F$40,"▲","-")),2)),NA())</f>
        <v>1.e-002</v>
      </c>
      <c r="D30" s="1042" t="str">
        <f>IF(ROUND(VALUE(SUBSTITUTE('連結実質赤字比率に係る赤字・黒字の構成分析'!G$40,"▲","-")),2)&lt;0,ABS(ROUND(VALUE(SUBSTITUTE('連結実質赤字比率に係る赤字・黒字の構成分析'!G$40,"▲","-")),2)),NA())</f>
        <v xml:space="preserve">
#N/A</v>
      </c>
      <c r="E30" s="1042">
        <f>IF(ROUND(VALUE(SUBSTITUTE('連結実質赤字比率に係る赤字・黒字の構成分析'!G$40,"▲","-")),2)&gt;=0,ABS(ROUND(VALUE(SUBSTITUTE('連結実質赤字比率に係る赤字・黒字の構成分析'!G$40,"▲","-")),2)),NA())</f>
        <v>0</v>
      </c>
      <c r="F30" s="1042" t="str">
        <f>IF(ROUND(VALUE(SUBSTITUTE('連結実質赤字比率に係る赤字・黒字の構成分析'!H$40,"▲","-")),2)&lt;0,ABS(ROUND(VALUE(SUBSTITUTE('連結実質赤字比率に係る赤字・黒字の構成分析'!H$40,"▲","-")),2)),NA())</f>
        <v xml:space="preserve">
#N/A</v>
      </c>
      <c r="G30" s="1042">
        <f>IF(ROUND(VALUE(SUBSTITUTE('連結実質赤字比率に係る赤字・黒字の構成分析'!H$40,"▲","-")),2)&gt;=0,ABS(ROUND(VALUE(SUBSTITUTE('連結実質赤字比率に係る赤字・黒字の構成分析'!H$40,"▲","-")),2)),NA())</f>
        <v>2.e-002</v>
      </c>
      <c r="H30" s="1042" t="str">
        <f>IF(ROUND(VALUE(SUBSTITUTE('連結実質赤字比率に係る赤字・黒字の構成分析'!I$40,"▲","-")),2)&lt;0,ABS(ROUND(VALUE(SUBSTITUTE('連結実質赤字比率に係る赤字・黒字の構成分析'!I$40,"▲","-")),2)),NA())</f>
        <v xml:space="preserve">
#N/A</v>
      </c>
      <c r="I30" s="1042">
        <f>IF(ROUND(VALUE(SUBSTITUTE('連結実質赤字比率に係る赤字・黒字の構成分析'!I$40,"▲","-")),2)&gt;=0,ABS(ROUND(VALUE(SUBSTITUTE('連結実質赤字比率に係る赤字・黒字の構成分析'!I$40,"▲","-")),2)),NA())</f>
        <v>0</v>
      </c>
      <c r="J30" s="1042" t="str">
        <f>IF(ROUND(VALUE(SUBSTITUTE('連結実質赤字比率に係る赤字・黒字の構成分析'!J$40,"▲","-")),2)&lt;0,ABS(ROUND(VALUE(SUBSTITUTE('連結実質赤字比率に係る赤字・黒字の構成分析'!J$40,"▲","-")),2)),NA())</f>
        <v xml:space="preserve">
#N/A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 xml:space="preserve">
後期高齢者医療制度特別会計</v>
      </c>
      <c r="B31" s="1042" t="str">
        <f>IF(ROUND(VALUE(SUBSTITUTE('連結実質赤字比率に係る赤字・黒字の構成分析'!F$39,"▲","-")),2)&lt;0,ABS(ROUND(VALUE(SUBSTITUTE('連結実質赤字比率に係る赤字・黒字の構成分析'!F$39,"▲","-")),2)),NA())</f>
        <v xml:space="preserve">
#N/A</v>
      </c>
      <c r="C31" s="1042">
        <f>IF(ROUND(VALUE(SUBSTITUTE('連結実質赤字比率に係る赤字・黒字の構成分析'!F$39,"▲","-")),2)&gt;=0,ABS(ROUND(VALUE(SUBSTITUTE('連結実質赤字比率に係る赤字・黒字の構成分析'!F$39,"▲","-")),2)),NA())</f>
        <v>1.e-002</v>
      </c>
      <c r="D31" s="1042" t="str">
        <f>IF(ROUND(VALUE(SUBSTITUTE('連結実質赤字比率に係る赤字・黒字の構成分析'!G$39,"▲","-")),2)&lt;0,ABS(ROUND(VALUE(SUBSTITUTE('連結実質赤字比率に係る赤字・黒字の構成分析'!G$39,"▲","-")),2)),NA())</f>
        <v xml:space="preserve">
#N/A</v>
      </c>
      <c r="E31" s="1042">
        <f>IF(ROUND(VALUE(SUBSTITUTE('連結実質赤字比率に係る赤字・黒字の構成分析'!G$39,"▲","-")),2)&gt;=0,ABS(ROUND(VALUE(SUBSTITUTE('連結実質赤字比率に係る赤字・黒字の構成分析'!G$39,"▲","-")),2)),NA())</f>
        <v>1.e-002</v>
      </c>
      <c r="F31" s="1042" t="str">
        <f>IF(ROUND(VALUE(SUBSTITUTE('連結実質赤字比率に係る赤字・黒字の構成分析'!H$39,"▲","-")),2)&lt;0,ABS(ROUND(VALUE(SUBSTITUTE('連結実質赤字比率に係る赤字・黒字の構成分析'!H$39,"▲","-")),2)),NA())</f>
        <v xml:space="preserve">
#N/A</v>
      </c>
      <c r="G31" s="1042">
        <f>IF(ROUND(VALUE(SUBSTITUTE('連結実質赤字比率に係る赤字・黒字の構成分析'!H$39,"▲","-")),2)&gt;=0,ABS(ROUND(VALUE(SUBSTITUTE('連結実質赤字比率に係る赤字・黒字の構成分析'!H$39,"▲","-")),2)),NA())</f>
        <v>3.e-002</v>
      </c>
      <c r="H31" s="1042" t="str">
        <f>IF(ROUND(VALUE(SUBSTITUTE('連結実質赤字比率に係る赤字・黒字の構成分析'!I$39,"▲","-")),2)&lt;0,ABS(ROUND(VALUE(SUBSTITUTE('連結実質赤字比率に係る赤字・黒字の構成分析'!I$39,"▲","-")),2)),NA())</f>
        <v xml:space="preserve">
#N/A</v>
      </c>
      <c r="I31" s="1042">
        <f>IF(ROUND(VALUE(SUBSTITUTE('連結実質赤字比率に係る赤字・黒字の構成分析'!I$39,"▲","-")),2)&gt;=0,ABS(ROUND(VALUE(SUBSTITUTE('連結実質赤字比率に係る赤字・黒字の構成分析'!I$39,"▲","-")),2)),NA())</f>
        <v>3.e-002</v>
      </c>
      <c r="J31" s="1042" t="str">
        <f>IF(ROUND(VALUE(SUBSTITUTE('連結実質赤字比率に係る赤字・黒字の構成分析'!J$39,"▲","-")),2)&lt;0,ABS(ROUND(VALUE(SUBSTITUTE('連結実質赤字比率に係る赤字・黒字の構成分析'!J$39,"▲","-")),2)),NA())</f>
        <v xml:space="preserve">
#N/A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 xml:space="preserve">
水洗便所改造資金貸付事業特別会計</v>
      </c>
      <c r="B32" s="1042" t="str">
        <f>IF(ROUND(VALUE(SUBSTITUTE('連結実質赤字比率に係る赤字・黒字の構成分析'!F$38,"▲","-")),2)&lt;0,ABS(ROUND(VALUE(SUBSTITUTE('連結実質赤字比率に係る赤字・黒字の構成分析'!F$38,"▲","-")),2)),NA())</f>
        <v xml:space="preserve">
#N/A</v>
      </c>
      <c r="C32" s="1042">
        <f>IF(ROUND(VALUE(SUBSTITUTE('連結実質赤字比率に係る赤字・黒字の構成分析'!F$38,"▲","-")),2)&gt;=0,ABS(ROUND(VALUE(SUBSTITUTE('連結実質赤字比率に係る赤字・黒字の構成分析'!F$38,"▲","-")),2)),NA())</f>
        <v>4.e-002</v>
      </c>
      <c r="D32" s="1042" t="str">
        <f>IF(ROUND(VALUE(SUBSTITUTE('連結実質赤字比率に係る赤字・黒字の構成分析'!G$38,"▲","-")),2)&lt;0,ABS(ROUND(VALUE(SUBSTITUTE('連結実質赤字比率に係る赤字・黒字の構成分析'!G$38,"▲","-")),2)),NA())</f>
        <v xml:space="preserve">
#N/A</v>
      </c>
      <c r="E32" s="1042">
        <f>IF(ROUND(VALUE(SUBSTITUTE('連結実質赤字比率に係る赤字・黒字の構成分析'!G$38,"▲","-")),2)&gt;=0,ABS(ROUND(VALUE(SUBSTITUTE('連結実質赤字比率に係る赤字・黒字の構成分析'!G$38,"▲","-")),2)),NA())</f>
        <v>4.e-002</v>
      </c>
      <c r="F32" s="1042" t="str">
        <f>IF(ROUND(VALUE(SUBSTITUTE('連結実質赤字比率に係る赤字・黒字の構成分析'!H$38,"▲","-")),2)&lt;0,ABS(ROUND(VALUE(SUBSTITUTE('連結実質赤字比率に係る赤字・黒字の構成分析'!H$38,"▲","-")),2)),NA())</f>
        <v xml:space="preserve">
#N/A</v>
      </c>
      <c r="G32" s="1042">
        <f>IF(ROUND(VALUE(SUBSTITUTE('連結実質赤字比率に係る赤字・黒字の構成分析'!H$38,"▲","-")),2)&gt;=0,ABS(ROUND(VALUE(SUBSTITUTE('連結実質赤字比率に係る赤字・黒字の構成分析'!H$38,"▲","-")),2)),NA())</f>
        <v>4.e-002</v>
      </c>
      <c r="H32" s="1042" t="str">
        <f>IF(ROUND(VALUE(SUBSTITUTE('連結実質赤字比率に係る赤字・黒字の構成分析'!I$38,"▲","-")),2)&lt;0,ABS(ROUND(VALUE(SUBSTITUTE('連結実質赤字比率に係る赤字・黒字の構成分析'!I$38,"▲","-")),2)),NA())</f>
        <v xml:space="preserve">
#N/A</v>
      </c>
      <c r="I32" s="1042">
        <f>IF(ROUND(VALUE(SUBSTITUTE('連結実質赤字比率に係る赤字・黒字の構成分析'!I$38,"▲","-")),2)&gt;=0,ABS(ROUND(VALUE(SUBSTITUTE('連結実質赤字比率に係る赤字・黒字の構成分析'!I$38,"▲","-")),2)),NA())</f>
        <v>4.e-002</v>
      </c>
      <c r="J32" s="1042" t="str">
        <f>IF(ROUND(VALUE(SUBSTITUTE('連結実質赤字比率に係る赤字・黒字の構成分析'!J$38,"▲","-")),2)&lt;0,ABS(ROUND(VALUE(SUBSTITUTE('連結実質赤字比率に係る赤字・黒字の構成分析'!J$38,"▲","-")),2)),NA())</f>
        <v xml:space="preserve">
#N/A</v>
      </c>
      <c r="K32" s="1042">
        <f>IF(ROUND(VALUE(SUBSTITUTE('連結実質赤字比率に係る赤字・黒字の構成分析'!J$38,"▲","-")),2)&gt;=0,ABS(ROUND(VALUE(SUBSTITUTE('連結実質赤字比率に係る赤字・黒字の構成分析'!J$38,"▲","-")),2)),NA())</f>
        <v>4.e-002</v>
      </c>
    </row>
    <row r="33" spans="1:16">
      <c r="A33" s="1042" t="str">
        <f>IF('連結実質赤字比率に係る赤字・黒字の構成分析'!C$37="",NA(),'連結実質赤字比率に係る赤字・黒字の構成分析'!C$37)</f>
        <v xml:space="preserve">
国民健康保険特別会計</v>
      </c>
      <c r="B33" s="1042" t="str">
        <f>IF(ROUND(VALUE(SUBSTITUTE('連結実質赤字比率に係る赤字・黒字の構成分析'!F$37,"▲","-")),2)&lt;0,ABS(ROUND(VALUE(SUBSTITUTE('連結実質赤字比率に係る赤字・黒字の構成分析'!F$37,"▲","-")),2)),NA())</f>
        <v xml:space="preserve">
#N/A</v>
      </c>
      <c r="C33" s="1042">
        <f>IF(ROUND(VALUE(SUBSTITUTE('連結実質赤字比率に係る赤字・黒字の構成分析'!F$37,"▲","-")),2)&gt;=0,ABS(ROUND(VALUE(SUBSTITUTE('連結実質赤字比率に係る赤字・黒字の構成分析'!F$37,"▲","-")),2)),NA())</f>
        <v>4.e-002</v>
      </c>
      <c r="D33" s="1042" t="str">
        <f>IF(ROUND(VALUE(SUBSTITUTE('連結実質赤字比率に係る赤字・黒字の構成分析'!G$37,"▲","-")),2)&lt;0,ABS(ROUND(VALUE(SUBSTITUTE('連結実質赤字比率に係る赤字・黒字の構成分析'!G$37,"▲","-")),2)),NA())</f>
        <v xml:space="preserve">
#N/A</v>
      </c>
      <c r="E33" s="1042">
        <f>IF(ROUND(VALUE(SUBSTITUTE('連結実質赤字比率に係る赤字・黒字の構成分析'!G$37,"▲","-")),2)&gt;=0,ABS(ROUND(VALUE(SUBSTITUTE('連結実質赤字比率に係る赤字・黒字の構成分析'!G$37,"▲","-")),2)),NA())</f>
        <v>0.38</v>
      </c>
      <c r="F33" s="1042" t="str">
        <f>IF(ROUND(VALUE(SUBSTITUTE('連結実質赤字比率に係る赤字・黒字の構成分析'!H$37,"▲","-")),2)&lt;0,ABS(ROUND(VALUE(SUBSTITUTE('連結実質赤字比率に係る赤字・黒字の構成分析'!H$37,"▲","-")),2)),NA())</f>
        <v xml:space="preserve">
#N/A</v>
      </c>
      <c r="G33" s="1042">
        <f>IF(ROUND(VALUE(SUBSTITUTE('連結実質赤字比率に係る赤字・黒字の構成分析'!H$37,"▲","-")),2)&gt;=0,ABS(ROUND(VALUE(SUBSTITUTE('連結実質赤字比率に係る赤字・黒字の構成分析'!H$37,"▲","-")),2)),NA())</f>
        <v>1.34</v>
      </c>
      <c r="H33" s="1042" t="str">
        <f>IF(ROUND(VALUE(SUBSTITUTE('連結実質赤字比率に係る赤字・黒字の構成分析'!I$37,"▲","-")),2)&lt;0,ABS(ROUND(VALUE(SUBSTITUTE('連結実質赤字比率に係る赤字・黒字の構成分析'!I$37,"▲","-")),2)),NA())</f>
        <v xml:space="preserve">
#N/A</v>
      </c>
      <c r="I33" s="1042">
        <f>IF(ROUND(VALUE(SUBSTITUTE('連結実質赤字比率に係る赤字・黒字の構成分析'!I$37,"▲","-")),2)&gt;=0,ABS(ROUND(VALUE(SUBSTITUTE('連結実質赤字比率に係る赤字・黒字の構成分析'!I$37,"▲","-")),2)),NA())</f>
        <v>1.73</v>
      </c>
      <c r="J33" s="1042" t="str">
        <f>IF(ROUND(VALUE(SUBSTITUTE('連結実質赤字比率に係る赤字・黒字の構成分析'!J$37,"▲","-")),2)&lt;0,ABS(ROUND(VALUE(SUBSTITUTE('連結実質赤字比率に係る赤字・黒字の構成分析'!J$37,"▲","-")),2)),NA())</f>
        <v xml:space="preserve">
#N/A</v>
      </c>
      <c r="K33" s="1042">
        <f>IF(ROUND(VALUE(SUBSTITUTE('連結実質赤字比率に係る赤字・黒字の構成分析'!J$37,"▲","-")),2)&gt;=0,ABS(ROUND(VALUE(SUBSTITUTE('連結実質赤字比率に係る赤字・黒字の構成分析'!J$37,"▲","-")),2)),NA())</f>
        <v>0.34</v>
      </c>
    </row>
    <row r="34" spans="1:16">
      <c r="A34" s="1042" t="str">
        <f>IF('連結実質赤字比率に係る赤字・黒字の構成分析'!C$36="",NA(),'連結実質赤字比率に係る赤字・黒字の構成分析'!C$36)</f>
        <v xml:space="preserve">
一般会計</v>
      </c>
      <c r="B34" s="1042" t="str">
        <f>IF(ROUND(VALUE(SUBSTITUTE('連結実質赤字比率に係る赤字・黒字の構成分析'!F$36,"▲","-")),2)&lt;0,ABS(ROUND(VALUE(SUBSTITUTE('連結実質赤字比率に係る赤字・黒字の構成分析'!F$36,"▲","-")),2)),NA())</f>
        <v xml:space="preserve">
#N/A</v>
      </c>
      <c r="C34" s="1042">
        <f>IF(ROUND(VALUE(SUBSTITUTE('連結実質赤字比率に係る赤字・黒字の構成分析'!F$36,"▲","-")),2)&gt;=0,ABS(ROUND(VALUE(SUBSTITUTE('連結実質赤字比率に係る赤字・黒字の構成分析'!F$36,"▲","-")),2)),NA())</f>
        <v>0.34</v>
      </c>
      <c r="D34" s="1042" t="str">
        <f>IF(ROUND(VALUE(SUBSTITUTE('連結実質赤字比率に係る赤字・黒字の構成分析'!G$36,"▲","-")),2)&lt;0,ABS(ROUND(VALUE(SUBSTITUTE('連結実質赤字比率に係る赤字・黒字の構成分析'!G$36,"▲","-")),2)),NA())</f>
        <v xml:space="preserve">
#N/A</v>
      </c>
      <c r="E34" s="1042">
        <f>IF(ROUND(VALUE(SUBSTITUTE('連結実質赤字比率に係る赤字・黒字の構成分析'!G$36,"▲","-")),2)&gt;=0,ABS(ROUND(VALUE(SUBSTITUTE('連結実質赤字比率に係る赤字・黒字の構成分析'!G$36,"▲","-")),2)),NA())</f>
        <v>0.68</v>
      </c>
      <c r="F34" s="1042" t="str">
        <f>IF(ROUND(VALUE(SUBSTITUTE('連結実質赤字比率に係る赤字・黒字の構成分析'!H$36,"▲","-")),2)&lt;0,ABS(ROUND(VALUE(SUBSTITUTE('連結実質赤字比率に係る赤字・黒字の構成分析'!H$36,"▲","-")),2)),NA())</f>
        <v xml:space="preserve">
#N/A</v>
      </c>
      <c r="G34" s="1042">
        <f>IF(ROUND(VALUE(SUBSTITUTE('連結実質赤字比率に係る赤字・黒字の構成分析'!H$36,"▲","-")),2)&gt;=0,ABS(ROUND(VALUE(SUBSTITUTE('連結実質赤字比率に係る赤字・黒字の構成分析'!H$36,"▲","-")),2)),NA())</f>
        <v>0.56999999999999995</v>
      </c>
      <c r="H34" s="1042" t="str">
        <f>IF(ROUND(VALUE(SUBSTITUTE('連結実質赤字比率に係る赤字・黒字の構成分析'!I$36,"▲","-")),2)&lt;0,ABS(ROUND(VALUE(SUBSTITUTE('連結実質赤字比率に係る赤字・黒字の構成分析'!I$36,"▲","-")),2)),NA())</f>
        <v xml:space="preserve">
#N/A</v>
      </c>
      <c r="I34" s="1042">
        <f>IF(ROUND(VALUE(SUBSTITUTE('連結実質赤字比率に係る赤字・黒字の構成分析'!I$36,"▲","-")),2)&gt;=0,ABS(ROUND(VALUE(SUBSTITUTE('連結実質赤字比率に係る赤字・黒字の構成分析'!I$36,"▲","-")),2)),NA())</f>
        <v>0.39</v>
      </c>
      <c r="J34" s="1042" t="str">
        <f>IF(ROUND(VALUE(SUBSTITUTE('連結実質赤字比率に係る赤字・黒字の構成分析'!J$36,"▲","-")),2)&lt;0,ABS(ROUND(VALUE(SUBSTITUTE('連結実質赤字比率に係る赤字・黒字の構成分析'!J$36,"▲","-")),2)),NA())</f>
        <v xml:space="preserve">
#N/A</v>
      </c>
      <c r="K34" s="1042">
        <f>IF(ROUND(VALUE(SUBSTITUTE('連結実質赤字比率に係る赤字・黒字の構成分析'!J$36,"▲","-")),2)&gt;=0,ABS(ROUND(VALUE(SUBSTITUTE('連結実質赤字比率に係る赤字・黒字の構成分析'!J$36,"▲","-")),2)),NA())</f>
        <v>0.45</v>
      </c>
    </row>
    <row r="35" spans="1:16">
      <c r="A35" s="1042" t="str">
        <f>IF('連結実質赤字比率に係る赤字・黒字の構成分析'!C$35="",NA(),'連結実質赤字比率に係る赤字・黒字の構成分析'!C$35)</f>
        <v xml:space="preserve">
介護保険事業特別会計（保険事業勘定）</v>
      </c>
      <c r="B35" s="1042" t="str">
        <f>IF(ROUND(VALUE(SUBSTITUTE('連結実質赤字比率に係る赤字・黒字の構成分析'!F$35,"▲","-")),2)&lt;0,ABS(ROUND(VALUE(SUBSTITUTE('連結実質赤字比率に係る赤字・黒字の構成分析'!F$35,"▲","-")),2)),NA())</f>
        <v xml:space="preserve">
#N/A</v>
      </c>
      <c r="C35" s="1042">
        <f>IF(ROUND(VALUE(SUBSTITUTE('連結実質赤字比率に係る赤字・黒字の構成分析'!F$35,"▲","-")),2)&gt;=0,ABS(ROUND(VALUE(SUBSTITUTE('連結実質赤字比率に係る赤字・黒字の構成分析'!F$35,"▲","-")),2)),NA())</f>
        <v>0.91</v>
      </c>
      <c r="D35" s="1042" t="str">
        <f>IF(ROUND(VALUE(SUBSTITUTE('連結実質赤字比率に係る赤字・黒字の構成分析'!G$35,"▲","-")),2)&lt;0,ABS(ROUND(VALUE(SUBSTITUTE('連結実質赤字比率に係る赤字・黒字の構成分析'!G$35,"▲","-")),2)),NA())</f>
        <v xml:space="preserve">
#N/A</v>
      </c>
      <c r="E35" s="1042">
        <f>IF(ROUND(VALUE(SUBSTITUTE('連結実質赤字比率に係る赤字・黒字の構成分析'!G$35,"▲","-")),2)&gt;=0,ABS(ROUND(VALUE(SUBSTITUTE('連結実質赤字比率に係る赤字・黒字の構成分析'!G$35,"▲","-")),2)),NA())</f>
        <v>1.1000000000000001</v>
      </c>
      <c r="F35" s="1042" t="str">
        <f>IF(ROUND(VALUE(SUBSTITUTE('連結実質赤字比率に係る赤字・黒字の構成分析'!H$35,"▲","-")),2)&lt;0,ABS(ROUND(VALUE(SUBSTITUTE('連結実質赤字比率に係る赤字・黒字の構成分析'!H$35,"▲","-")),2)),NA())</f>
        <v xml:space="preserve">
#N/A</v>
      </c>
      <c r="G35" s="1042">
        <f>IF(ROUND(VALUE(SUBSTITUTE('連結実質赤字比率に係る赤字・黒字の構成分析'!H$35,"▲","-")),2)&gt;=0,ABS(ROUND(VALUE(SUBSTITUTE('連結実質赤字比率に係る赤字・黒字の構成分析'!H$35,"▲","-")),2)),NA())</f>
        <v>2.04</v>
      </c>
      <c r="H35" s="1042" t="str">
        <f>IF(ROUND(VALUE(SUBSTITUTE('連結実質赤字比率に係る赤字・黒字の構成分析'!I$35,"▲","-")),2)&lt;0,ABS(ROUND(VALUE(SUBSTITUTE('連結実質赤字比率に係る赤字・黒字の構成分析'!I$35,"▲","-")),2)),NA())</f>
        <v xml:space="preserve">
#N/A</v>
      </c>
      <c r="I35" s="1042">
        <f>IF(ROUND(VALUE(SUBSTITUTE('連結実質赤字比率に係る赤字・黒字の構成分析'!I$35,"▲","-")),2)&gt;=0,ABS(ROUND(VALUE(SUBSTITUTE('連結実質赤字比率に係る赤字・黒字の構成分析'!I$35,"▲","-")),2)),NA())</f>
        <v>2.14</v>
      </c>
      <c r="J35" s="1042" t="str">
        <f>IF(ROUND(VALUE(SUBSTITUTE('連結実質赤字比率に係る赤字・黒字の構成分析'!J$35,"▲","-")),2)&lt;0,ABS(ROUND(VALUE(SUBSTITUTE('連結実質赤字比率に係る赤字・黒字の構成分析'!J$35,"▲","-")),2)),NA())</f>
        <v xml:space="preserve">
#N/A</v>
      </c>
      <c r="K35" s="1042">
        <f>IF(ROUND(VALUE(SUBSTITUTE('連結実質赤字比率に係る赤字・黒字の構成分析'!J$35,"▲","-")),2)&gt;=0,ABS(ROUND(VALUE(SUBSTITUTE('連結実質赤字比率に係る赤字・黒字の構成分析'!J$35,"▲","-")),2)),NA())</f>
        <v>1.42</v>
      </c>
    </row>
    <row r="36" spans="1:16">
      <c r="A36" s="1042" t="str">
        <f>IF('連結実質赤字比率に係る赤字・黒字の構成分析'!C$34="",NA(),'連結実質赤字比率に係る赤字・黒字の構成分析'!C$34)</f>
        <v xml:space="preserve">
水道事業会計</v>
      </c>
      <c r="B36" s="1042" t="str">
        <f>IF(ROUND(VALUE(SUBSTITUTE('連結実質赤字比率に係る赤字・黒字の構成分析'!F$34,"▲","-")),2)&lt;0,ABS(ROUND(VALUE(SUBSTITUTE('連結実質赤字比率に係る赤字・黒字の構成分析'!F$34,"▲","-")),2)),NA())</f>
        <v xml:space="preserve">
#N/A</v>
      </c>
      <c r="C36" s="1042">
        <f>IF(ROUND(VALUE(SUBSTITUTE('連結実質赤字比率に係る赤字・黒字の構成分析'!F$34,"▲","-")),2)&gt;=0,ABS(ROUND(VALUE(SUBSTITUTE('連結実質赤字比率に係る赤字・黒字の構成分析'!F$34,"▲","-")),2)),NA())</f>
        <v>7.24</v>
      </c>
      <c r="D36" s="1042" t="str">
        <f>IF(ROUND(VALUE(SUBSTITUTE('連結実質赤字比率に係る赤字・黒字の構成分析'!G$34,"▲","-")),2)&lt;0,ABS(ROUND(VALUE(SUBSTITUTE('連結実質赤字比率に係る赤字・黒字の構成分析'!G$34,"▲","-")),2)),NA())</f>
        <v xml:space="preserve">
#N/A</v>
      </c>
      <c r="E36" s="1042">
        <f>IF(ROUND(VALUE(SUBSTITUTE('連結実質赤字比率に係る赤字・黒字の構成分析'!G$34,"▲","-")),2)&gt;=0,ABS(ROUND(VALUE(SUBSTITUTE('連結実質赤字比率に係る赤字・黒字の構成分析'!G$34,"▲","-")),2)),NA())</f>
        <v>8.82</v>
      </c>
      <c r="F36" s="1042" t="str">
        <f>IF(ROUND(VALUE(SUBSTITUTE('連結実質赤字比率に係る赤字・黒字の構成分析'!H$34,"▲","-")),2)&lt;0,ABS(ROUND(VALUE(SUBSTITUTE('連結実質赤字比率に係る赤字・黒字の構成分析'!H$34,"▲","-")),2)),NA())</f>
        <v xml:space="preserve">
#N/A</v>
      </c>
      <c r="G36" s="1042">
        <f>IF(ROUND(VALUE(SUBSTITUTE('連結実質赤字比率に係る赤字・黒字の構成分析'!H$34,"▲","-")),2)&gt;=0,ABS(ROUND(VALUE(SUBSTITUTE('連結実質赤字比率に係る赤字・黒字の構成分析'!H$34,"▲","-")),2)),NA())</f>
        <v>9.5500000000000007</v>
      </c>
      <c r="H36" s="1042" t="str">
        <f>IF(ROUND(VALUE(SUBSTITUTE('連結実質赤字比率に係る赤字・黒字の構成分析'!I$34,"▲","-")),2)&lt;0,ABS(ROUND(VALUE(SUBSTITUTE('連結実質赤字比率に係る赤字・黒字の構成分析'!I$34,"▲","-")),2)),NA())</f>
        <v xml:space="preserve">
#N/A</v>
      </c>
      <c r="I36" s="1042">
        <f>IF(ROUND(VALUE(SUBSTITUTE('連結実質赤字比率に係る赤字・黒字の構成分析'!I$34,"▲","-")),2)&gt;=0,ABS(ROUND(VALUE(SUBSTITUTE('連結実質赤字比率に係る赤字・黒字の構成分析'!I$34,"▲","-")),2)),NA())</f>
        <v>10.08</v>
      </c>
      <c r="J36" s="1042" t="str">
        <f>IF(ROUND(VALUE(SUBSTITUTE('連結実質赤字比率に係る赤字・黒字の構成分析'!J$34,"▲","-")),2)&lt;0,ABS(ROUND(VALUE(SUBSTITUTE('連結実質赤字比率に係る赤字・黒字の構成分析'!J$34,"▲","-")),2)),NA())</f>
        <v xml:space="preserve">
#N/A</v>
      </c>
      <c r="K36" s="1042">
        <f>IF(ROUND(VALUE(SUBSTITUTE('連結実質赤字比率に係る赤字・黒字の構成分析'!J$34,"▲","-")),2)&gt;=0,ABS(ROUND(VALUE(SUBSTITUTE('連結実質赤字比率に係る赤字・黒字の構成分析'!J$34,"▲","-")),2)),NA())</f>
        <v>11.4</v>
      </c>
    </row>
    <row r="39" spans="1:16">
      <c r="A39" s="1040" t="s">
        <v>12</v>
      </c>
    </row>
    <row r="40" spans="1:16">
      <c r="A40" s="1043"/>
      <c r="B40" s="1043" t="str">
        <f>'実質公債費比率（分子）の構造'!K$44</f>
        <v xml:space="preserve">
H27</v>
      </c>
      <c r="C40" s="1043"/>
      <c r="D40" s="1043"/>
      <c r="E40" s="1043" t="str">
        <f>'実質公債費比率（分子）の構造'!L$44</f>
        <v xml:space="preserve">
H28</v>
      </c>
      <c r="F40" s="1043"/>
      <c r="G40" s="1043"/>
      <c r="H40" s="1043" t="str">
        <f>'実質公債費比率（分子）の構造'!M$44</f>
        <v xml:space="preserve">
H29</v>
      </c>
      <c r="I40" s="1043"/>
      <c r="J40" s="1043"/>
      <c r="K40" s="1043" t="str">
        <f>'実質公債費比率（分子）の構造'!N$44</f>
        <v xml:space="preserve">
H30</v>
      </c>
      <c r="L40" s="1043"/>
      <c r="M40" s="1043"/>
      <c r="N40" s="1043" t="str">
        <f>'実質公債費比率（分子）の構造'!O$44</f>
        <v xml:space="preserve">
R01</v>
      </c>
      <c r="O40" s="1043"/>
      <c r="P40" s="1043"/>
    </row>
    <row r="41" spans="1:16">
      <c r="A41" s="1043"/>
      <c r="B41" s="1043" t="s">
        <v>115</v>
      </c>
      <c r="C41" s="1043"/>
      <c r="D41" s="1043" t="s">
        <v>117</v>
      </c>
      <c r="E41" s="1043" t="s">
        <v>115</v>
      </c>
      <c r="F41" s="1043"/>
      <c r="G41" s="1043" t="s">
        <v>117</v>
      </c>
      <c r="H41" s="1043" t="s">
        <v>115</v>
      </c>
      <c r="I41" s="1043"/>
      <c r="J41" s="1043" t="s">
        <v>117</v>
      </c>
      <c r="K41" s="1043" t="s">
        <v>115</v>
      </c>
      <c r="L41" s="1043"/>
      <c r="M41" s="1043" t="s">
        <v>117</v>
      </c>
      <c r="N41" s="1043" t="s">
        <v>115</v>
      </c>
      <c r="O41" s="1043"/>
      <c r="P41" s="1043" t="s">
        <v>117</v>
      </c>
    </row>
    <row r="42" spans="1:16">
      <c r="A42" s="1043" t="s">
        <v>119</v>
      </c>
      <c r="B42" s="1043"/>
      <c r="C42" s="1043"/>
      <c r="D42" s="1043">
        <f>'実質公債費比率（分子）の構造'!K$52</f>
        <v>709</v>
      </c>
      <c r="E42" s="1043"/>
      <c r="F42" s="1043"/>
      <c r="G42" s="1043">
        <f>'実質公債費比率（分子）の構造'!L$52</f>
        <v>662</v>
      </c>
      <c r="H42" s="1043"/>
      <c r="I42" s="1043"/>
      <c r="J42" s="1043">
        <f>'実質公債費比率（分子）の構造'!M$52</f>
        <v>640</v>
      </c>
      <c r="K42" s="1043"/>
      <c r="L42" s="1043"/>
      <c r="M42" s="1043">
        <f>'実質公債費比率（分子）の構造'!N$52</f>
        <v>628</v>
      </c>
      <c r="N42" s="1043"/>
      <c r="O42" s="1043"/>
      <c r="P42" s="1043">
        <f>'実質公債費比率（分子）の構造'!O$52</f>
        <v>621</v>
      </c>
    </row>
    <row r="43" spans="1:16">
      <c r="A43" s="1043" t="s">
        <v>51</v>
      </c>
      <c r="B43" s="1043">
        <f>'実質公債費比率（分子）の構造'!K$51</f>
        <v>2</v>
      </c>
      <c r="C43" s="1043"/>
      <c r="D43" s="1043"/>
      <c r="E43" s="1043">
        <f>'実質公債費比率（分子）の構造'!L$51</f>
        <v>1</v>
      </c>
      <c r="F43" s="1043"/>
      <c r="G43" s="1043"/>
      <c r="H43" s="1043">
        <f>'実質公債費比率（分子）の構造'!M$51</f>
        <v>1</v>
      </c>
      <c r="I43" s="1043"/>
      <c r="J43" s="1043"/>
      <c r="K43" s="1043">
        <f>'実質公債費比率（分子）の構造'!N$51</f>
        <v>1</v>
      </c>
      <c r="L43" s="1043"/>
      <c r="M43" s="1043"/>
      <c r="N43" s="1043">
        <f>'実質公債費比率（分子）の構造'!O$51</f>
        <v>3</v>
      </c>
      <c r="O43" s="1043"/>
      <c r="P43" s="1043"/>
    </row>
    <row r="44" spans="1:16">
      <c r="A44" s="1043" t="s">
        <v>44</v>
      </c>
      <c r="B44" s="1043" t="str">
        <f>'実質公債費比率（分子）の構造'!K$50</f>
        <v xml:space="preserve">
-</v>
      </c>
      <c r="C44" s="1043"/>
      <c r="D44" s="1043"/>
      <c r="E44" s="1043" t="str">
        <f>'実質公債費比率（分子）の構造'!L$50</f>
        <v xml:space="preserve">
-</v>
      </c>
      <c r="F44" s="1043"/>
      <c r="G44" s="1043"/>
      <c r="H44" s="1043" t="str">
        <f>'実質公債費比率（分子）の構造'!M$50</f>
        <v xml:space="preserve">
-</v>
      </c>
      <c r="I44" s="1043"/>
      <c r="J44" s="1043"/>
      <c r="K44" s="1043" t="str">
        <f>'実質公債費比率（分子）の構造'!N$50</f>
        <v xml:space="preserve">
-</v>
      </c>
      <c r="L44" s="1043"/>
      <c r="M44" s="1043"/>
      <c r="N44" s="1043" t="str">
        <f>'実質公債費比率（分子）の構造'!O$50</f>
        <v xml:space="preserve">
-</v>
      </c>
      <c r="O44" s="1043"/>
      <c r="P44" s="1043"/>
    </row>
    <row r="45" spans="1:16">
      <c r="A45" s="1043" t="s">
        <v>0</v>
      </c>
      <c r="B45" s="1043">
        <f>'実質公債費比率（分子）の構造'!K$49</f>
        <v>116</v>
      </c>
      <c r="C45" s="1043"/>
      <c r="D45" s="1043"/>
      <c r="E45" s="1043">
        <f>'実質公債費比率（分子）の構造'!L$49</f>
        <v>107</v>
      </c>
      <c r="F45" s="1043"/>
      <c r="G45" s="1043"/>
      <c r="H45" s="1043">
        <f>'実質公債費比率（分子）の構造'!M$49</f>
        <v>85</v>
      </c>
      <c r="I45" s="1043"/>
      <c r="J45" s="1043"/>
      <c r="K45" s="1043">
        <f>'実質公債費比率（分子）の構造'!N$49</f>
        <v>67</v>
      </c>
      <c r="L45" s="1043"/>
      <c r="M45" s="1043"/>
      <c r="N45" s="1043">
        <f>'実質公債費比率（分子）の構造'!O$49</f>
        <v>62</v>
      </c>
      <c r="O45" s="1043"/>
      <c r="P45" s="1043"/>
    </row>
    <row r="46" spans="1:16">
      <c r="A46" s="1043" t="s">
        <v>42</v>
      </c>
      <c r="B46" s="1043">
        <f>'実質公債費比率（分子）の構造'!K$48</f>
        <v>226</v>
      </c>
      <c r="C46" s="1043"/>
      <c r="D46" s="1043"/>
      <c r="E46" s="1043">
        <f>'実質公債費比率（分子）の構造'!L$48</f>
        <v>221</v>
      </c>
      <c r="F46" s="1043"/>
      <c r="G46" s="1043"/>
      <c r="H46" s="1043">
        <f>'実質公債費比率（分子）の構造'!M$48</f>
        <v>234</v>
      </c>
      <c r="I46" s="1043"/>
      <c r="J46" s="1043"/>
      <c r="K46" s="1043">
        <f>'実質公債費比率（分子）の構造'!N$48</f>
        <v>227</v>
      </c>
      <c r="L46" s="1043"/>
      <c r="M46" s="1043"/>
      <c r="N46" s="1043">
        <f>'実質公債費比率（分子）の構造'!O$48</f>
        <v>212</v>
      </c>
      <c r="O46" s="1043"/>
      <c r="P46" s="1043"/>
    </row>
    <row r="47" spans="1:16">
      <c r="A47" s="1043" t="s">
        <v>36</v>
      </c>
      <c r="B47" s="1043" t="str">
        <f>'実質公債費比率（分子）の構造'!K$47</f>
        <v xml:space="preserve">
-</v>
      </c>
      <c r="C47" s="1043"/>
      <c r="D47" s="1043"/>
      <c r="E47" s="1043" t="str">
        <f>'実質公債費比率（分子）の構造'!L$47</f>
        <v xml:space="preserve">
-</v>
      </c>
      <c r="F47" s="1043"/>
      <c r="G47" s="1043"/>
      <c r="H47" s="1043" t="str">
        <f>'実質公債費比率（分子）の構造'!M$47</f>
        <v xml:space="preserve">
-</v>
      </c>
      <c r="I47" s="1043"/>
      <c r="J47" s="1043"/>
      <c r="K47" s="1043" t="str">
        <f>'実質公債費比率（分子）の構造'!N$47</f>
        <v xml:space="preserve">
-</v>
      </c>
      <c r="L47" s="1043"/>
      <c r="M47" s="1043"/>
      <c r="N47" s="1043" t="str">
        <f>'実質公債費比率（分子）の構造'!O$47</f>
        <v xml:space="preserve">
-</v>
      </c>
      <c r="O47" s="1043"/>
      <c r="P47" s="1043"/>
    </row>
    <row r="48" spans="1:16">
      <c r="A48" s="1043" t="s">
        <v>29</v>
      </c>
      <c r="B48" s="1043" t="str">
        <f>'実質公債費比率（分子）の構造'!K$46</f>
        <v xml:space="preserve">
-</v>
      </c>
      <c r="C48" s="1043"/>
      <c r="D48" s="1043"/>
      <c r="E48" s="1043" t="str">
        <f>'実質公債費比率（分子）の構造'!L$46</f>
        <v xml:space="preserve">
-</v>
      </c>
      <c r="F48" s="1043"/>
      <c r="G48" s="1043"/>
      <c r="H48" s="1043" t="str">
        <f>'実質公債費比率（分子）の構造'!M$46</f>
        <v xml:space="preserve">
-</v>
      </c>
      <c r="I48" s="1043"/>
      <c r="J48" s="1043"/>
      <c r="K48" s="1043" t="str">
        <f>'実質公債費比率（分子）の構造'!N$46</f>
        <v xml:space="preserve">
-</v>
      </c>
      <c r="L48" s="1043"/>
      <c r="M48" s="1043"/>
      <c r="N48" s="1043" t="str">
        <f>'実質公債費比率（分子）の構造'!O$46</f>
        <v xml:space="preserve">
-</v>
      </c>
      <c r="O48" s="1043"/>
      <c r="P48" s="1043"/>
    </row>
    <row r="49" spans="1:16">
      <c r="A49" s="1043" t="s">
        <v>25</v>
      </c>
      <c r="B49" s="1043">
        <f>'実質公債費比率（分子）の構造'!K$45</f>
        <v>1098</v>
      </c>
      <c r="C49" s="1043"/>
      <c r="D49" s="1043"/>
      <c r="E49" s="1043">
        <f>'実質公債費比率（分子）の構造'!L$45</f>
        <v>1100</v>
      </c>
      <c r="F49" s="1043"/>
      <c r="G49" s="1043"/>
      <c r="H49" s="1043">
        <f>'実質公債費比率（分子）の構造'!M$45</f>
        <v>1100</v>
      </c>
      <c r="I49" s="1043"/>
      <c r="J49" s="1043"/>
      <c r="K49" s="1043">
        <f>'実質公債費比率（分子）の構造'!N$45</f>
        <v>1111</v>
      </c>
      <c r="L49" s="1043"/>
      <c r="M49" s="1043"/>
      <c r="N49" s="1043">
        <f>'実質公債費比率（分子）の構造'!O$45</f>
        <v>1089</v>
      </c>
      <c r="O49" s="1043"/>
      <c r="P49" s="1043"/>
    </row>
    <row r="50" spans="1:16">
      <c r="A50" s="1043" t="s">
        <v>57</v>
      </c>
      <c r="B50" s="1043" t="str">
        <f>NA()</f>
        <v xml:space="preserve">
#N/A</v>
      </c>
      <c r="C50" s="1043">
        <f>IF(ISNUMBER('実質公債費比率（分子）の構造'!K$53),'実質公債費比率（分子）の構造'!K$53,NA())</f>
        <v>733</v>
      </c>
      <c r="D50" s="1043" t="str">
        <f>NA()</f>
        <v xml:space="preserve">
#N/A</v>
      </c>
      <c r="E50" s="1043" t="str">
        <f>NA()</f>
        <v xml:space="preserve">
#N/A</v>
      </c>
      <c r="F50" s="1043">
        <f>IF(ISNUMBER('実質公債費比率（分子）の構造'!L$53),'実質公債費比率（分子）の構造'!L$53,NA())</f>
        <v>767</v>
      </c>
      <c r="G50" s="1043" t="str">
        <f>NA()</f>
        <v xml:space="preserve">
#N/A</v>
      </c>
      <c r="H50" s="1043" t="str">
        <f>NA()</f>
        <v xml:space="preserve">
#N/A</v>
      </c>
      <c r="I50" s="1043">
        <f>IF(ISNUMBER('実質公債費比率（分子）の構造'!M$53),'実質公債費比率（分子）の構造'!M$53,NA())</f>
        <v>780</v>
      </c>
      <c r="J50" s="1043" t="str">
        <f>NA()</f>
        <v xml:space="preserve">
#N/A</v>
      </c>
      <c r="K50" s="1043" t="str">
        <f>NA()</f>
        <v xml:space="preserve">
#N/A</v>
      </c>
      <c r="L50" s="1043">
        <f>IF(ISNUMBER('実質公債費比率（分子）の構造'!N$53),'実質公債費比率（分子）の構造'!N$53,NA())</f>
        <v>778</v>
      </c>
      <c r="M50" s="1043" t="str">
        <f>NA()</f>
        <v xml:space="preserve">
#N/A</v>
      </c>
      <c r="N50" s="1043" t="str">
        <f>NA()</f>
        <v xml:space="preserve">
#N/A</v>
      </c>
      <c r="O50" s="1043">
        <f>IF(ISNUMBER('実質公債費比率（分子）の構造'!O$53),'実質公債費比率（分子）の構造'!O$53,NA())</f>
        <v>745</v>
      </c>
      <c r="P50" s="1043" t="str">
        <f>NA()</f>
        <v xml:space="preserve">
#N/A</v>
      </c>
    </row>
    <row r="53" spans="1:16">
      <c r="A53" s="1040" t="s">
        <v>120</v>
      </c>
    </row>
    <row r="54" spans="1:16">
      <c r="A54" s="1042"/>
      <c r="B54" s="1042" t="str">
        <f>'将来負担比率（分子）の構造'!I$40</f>
        <v xml:space="preserve">
H27</v>
      </c>
      <c r="C54" s="1042"/>
      <c r="D54" s="1042"/>
      <c r="E54" s="1042" t="str">
        <f>'将来負担比率（分子）の構造'!J$40</f>
        <v xml:space="preserve">
H28</v>
      </c>
      <c r="F54" s="1042"/>
      <c r="G54" s="1042"/>
      <c r="H54" s="1042" t="str">
        <f>'将来負担比率（分子）の構造'!K$40</f>
        <v xml:space="preserve">
H29</v>
      </c>
      <c r="I54" s="1042"/>
      <c r="J54" s="1042"/>
      <c r="K54" s="1042" t="str">
        <f>'将来負担比率（分子）の構造'!L$40</f>
        <v xml:space="preserve">
H30</v>
      </c>
      <c r="L54" s="1042"/>
      <c r="M54" s="1042"/>
      <c r="N54" s="1042" t="str">
        <f>'将来負担比率（分子）の構造'!M$40</f>
        <v xml:space="preserve">
R01</v>
      </c>
      <c r="O54" s="1042"/>
      <c r="P54" s="1042"/>
    </row>
    <row r="55" spans="1:16">
      <c r="A55" s="1042"/>
      <c r="B55" s="1042" t="s">
        <v>124</v>
      </c>
      <c r="C55" s="1042"/>
      <c r="D55" s="1042" t="s">
        <v>127</v>
      </c>
      <c r="E55" s="1042" t="s">
        <v>124</v>
      </c>
      <c r="F55" s="1042"/>
      <c r="G55" s="1042" t="s">
        <v>127</v>
      </c>
      <c r="H55" s="1042" t="s">
        <v>124</v>
      </c>
      <c r="I55" s="1042"/>
      <c r="J55" s="1042" t="s">
        <v>127</v>
      </c>
      <c r="K55" s="1042" t="s">
        <v>124</v>
      </c>
      <c r="L55" s="1042"/>
      <c r="M55" s="1042" t="s">
        <v>127</v>
      </c>
      <c r="N55" s="1042" t="s">
        <v>124</v>
      </c>
      <c r="O55" s="1042"/>
      <c r="P55" s="1042" t="s">
        <v>127</v>
      </c>
    </row>
    <row r="56" spans="1:16">
      <c r="A56" s="1042" t="s">
        <v>46</v>
      </c>
      <c r="B56" s="1042"/>
      <c r="C56" s="1042"/>
      <c r="D56" s="1042">
        <f>'将来負担比率（分子）の構造'!I$52</f>
        <v>7650</v>
      </c>
      <c r="E56" s="1042"/>
      <c r="F56" s="1042"/>
      <c r="G56" s="1042">
        <f>'将来負担比率（分子）の構造'!J$52</f>
        <v>7452</v>
      </c>
      <c r="H56" s="1042"/>
      <c r="I56" s="1042"/>
      <c r="J56" s="1042">
        <f>'将来負担比率（分子）の構造'!K$52</f>
        <v>7711</v>
      </c>
      <c r="K56" s="1042"/>
      <c r="L56" s="1042"/>
      <c r="M56" s="1042">
        <f>'将来負担比率（分子）の構造'!L$52</f>
        <v>8269</v>
      </c>
      <c r="N56" s="1042"/>
      <c r="O56" s="1042"/>
      <c r="P56" s="1042">
        <f>'将来負担比率（分子）の構造'!M$52</f>
        <v>7955</v>
      </c>
    </row>
    <row r="57" spans="1:16">
      <c r="A57" s="1042" t="s">
        <v>97</v>
      </c>
      <c r="B57" s="1042"/>
      <c r="C57" s="1042"/>
      <c r="D57" s="1042">
        <f>'将来負担比率（分子）の構造'!I$51</f>
        <v>21</v>
      </c>
      <c r="E57" s="1042"/>
      <c r="F57" s="1042"/>
      <c r="G57" s="1042">
        <f>'将来負担比率（分子）の構造'!J$51</f>
        <v>14</v>
      </c>
      <c r="H57" s="1042"/>
      <c r="I57" s="1042"/>
      <c r="J57" s="1042">
        <f>'将来負担比率（分子）の構造'!K$51</f>
        <v>10</v>
      </c>
      <c r="K57" s="1042"/>
      <c r="L57" s="1042"/>
      <c r="M57" s="1042">
        <f>'将来負担比率（分子）の構造'!L$51</f>
        <v>6</v>
      </c>
      <c r="N57" s="1042"/>
      <c r="O57" s="1042"/>
      <c r="P57" s="1042">
        <f>'将来負担比率（分子）の構造'!M$51</f>
        <v>3</v>
      </c>
    </row>
    <row r="58" spans="1:16">
      <c r="A58" s="1042" t="s">
        <v>94</v>
      </c>
      <c r="B58" s="1042"/>
      <c r="C58" s="1042"/>
      <c r="D58" s="1042">
        <f>'将来負担比率（分子）の構造'!I$50</f>
        <v>996</v>
      </c>
      <c r="E58" s="1042"/>
      <c r="F58" s="1042"/>
      <c r="G58" s="1042">
        <f>'将来負担比率（分子）の構造'!J$50</f>
        <v>867</v>
      </c>
      <c r="H58" s="1042"/>
      <c r="I58" s="1042"/>
      <c r="J58" s="1042">
        <f>'将来負担比率（分子）の構造'!K$50</f>
        <v>698</v>
      </c>
      <c r="K58" s="1042"/>
      <c r="L58" s="1042"/>
      <c r="M58" s="1042">
        <f>'将来負担比率（分子）の構造'!L$50</f>
        <v>699</v>
      </c>
      <c r="N58" s="1042"/>
      <c r="O58" s="1042"/>
      <c r="P58" s="1042">
        <f>'将来負担比率（分子）の構造'!M$50</f>
        <v>652</v>
      </c>
    </row>
    <row r="59" spans="1:16">
      <c r="A59" s="1042" t="s">
        <v>90</v>
      </c>
      <c r="B59" s="1042" t="str">
        <f>'将来負担比率（分子）の構造'!I$49</f>
        <v xml:space="preserve">
-</v>
      </c>
      <c r="C59" s="1042"/>
      <c r="D59" s="1042"/>
      <c r="E59" s="1042" t="str">
        <f>'将来負担比率（分子）の構造'!J$49</f>
        <v xml:space="preserve">
-</v>
      </c>
      <c r="F59" s="1042"/>
      <c r="G59" s="1042"/>
      <c r="H59" s="1042" t="str">
        <f>'将来負担比率（分子）の構造'!K$49</f>
        <v xml:space="preserve">
-</v>
      </c>
      <c r="I59" s="1042"/>
      <c r="J59" s="1042"/>
      <c r="K59" s="1042" t="str">
        <f>'将来負担比率（分子）の構造'!L$49</f>
        <v xml:space="preserve">
-</v>
      </c>
      <c r="L59" s="1042"/>
      <c r="M59" s="1042"/>
      <c r="N59" s="1042" t="str">
        <f>'将来負担比率（分子）の構造'!M$49</f>
        <v xml:space="preserve">
-</v>
      </c>
      <c r="O59" s="1042"/>
      <c r="P59" s="1042"/>
    </row>
    <row r="60" spans="1:16">
      <c r="A60" s="1042" t="s">
        <v>84</v>
      </c>
      <c r="B60" s="1042" t="str">
        <f>'将来負担比率（分子）の構造'!I$48</f>
        <v xml:space="preserve">
-</v>
      </c>
      <c r="C60" s="1042"/>
      <c r="D60" s="1042"/>
      <c r="E60" s="1042" t="str">
        <f>'将来負担比率（分子）の構造'!J$48</f>
        <v xml:space="preserve">
-</v>
      </c>
      <c r="F60" s="1042"/>
      <c r="G60" s="1042"/>
      <c r="H60" s="1042" t="str">
        <f>'将来負担比率（分子）の構造'!K$48</f>
        <v xml:space="preserve">
-</v>
      </c>
      <c r="I60" s="1042"/>
      <c r="J60" s="1042"/>
      <c r="K60" s="1042" t="str">
        <f>'将来負担比率（分子）の構造'!L$48</f>
        <v xml:space="preserve">
-</v>
      </c>
      <c r="L60" s="1042"/>
      <c r="M60" s="1042"/>
      <c r="N60" s="1042" t="str">
        <f>'将来負担比率（分子）の構造'!M$48</f>
        <v xml:space="preserve">
-</v>
      </c>
      <c r="O60" s="1042"/>
      <c r="P60" s="1042"/>
    </row>
    <row r="61" spans="1:16">
      <c r="A61" s="1042" t="s">
        <v>76</v>
      </c>
      <c r="B61" s="1042" t="str">
        <f>'将来負担比率（分子）の構造'!I$46</f>
        <v xml:space="preserve">
-</v>
      </c>
      <c r="C61" s="1042"/>
      <c r="D61" s="1042"/>
      <c r="E61" s="1042" t="str">
        <f>'将来負担比率（分子）の構造'!J$46</f>
        <v xml:space="preserve">
-</v>
      </c>
      <c r="F61" s="1042"/>
      <c r="G61" s="1042"/>
      <c r="H61" s="1042" t="str">
        <f>'将来負担比率（分子）の構造'!K$46</f>
        <v xml:space="preserve">
-</v>
      </c>
      <c r="I61" s="1042"/>
      <c r="J61" s="1042"/>
      <c r="K61" s="1042" t="str">
        <f>'将来負担比率（分子）の構造'!L$46</f>
        <v xml:space="preserve">
-</v>
      </c>
      <c r="L61" s="1042"/>
      <c r="M61" s="1042"/>
      <c r="N61" s="1042" t="str">
        <f>'将来負担比率（分子）の構造'!M$46</f>
        <v xml:space="preserve">
-</v>
      </c>
      <c r="O61" s="1042"/>
      <c r="P61" s="1042"/>
    </row>
    <row r="62" spans="1:16">
      <c r="A62" s="1042" t="s">
        <v>77</v>
      </c>
      <c r="B62" s="1042">
        <f>'将来負担比率（分子）の構造'!I$45</f>
        <v>773</v>
      </c>
      <c r="C62" s="1042"/>
      <c r="D62" s="1042"/>
      <c r="E62" s="1042">
        <f>'将来負担比率（分子）の構造'!J$45</f>
        <v>783</v>
      </c>
      <c r="F62" s="1042"/>
      <c r="G62" s="1042"/>
      <c r="H62" s="1042">
        <f>'将来負担比率（分子）の構造'!K$45</f>
        <v>810</v>
      </c>
      <c r="I62" s="1042"/>
      <c r="J62" s="1042"/>
      <c r="K62" s="1042">
        <f>'将来負担比率（分子）の構造'!L$45</f>
        <v>739</v>
      </c>
      <c r="L62" s="1042"/>
      <c r="M62" s="1042"/>
      <c r="N62" s="1042">
        <f>'将来負担比率（分子）の構造'!M$45</f>
        <v>799</v>
      </c>
      <c r="O62" s="1042"/>
      <c r="P62" s="1042"/>
    </row>
    <row r="63" spans="1:16">
      <c r="A63" s="1042" t="s">
        <v>75</v>
      </c>
      <c r="B63" s="1042">
        <f>'将来負担比率（分子）の構造'!I$44</f>
        <v>546</v>
      </c>
      <c r="C63" s="1042"/>
      <c r="D63" s="1042"/>
      <c r="E63" s="1042">
        <f>'将来負担比率（分子）の構造'!J$44</f>
        <v>442</v>
      </c>
      <c r="F63" s="1042"/>
      <c r="G63" s="1042"/>
      <c r="H63" s="1042">
        <f>'将来負担比率（分子）の構造'!K$44</f>
        <v>374</v>
      </c>
      <c r="I63" s="1042"/>
      <c r="J63" s="1042"/>
      <c r="K63" s="1042">
        <f>'将来負担比率（分子）の構造'!L$44</f>
        <v>305</v>
      </c>
      <c r="L63" s="1042"/>
      <c r="M63" s="1042"/>
      <c r="N63" s="1042">
        <f>'将来負担比率（分子）の構造'!M$44</f>
        <v>230</v>
      </c>
      <c r="O63" s="1042"/>
      <c r="P63" s="1042"/>
    </row>
    <row r="64" spans="1:16">
      <c r="A64" s="1042" t="s">
        <v>73</v>
      </c>
      <c r="B64" s="1042">
        <f>'将来負担比率（分子）の構造'!I$43</f>
        <v>3076</v>
      </c>
      <c r="C64" s="1042"/>
      <c r="D64" s="1042"/>
      <c r="E64" s="1042">
        <f>'将来負担比率（分子）の構造'!J$43</f>
        <v>2976</v>
      </c>
      <c r="F64" s="1042"/>
      <c r="G64" s="1042"/>
      <c r="H64" s="1042">
        <f>'将来負担比率（分子）の構造'!K$43</f>
        <v>2936</v>
      </c>
      <c r="I64" s="1042"/>
      <c r="J64" s="1042"/>
      <c r="K64" s="1042">
        <f>'将来負担比率（分子）の構造'!L$43</f>
        <v>2853</v>
      </c>
      <c r="L64" s="1042"/>
      <c r="M64" s="1042"/>
      <c r="N64" s="1042">
        <f>'将来負担比率（分子）の構造'!M$43</f>
        <v>2621</v>
      </c>
      <c r="O64" s="1042"/>
      <c r="P64" s="1042"/>
    </row>
    <row r="65" spans="1:16">
      <c r="A65" s="1042" t="s">
        <v>72</v>
      </c>
      <c r="B65" s="1042" t="str">
        <f>'将来負担比率（分子）の構造'!I$42</f>
        <v xml:space="preserve">
-</v>
      </c>
      <c r="C65" s="1042"/>
      <c r="D65" s="1042"/>
      <c r="E65" s="1042" t="str">
        <f>'将来負担比率（分子）の構造'!J$42</f>
        <v xml:space="preserve">
-</v>
      </c>
      <c r="F65" s="1042"/>
      <c r="G65" s="1042"/>
      <c r="H65" s="1042" t="str">
        <f>'将来負担比率（分子）の構造'!K$42</f>
        <v xml:space="preserve">
-</v>
      </c>
      <c r="I65" s="1042"/>
      <c r="J65" s="1042"/>
      <c r="K65" s="1042" t="str">
        <f>'将来負担比率（分子）の構造'!L$42</f>
        <v xml:space="preserve">
-</v>
      </c>
      <c r="L65" s="1042"/>
      <c r="M65" s="1042"/>
      <c r="N65" s="1042">
        <f>'将来負担比率（分子）の構造'!M$42</f>
        <v>117</v>
      </c>
      <c r="O65" s="1042"/>
      <c r="P65" s="1042"/>
    </row>
    <row r="66" spans="1:16">
      <c r="A66" s="1042" t="s">
        <v>65</v>
      </c>
      <c r="B66" s="1042">
        <f>'将来負担比率（分子）の構造'!I$41</f>
        <v>12792</v>
      </c>
      <c r="C66" s="1042"/>
      <c r="D66" s="1042"/>
      <c r="E66" s="1042">
        <f>'将来負担比率（分子）の構造'!J$41</f>
        <v>12456</v>
      </c>
      <c r="F66" s="1042"/>
      <c r="G66" s="1042"/>
      <c r="H66" s="1042">
        <f>'将来負担比率（分子）の構造'!K$41</f>
        <v>12367</v>
      </c>
      <c r="I66" s="1042"/>
      <c r="J66" s="1042"/>
      <c r="K66" s="1042">
        <f>'将来負担比率（分子）の構造'!L$41</f>
        <v>12758</v>
      </c>
      <c r="L66" s="1042"/>
      <c r="M66" s="1042"/>
      <c r="N66" s="1042">
        <f>'将来負担比率（分子）の構造'!M$41</f>
        <v>13118</v>
      </c>
      <c r="O66" s="1042"/>
      <c r="P66" s="1042"/>
    </row>
    <row r="67" spans="1:16">
      <c r="A67" s="1042" t="s">
        <v>99</v>
      </c>
      <c r="B67" s="1042" t="str">
        <f>NA()</f>
        <v xml:space="preserve">
#N/A</v>
      </c>
      <c r="C67" s="1042">
        <f>IF(ISNUMBER('将来負担比率（分子）の構造'!I$53),IF('将来負担比率（分子）の構造'!I$53&lt;0,0,'将来負担比率（分子）の構造'!I$53),NA())</f>
        <v>8520</v>
      </c>
      <c r="D67" s="1042" t="str">
        <f>NA()</f>
        <v xml:space="preserve">
#N/A</v>
      </c>
      <c r="E67" s="1042" t="str">
        <f>NA()</f>
        <v xml:space="preserve">
#N/A</v>
      </c>
      <c r="F67" s="1042">
        <f>IF(ISNUMBER('将来負担比率（分子）の構造'!J$53),IF('将来負担比率（分子）の構造'!J$53&lt;0,0,'将来負担比率（分子）の構造'!J$53),NA())</f>
        <v>8324</v>
      </c>
      <c r="G67" s="1042" t="str">
        <f>NA()</f>
        <v xml:space="preserve">
#N/A</v>
      </c>
      <c r="H67" s="1042" t="str">
        <f>NA()</f>
        <v xml:space="preserve">
#N/A</v>
      </c>
      <c r="I67" s="1042">
        <f>IF(ISNUMBER('将来負担比率（分子）の構造'!K$53),IF('将来負担比率（分子）の構造'!K$53&lt;0,0,'将来負担比率（分子）の構造'!K$53),NA())</f>
        <v>8068</v>
      </c>
      <c r="J67" s="1042" t="str">
        <f>NA()</f>
        <v xml:space="preserve">
#N/A</v>
      </c>
      <c r="K67" s="1042" t="str">
        <f>NA()</f>
        <v xml:space="preserve">
#N/A</v>
      </c>
      <c r="L67" s="1042">
        <f>IF(ISNUMBER('将来負担比率（分子）の構造'!L$53),IF('将来負担比率（分子）の構造'!L$53&lt;0,0,'将来負担比率（分子）の構造'!L$53),NA())</f>
        <v>7681</v>
      </c>
      <c r="M67" s="1042" t="str">
        <f>NA()</f>
        <v xml:space="preserve">
#N/A</v>
      </c>
      <c r="N67" s="1042" t="str">
        <f>NA()</f>
        <v xml:space="preserve">
#N/A</v>
      </c>
      <c r="O67" s="1042">
        <f>IF(ISNUMBER('将来負担比率（分子）の構造'!M$53),IF('将来負担比率（分子）の構造'!M$53&lt;0,0,'将来負担比率（分子）の構造'!M$53),NA())</f>
        <v>8274</v>
      </c>
      <c r="P67" s="1042" t="str">
        <f>NA()</f>
        <v xml:space="preserve">
#N/A</v>
      </c>
    </row>
    <row r="70" spans="1:16">
      <c r="A70" s="1045" t="s">
        <v>128</v>
      </c>
      <c r="B70" s="1045"/>
      <c r="C70" s="1045"/>
      <c r="D70" s="1045"/>
      <c r="E70" s="1045"/>
      <c r="F70" s="1045"/>
    </row>
    <row r="71" spans="1:16">
      <c r="A71" s="1044"/>
      <c r="B71" s="1044" t="str">
        <f>基金残高に係る経年分析!F54</f>
        <v xml:space="preserve">
H29</v>
      </c>
      <c r="C71" s="1044" t="str">
        <f>基金残高に係る経年分析!G54</f>
        <v xml:space="preserve">
H30</v>
      </c>
      <c r="D71" s="1044" t="str">
        <f>基金残高に係る経年分析!H54</f>
        <v xml:space="preserve">
R01</v>
      </c>
    </row>
    <row r="72" spans="1:16">
      <c r="A72" s="1044" t="s">
        <v>130</v>
      </c>
      <c r="B72" s="1046">
        <f>基金残高に係る経年分析!F55</f>
        <v>121</v>
      </c>
      <c r="C72" s="1046">
        <f>基金残高に係る経年分析!G55</f>
        <v>121</v>
      </c>
      <c r="D72" s="1046">
        <f>基金残高に係る経年分析!H55</f>
        <v>41</v>
      </c>
    </row>
    <row r="73" spans="1:16">
      <c r="A73" s="1044" t="s">
        <v>131</v>
      </c>
      <c r="B73" s="1046">
        <f>基金残高に係る経年分析!F56</f>
        <v>0</v>
      </c>
      <c r="C73" s="1046">
        <f>基金残高に係る経年分析!G56</f>
        <v>0</v>
      </c>
      <c r="D73" s="1046">
        <f>基金残高に係る経年分析!H56</f>
        <v>0</v>
      </c>
    </row>
    <row r="74" spans="1:16">
      <c r="A74" s="1044" t="s">
        <v>133</v>
      </c>
      <c r="B74" s="1046">
        <f>基金残高に係る経年分析!F57</f>
        <v>73</v>
      </c>
      <c r="C74" s="1046">
        <f>基金残高に係る経年分析!G57</f>
        <v>73</v>
      </c>
      <c r="D74" s="1046">
        <f>基金残高に係る経年分析!H57</f>
        <v>5</v>
      </c>
    </row>
  </sheetData>
  <sheetProtection algorithmName="SHA-512" hashValue="DscWCuU+vmHd491uaH82Gi0sqTZLil1AKVa69YPyA6wMF7ABFnIoCi9K43W4z4oOC76Y/p/iuL8dwOAXPh09HQ==" saltValue="RnEBY1WgtKfG8TJBQERz2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P1"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552</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553</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173</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528</v>
      </c>
      <c r="BQ50" s="1098"/>
      <c r="BR50" s="1098"/>
      <c r="BS50" s="1098"/>
      <c r="BT50" s="1098"/>
      <c r="BU50" s="1098"/>
      <c r="BV50" s="1098"/>
      <c r="BW50" s="1098"/>
      <c r="BX50" s="1098" t="s">
        <v>529</v>
      </c>
      <c r="BY50" s="1098"/>
      <c r="BZ50" s="1098"/>
      <c r="CA50" s="1098"/>
      <c r="CB50" s="1098"/>
      <c r="CC50" s="1098"/>
      <c r="CD50" s="1098"/>
      <c r="CE50" s="1098"/>
      <c r="CF50" s="1098" t="s">
        <v>446</v>
      </c>
      <c r="CG50" s="1098"/>
      <c r="CH50" s="1098"/>
      <c r="CI50" s="1098"/>
      <c r="CJ50" s="1098"/>
      <c r="CK50" s="1098"/>
      <c r="CL50" s="1098"/>
      <c r="CM50" s="1098"/>
      <c r="CN50" s="1098" t="s">
        <v>530</v>
      </c>
      <c r="CO50" s="1098"/>
      <c r="CP50" s="1098"/>
      <c r="CQ50" s="1098"/>
      <c r="CR50" s="1098"/>
      <c r="CS50" s="1098"/>
      <c r="CT50" s="1098"/>
      <c r="CU50" s="1098"/>
      <c r="CV50" s="1098" t="s">
        <v>531</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554</v>
      </c>
      <c r="AO51" s="1097"/>
      <c r="AP51" s="1097"/>
      <c r="AQ51" s="1097"/>
      <c r="AR51" s="1097"/>
      <c r="AS51" s="1097"/>
      <c r="AT51" s="1097"/>
      <c r="AU51" s="1097"/>
      <c r="AV51" s="1097"/>
      <c r="AW51" s="1097"/>
      <c r="AX51" s="1097"/>
      <c r="AY51" s="1097"/>
      <c r="AZ51" s="1097"/>
      <c r="BA51" s="1097"/>
      <c r="BB51" s="1097" t="s">
        <v>556</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228.4</v>
      </c>
      <c r="BY51" s="1103"/>
      <c r="BZ51" s="1103"/>
      <c r="CA51" s="1103"/>
      <c r="CB51" s="1103"/>
      <c r="CC51" s="1103"/>
      <c r="CD51" s="1103"/>
      <c r="CE51" s="1103"/>
      <c r="CF51" s="1103">
        <v>219.1</v>
      </c>
      <c r="CG51" s="1103"/>
      <c r="CH51" s="1103"/>
      <c r="CI51" s="1103"/>
      <c r="CJ51" s="1103"/>
      <c r="CK51" s="1103"/>
      <c r="CL51" s="1103"/>
      <c r="CM51" s="1103"/>
      <c r="CN51" s="1103">
        <v>209.1</v>
      </c>
      <c r="CO51" s="1103"/>
      <c r="CP51" s="1103"/>
      <c r="CQ51" s="1103"/>
      <c r="CR51" s="1103"/>
      <c r="CS51" s="1103"/>
      <c r="CT51" s="1103"/>
      <c r="CU51" s="1103"/>
      <c r="CV51" s="1103">
        <v>225.3</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557</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46.2</v>
      </c>
      <c r="BY53" s="1103"/>
      <c r="BZ53" s="1103"/>
      <c r="CA53" s="1103"/>
      <c r="CB53" s="1103"/>
      <c r="CC53" s="1103"/>
      <c r="CD53" s="1103"/>
      <c r="CE53" s="1103"/>
      <c r="CF53" s="1103">
        <v>70.900000000000006</v>
      </c>
      <c r="CG53" s="1103"/>
      <c r="CH53" s="1103"/>
      <c r="CI53" s="1103"/>
      <c r="CJ53" s="1103"/>
      <c r="CK53" s="1103"/>
      <c r="CL53" s="1103"/>
      <c r="CM53" s="1103"/>
      <c r="CN53" s="1103">
        <v>70.599999999999994</v>
      </c>
      <c r="CO53" s="1103"/>
      <c r="CP53" s="1103"/>
      <c r="CQ53" s="1103"/>
      <c r="CR53" s="1103"/>
      <c r="CS53" s="1103"/>
      <c r="CT53" s="1103"/>
      <c r="CU53" s="1103"/>
      <c r="CV53" s="1103">
        <v>71.5</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556</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32.9</v>
      </c>
      <c r="BY55" s="1103"/>
      <c r="BZ55" s="1103"/>
      <c r="CA55" s="1103"/>
      <c r="CB55" s="1103"/>
      <c r="CC55" s="1103"/>
      <c r="CD55" s="1103"/>
      <c r="CE55" s="1103"/>
      <c r="CF55" s="1103">
        <v>28.5</v>
      </c>
      <c r="CG55" s="1103"/>
      <c r="CH55" s="1103"/>
      <c r="CI55" s="1103"/>
      <c r="CJ55" s="1103"/>
      <c r="CK55" s="1103"/>
      <c r="CL55" s="1103"/>
      <c r="CM55" s="1103"/>
      <c r="CN55" s="1103">
        <v>20.5</v>
      </c>
      <c r="CO55" s="1103"/>
      <c r="CP55" s="1103"/>
      <c r="CQ55" s="1103"/>
      <c r="CR55" s="1103"/>
      <c r="CS55" s="1103"/>
      <c r="CT55" s="1103"/>
      <c r="CU55" s="1103"/>
      <c r="CV55" s="1103">
        <v>21.4</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557</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v>
      </c>
      <c r="BY57" s="1103"/>
      <c r="BZ57" s="1103"/>
      <c r="CA57" s="1103"/>
      <c r="CB57" s="1103"/>
      <c r="CC57" s="1103"/>
      <c r="CD57" s="1103"/>
      <c r="CE57" s="1103"/>
      <c r="CF57" s="1103">
        <v>59.7</v>
      </c>
      <c r="CG57" s="1103"/>
      <c r="CH57" s="1103"/>
      <c r="CI57" s="1103"/>
      <c r="CJ57" s="1103"/>
      <c r="CK57" s="1103"/>
      <c r="CL57" s="1103"/>
      <c r="CM57" s="1103"/>
      <c r="CN57" s="1103">
        <v>60</v>
      </c>
      <c r="CO57" s="1103"/>
      <c r="CP57" s="1103"/>
      <c r="CQ57" s="1103"/>
      <c r="CR57" s="1103"/>
      <c r="CS57" s="1103"/>
      <c r="CT57" s="1103"/>
      <c r="CU57" s="1103"/>
      <c r="CV57" s="1103">
        <v>60.2</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339</v>
      </c>
    </row>
    <row r="64" spans="1:109">
      <c r="B64" s="755"/>
      <c r="G64" s="1072"/>
      <c r="N64" s="1092"/>
      <c r="AM64" s="1072"/>
      <c r="AN64" s="1072" t="s">
        <v>552</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555</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173</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528</v>
      </c>
      <c r="BQ72" s="1098"/>
      <c r="BR72" s="1098"/>
      <c r="BS72" s="1098"/>
      <c r="BT72" s="1098"/>
      <c r="BU72" s="1098"/>
      <c r="BV72" s="1098"/>
      <c r="BW72" s="1098"/>
      <c r="BX72" s="1098" t="s">
        <v>529</v>
      </c>
      <c r="BY72" s="1098"/>
      <c r="BZ72" s="1098"/>
      <c r="CA72" s="1098"/>
      <c r="CB72" s="1098"/>
      <c r="CC72" s="1098"/>
      <c r="CD72" s="1098"/>
      <c r="CE72" s="1098"/>
      <c r="CF72" s="1098" t="s">
        <v>446</v>
      </c>
      <c r="CG72" s="1098"/>
      <c r="CH72" s="1098"/>
      <c r="CI72" s="1098"/>
      <c r="CJ72" s="1098"/>
      <c r="CK72" s="1098"/>
      <c r="CL72" s="1098"/>
      <c r="CM72" s="1098"/>
      <c r="CN72" s="1098" t="s">
        <v>530</v>
      </c>
      <c r="CO72" s="1098"/>
      <c r="CP72" s="1098"/>
      <c r="CQ72" s="1098"/>
      <c r="CR72" s="1098"/>
      <c r="CS72" s="1098"/>
      <c r="CT72" s="1098"/>
      <c r="CU72" s="1098"/>
      <c r="CV72" s="1098" t="s">
        <v>531</v>
      </c>
      <c r="CW72" s="1098"/>
      <c r="CX72" s="1098"/>
      <c r="CY72" s="1098"/>
      <c r="CZ72" s="1098"/>
      <c r="DA72" s="1098"/>
      <c r="DB72" s="1098"/>
      <c r="DC72" s="1098"/>
    </row>
    <row r="73" spans="2:107">
      <c r="B73" s="755"/>
      <c r="G73" s="1074"/>
      <c r="H73" s="1074"/>
      <c r="I73" s="1074"/>
      <c r="J73" s="1074"/>
      <c r="K73" s="1084"/>
      <c r="L73" s="1084"/>
      <c r="M73" s="1084"/>
      <c r="N73" s="1084"/>
      <c r="AM73" s="1076"/>
      <c r="AN73" s="1097" t="s">
        <v>554</v>
      </c>
      <c r="AO73" s="1097"/>
      <c r="AP73" s="1097"/>
      <c r="AQ73" s="1097"/>
      <c r="AR73" s="1097"/>
      <c r="AS73" s="1097"/>
      <c r="AT73" s="1097"/>
      <c r="AU73" s="1097"/>
      <c r="AV73" s="1097"/>
      <c r="AW73" s="1097"/>
      <c r="AX73" s="1097"/>
      <c r="AY73" s="1097"/>
      <c r="AZ73" s="1097"/>
      <c r="BA73" s="1097"/>
      <c r="BB73" s="1097" t="s">
        <v>556</v>
      </c>
      <c r="BC73" s="1097"/>
      <c r="BD73" s="1097"/>
      <c r="BE73" s="1097"/>
      <c r="BF73" s="1097"/>
      <c r="BG73" s="1097"/>
      <c r="BH73" s="1097"/>
      <c r="BI73" s="1097"/>
      <c r="BJ73" s="1097"/>
      <c r="BK73" s="1097"/>
      <c r="BL73" s="1097"/>
      <c r="BM73" s="1097"/>
      <c r="BN73" s="1097"/>
      <c r="BO73" s="1097"/>
      <c r="BP73" s="1103">
        <v>228.5</v>
      </c>
      <c r="BQ73" s="1103"/>
      <c r="BR73" s="1103"/>
      <c r="BS73" s="1103"/>
      <c r="BT73" s="1103"/>
      <c r="BU73" s="1103"/>
      <c r="BV73" s="1103"/>
      <c r="BW73" s="1103"/>
      <c r="BX73" s="1103">
        <v>228.4</v>
      </c>
      <c r="BY73" s="1103"/>
      <c r="BZ73" s="1103"/>
      <c r="CA73" s="1103"/>
      <c r="CB73" s="1103"/>
      <c r="CC73" s="1103"/>
      <c r="CD73" s="1103"/>
      <c r="CE73" s="1103"/>
      <c r="CF73" s="1103">
        <v>219.1</v>
      </c>
      <c r="CG73" s="1103"/>
      <c r="CH73" s="1103"/>
      <c r="CI73" s="1103"/>
      <c r="CJ73" s="1103"/>
      <c r="CK73" s="1103"/>
      <c r="CL73" s="1103"/>
      <c r="CM73" s="1103"/>
      <c r="CN73" s="1103">
        <v>209.1</v>
      </c>
      <c r="CO73" s="1103"/>
      <c r="CP73" s="1103"/>
      <c r="CQ73" s="1103"/>
      <c r="CR73" s="1103"/>
      <c r="CS73" s="1103"/>
      <c r="CT73" s="1103"/>
      <c r="CU73" s="1103"/>
      <c r="CV73" s="1103">
        <v>225.3</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417</v>
      </c>
      <c r="BC75" s="1097"/>
      <c r="BD75" s="1097"/>
      <c r="BE75" s="1097"/>
      <c r="BF75" s="1097"/>
      <c r="BG75" s="1097"/>
      <c r="BH75" s="1097"/>
      <c r="BI75" s="1097"/>
      <c r="BJ75" s="1097"/>
      <c r="BK75" s="1097"/>
      <c r="BL75" s="1097"/>
      <c r="BM75" s="1097"/>
      <c r="BN75" s="1097"/>
      <c r="BO75" s="1097"/>
      <c r="BP75" s="1103">
        <v>17</v>
      </c>
      <c r="BQ75" s="1103"/>
      <c r="BR75" s="1103"/>
      <c r="BS75" s="1103"/>
      <c r="BT75" s="1103"/>
      <c r="BU75" s="1103"/>
      <c r="BV75" s="1103"/>
      <c r="BW75" s="1103"/>
      <c r="BX75" s="1103">
        <v>19</v>
      </c>
      <c r="BY75" s="1103"/>
      <c r="BZ75" s="1103"/>
      <c r="CA75" s="1103"/>
      <c r="CB75" s="1103"/>
      <c r="CC75" s="1103"/>
      <c r="CD75" s="1103"/>
      <c r="CE75" s="1103"/>
      <c r="CF75" s="1103">
        <v>20.6</v>
      </c>
      <c r="CG75" s="1103"/>
      <c r="CH75" s="1103"/>
      <c r="CI75" s="1103"/>
      <c r="CJ75" s="1103"/>
      <c r="CK75" s="1103"/>
      <c r="CL75" s="1103"/>
      <c r="CM75" s="1103"/>
      <c r="CN75" s="1103">
        <v>21.1</v>
      </c>
      <c r="CO75" s="1103"/>
      <c r="CP75" s="1103"/>
      <c r="CQ75" s="1103"/>
      <c r="CR75" s="1103"/>
      <c r="CS75" s="1103"/>
      <c r="CT75" s="1103"/>
      <c r="CU75" s="1103"/>
      <c r="CV75" s="1103">
        <v>20.8</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556</v>
      </c>
      <c r="BC77" s="1097"/>
      <c r="BD77" s="1097"/>
      <c r="BE77" s="1097"/>
      <c r="BF77" s="1097"/>
      <c r="BG77" s="1097"/>
      <c r="BH77" s="1097"/>
      <c r="BI77" s="1097"/>
      <c r="BJ77" s="1097"/>
      <c r="BK77" s="1097"/>
      <c r="BL77" s="1097"/>
      <c r="BM77" s="1097"/>
      <c r="BN77" s="1097"/>
      <c r="BO77" s="1097"/>
      <c r="BP77" s="1103">
        <v>36.5</v>
      </c>
      <c r="BQ77" s="1103"/>
      <c r="BR77" s="1103"/>
      <c r="BS77" s="1103"/>
      <c r="BT77" s="1103"/>
      <c r="BU77" s="1103"/>
      <c r="BV77" s="1103"/>
      <c r="BW77" s="1103"/>
      <c r="BX77" s="1103">
        <v>32.9</v>
      </c>
      <c r="BY77" s="1103"/>
      <c r="BZ77" s="1103"/>
      <c r="CA77" s="1103"/>
      <c r="CB77" s="1103"/>
      <c r="CC77" s="1103"/>
      <c r="CD77" s="1103"/>
      <c r="CE77" s="1103"/>
      <c r="CF77" s="1103">
        <v>28.5</v>
      </c>
      <c r="CG77" s="1103"/>
      <c r="CH77" s="1103"/>
      <c r="CI77" s="1103"/>
      <c r="CJ77" s="1103"/>
      <c r="CK77" s="1103"/>
      <c r="CL77" s="1103"/>
      <c r="CM77" s="1103"/>
      <c r="CN77" s="1103">
        <v>20.5</v>
      </c>
      <c r="CO77" s="1103"/>
      <c r="CP77" s="1103"/>
      <c r="CQ77" s="1103"/>
      <c r="CR77" s="1103"/>
      <c r="CS77" s="1103"/>
      <c r="CT77" s="1103"/>
      <c r="CU77" s="1103"/>
      <c r="CV77" s="1103">
        <v>21.4</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417</v>
      </c>
      <c r="BC79" s="1097"/>
      <c r="BD79" s="1097"/>
      <c r="BE79" s="1097"/>
      <c r="BF79" s="1097"/>
      <c r="BG79" s="1097"/>
      <c r="BH79" s="1097"/>
      <c r="BI79" s="1097"/>
      <c r="BJ79" s="1097"/>
      <c r="BK79" s="1097"/>
      <c r="BL79" s="1097"/>
      <c r="BM79" s="1097"/>
      <c r="BN79" s="1097"/>
      <c r="BO79" s="1097"/>
      <c r="BP79" s="1103">
        <v>9</v>
      </c>
      <c r="BQ79" s="1103"/>
      <c r="BR79" s="1103"/>
      <c r="BS79" s="1103"/>
      <c r="BT79" s="1103"/>
      <c r="BU79" s="1103"/>
      <c r="BV79" s="1103"/>
      <c r="BW79" s="1103"/>
      <c r="BX79" s="1103">
        <v>8.1999999999999993</v>
      </c>
      <c r="BY79" s="1103"/>
      <c r="BZ79" s="1103"/>
      <c r="CA79" s="1103"/>
      <c r="CB79" s="1103"/>
      <c r="CC79" s="1103"/>
      <c r="CD79" s="1103"/>
      <c r="CE79" s="1103"/>
      <c r="CF79" s="1103">
        <v>8</v>
      </c>
      <c r="CG79" s="1103"/>
      <c r="CH79" s="1103"/>
      <c r="CI79" s="1103"/>
      <c r="CJ79" s="1103"/>
      <c r="CK79" s="1103"/>
      <c r="CL79" s="1103"/>
      <c r="CM79" s="1103"/>
      <c r="CN79" s="1103">
        <v>7.9</v>
      </c>
      <c r="CO79" s="1103"/>
      <c r="CP79" s="1103"/>
      <c r="CQ79" s="1103"/>
      <c r="CR79" s="1103"/>
      <c r="CS79" s="1103"/>
      <c r="CT79" s="1103"/>
      <c r="CU79" s="1103"/>
      <c r="CV79" s="1103">
        <v>7.7</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HGRk6m5ptVe+SslAMW4NS1WkZ9uK0cY+J2FB4adpJZePtdBW4Lw22qEua3zxpU84X0FvRiMpZilgaDkVoTIXoQ==" saltValue="SRusQoRyn7BmCHzlFNsm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y3yEDX3keqIWCHfY4/2LKk20JeaSXZBrDsNMA1WLgSN/6FiwHQE2WmrOGIEApxZh7sxVGGteg401YFQMALtwyQ==" saltValue="Rxs2MeCcngElHMIRPfQtuA=="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3FQxUemXO2EsDNVa/YZ1M98YmlCoz/GN/VOv7Rfi7TXqxleOdg2/ULSlWJl+huo21AHJ3m2hp2olvhFWO0r8g==" saltValue="ro1X1O17znErQVWWk9rmjg=="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2021-03-05T05:09:11Z</cp:lastPrinted>
  <dcterms:created xsi:type="dcterms:W3CDTF">2021-02-05T03:38:10Z</dcterms:created>
  <dcterms:modified xsi:type="dcterms:W3CDTF">2021-10-14T07:25:46Z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2021-10-14T07:25:46Z</vt:filetime>
  </property>
</Properties>
</file>