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15360" windowHeight="7635" tabRatio="6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<sst xmlns="http://schemas.openxmlformats.org/spreadsheetml/2006/main" count="1125" uniqueCount="614">
  <si>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</si>
  <si>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</si>
  <si>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</si>
  <si>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</si>
  <si>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</si>
  <si>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</si>
  <si>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</si>
  <si>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</si>
  <si>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</si>
  <si>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</si>
  <si>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</si>
  <si>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</si>
  <si>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</si>
  <si>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</si>
  <si>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</si>
  <si>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</si>
  <si>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</si>
  <si>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</si>
  <si>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</si>
  <si>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</si>
  <si>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</si>
  <si>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</si>
  <si>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</si>
  <si>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</si>
  <si>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</si>
  <si>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</si>
  <si>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</si>
  <si>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</si>
  <si>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</si>
  <si>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</si>
  <si>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</si>
  <si>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</si>
  <si>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</si>
  <si>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</si>
  <si>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</si>
  <si>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</si>
  <si>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</si>
  <si>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</si>
  <si>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</si>
  <si>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</si>
  <si>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</si>
  <si>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</si>
  <si>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</si>
  <si>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</si>
  <si>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</si>
  <si>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</si>
  <si>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</si>
  <si>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</si>
  <si>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</si>
  <si>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</si>
  <si>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</si>
  <si>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</si>
  <si>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</si>
  <si>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</si>
  <si>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</si>
  <si>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</si>
  <si>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</si>
  <si>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</si>
  <si>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</si>
  <si>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</si>
  <si>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</si>
  <si>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</si>
  <si>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</si>
  <si>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</si>
  <si>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</si>
  <si>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</si>
  <si>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</si>
  <si>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</si>
  <si>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</si>
  <si>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</si>
  <si>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</si>
  <si>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</si>
  <si>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</si>
  <si>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</si>
  <si>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</si>
  <si>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</si>
  <si>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</si>
  <si>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</si>
  <si>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</si>
  <si>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</si>
  <si>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</si>
  <si>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</si>
  <si>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</si>
  <si>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</si>
  <si>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</si>
  <si>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</si>
  <si>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</si>
  <si>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</si>
  <si>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</si>
  <si>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</si>
  <si>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</si>
  <si>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</si>
  <si>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</si>
  <si>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</si>
  <si>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</si>
  <si>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</si>
  <si>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</si>
  <si>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</si>
  <si>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</si>
  <si>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</si>
  <si>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</si>
  <si>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</si>
  <si>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</si>
  <si>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</si>
  <si>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</si>
  <si>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</si>
  <si>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</si>
  <si>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</si>
  <si>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</si>
  <si>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</si>
  <si>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</si>
  <si>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</si>
  <si>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</si>
  <si>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</si>
  <si>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</si>
  <si>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</si>
  <si>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</si>
  <si>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</si>
  <si>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</si>
  <si>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</si>
  <si>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</si>
  <si>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</si>
  <si>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</si>
  <si>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</si>
  <si>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</si>
  <si>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</si>
  <si>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</si>
  <si>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</si>
  <si>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</si>
  <si>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</si>
  <si>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</si>
  <si>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</si>
  <si>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</si>
  <si>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</si>
  <si>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</si>
  <si>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</si>
  <si>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</si>
  <si>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</si>
  <si>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</si>
  <si>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</si>
  <si>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</si>
  <si>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</si>
  <si>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</si>
  <si>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</si>
  <si>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</si>
  <si>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</si>
  <si>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</si>
  <si>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</si>
  <si>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</si>
  <si>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</si>
  <si>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</si>
  <si>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</si>
  <si>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</si>
  <si>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</si>
  <si>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</si>
  <si>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</si>
  <si>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</si>
  <si>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</si>
  <si>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</si>
  <si>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</si>
  <si>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</si>
  <si>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</si>
  <si>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</si>
  <si>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</si>
  <si>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</si>
  <si>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</si>
  <si>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</si>
  <si>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</si>
  <si>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</si>
  <si>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</si>
  <si>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</si>
  <si>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</si>
  <si>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</si>
  <si>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</si>
  <si>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</si>
  <si>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</si>
  <si>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</si>
  <si>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</si>
  <si>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</si>
  <si>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</si>
  <si>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</si>
  <si>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</si>
  <si>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</si>
  <si>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</si>
  <si>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</si>
  <si>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</si>
  <si>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</si>
  <si>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</si>
  <si>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</si>
  <si>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</si>
  <si>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</si>
  <si>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</si>
  <si>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</si>
  <si>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</si>
  <si>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</si>
  <si>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</si>
  <si>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</si>
  <si>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</si>
  <si>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</si>
  <si>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</si>
  <si>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</si>
  <si>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</si>
  <si>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</si>
  <si>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</si>
  <si>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</si>
  <si>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</si>
  <si>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</si>
  <si>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</si>
  <si>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</si>
  <si>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</si>
  <si>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</si>
  <si>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</si>
  <si>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</si>
  <si>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</si>
  <si>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奈良県黒滝村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</si>
  <si>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</si>
  <si>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</si>
  <si>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</si>
  <si>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</si>
  <si>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</si>
  <si>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</si>
  <si>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</si>
  <si>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</si>
  <si>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</si>
  <si>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</si>
  <si>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</si>
  <si>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</si>
  <si>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</si>
  <si>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</si>
  <si>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</si>
  <si>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</si>
  <si>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</si>
  <si>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</si>
  <si>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</si>
  <si>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</si>
  <si>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</si>
  <si>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</si>
  <si>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</si>
  <si>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</si>
  <si>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</si>
  <si>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</si>
  <si>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</si>
  <si>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</si>
  <si>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</si>
  <si>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</si>
  <si>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</si>
  <si>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</si>
  <si>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</si>
  <si>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</si>
  <si>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</si>
  <si>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</si>
  <si>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</si>
  <si>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</si>
  <si>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</si>
  <si>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</si>
  <si>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</si>
  <si>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</si>
  <si>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</si>
  <si>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</si>
  <si>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</si>
  <si>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</si>
  <si>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</si>
  <si>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</si>
  <si>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</si>
  <si>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</si>
  <si>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</si>
  <si>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</si>
  <si>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</si>
  <si>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</si>
  <si>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</si>
  <si>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</si>
  <si>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</si>
  <si>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</si>
  <si>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</si>
  <si>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</si>
  <si>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</si>
  <si>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</si>
  <si>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</si>
  <si>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</si>
  <si>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</si>
  <si>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</si>
  <si>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</si>
  <si>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</si>
  <si>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</si>
  <si>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</si>
  <si>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</si>
  <si>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</si>
  <si>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</si>
  <si>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</si>
  <si>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</si>
  <si>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</si>
  <si>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</si>
  <si>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</si>
  <si>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</si>
  <si>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</si>
  <si>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</si>
  <si>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</si>
  <si>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</si>
  <si>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</si>
  <si>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</si>
  <si>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</si>
  <si>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</si>
  <si>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</si>
  <si>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</si>
  <si>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</si>
  <si>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</si>
  <si>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</si>
  <si>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</si>
  <si>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</si>
  <si>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</si>
  <si>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</si>
  <si>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</si>
  <si>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</si>
  <si>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</si>
  <si>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</si>
  <si>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</si>
  <si>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</si>
  <si>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</si>
  <si>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</si>
  <si>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</si>
  <si>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</si>
  <si>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</si>
  <si>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</si>
  <si>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</si>
  <si>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</si>
  <si>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</si>
  <si>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</si>
  <si>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</si>
  <si>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</si>
  <si>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</si>
  <si>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</si>
  <si>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</si>
  <si>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</si>
  <si>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</si>
  <si>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</si>
  <si>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</si>
  <si>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</si>
  <si>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</si>
  <si>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</si>
  <si>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</si>
  <si>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</si>
  <si>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</si>
  <si>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</si>
  <si>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</si>
  <si>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</si>
  <si>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</si>
  <si>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</si>
  <si>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</si>
  <si>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</si>
  <si>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</si>
  <si>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</si>
  <si>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</si>
  <si>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</si>
  <si>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</si>
  <si>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</si>
  <si>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</si>
  <si>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</si>
  <si>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</si>
  <si>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</si>
  <si>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</si>
  <si>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</si>
  <si>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</si>
  <si>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</si>
  <si>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</si>
  <si>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</si>
  <si>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</si>
  <si>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</si>
  <si>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奈良県黒滝村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</si>
  <si>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</si>
  <si>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</si>
  <si>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</si>
  <si>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</si>
  <si>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</si>
  <si>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</si>
  <si>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</si>
  <si>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</si>
  <si>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</si>
  <si>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</si>
  <si>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</si>
  <si>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</si>
  <si>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</si>
  <si>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</si>
  <si>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</si>
  <si>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</si>
  <si>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</si>
  <si>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</si>
  <si>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</si>
  <si>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</si>
  <si>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</si>
  <si>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</si>
  <si>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</si>
  <si>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</si>
  <si>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</si>
  <si>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</si>
  <si>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</si>
  <si>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</si>
  <si>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</si>
  <si>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</si>
  <si>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</si>
  <si>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</si>
  <si>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</si>
  <si>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</si>
  <si>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</si>
  <si>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国民健康保険（診療施設勘定）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</si>
  <si>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</si>
  <si>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</si>
  <si>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</si>
  <si>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</si>
  <si>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</si>
  <si>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</si>
  <si>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</si>
  <si>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</si>
  <si>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</si>
  <si>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</si>
  <si>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</si>
  <si>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</si>
  <si>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</si>
  <si>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</si>
  <si>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</si>
  <si>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</si>
  <si>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</si>
  <si>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</si>
  <si>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</si>
  <si>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</si>
  <si>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</si>
  <si>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</si>
  <si>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</si>
  <si>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</si>
  <si>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</si>
  <si>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</si>
  <si>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</si>
  <si>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</si>
  <si>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</si>
  <si>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</si>
  <si>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</si>
  <si>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</si>
  <si>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</si>
  <si>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</si>
  <si>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</si>
  <si>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</si>
  <si>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</si>
  <si>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</si>
  <si>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</si>
  <si>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</si>
  <si>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</si>
  <si>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</si>
  <si>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</si>
  <si>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</si>
  <si>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</si>
  <si>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</si>
  <si>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</si>
  <si>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</si>
  <si>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</si>
  <si>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</si>
  <si>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</si>
  <si>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</si>
  <si>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</si>
  <si>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</si>
  <si>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</si>
  <si>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</si>
  <si>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</si>
  <si>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</si>
  <si>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</si>
  <si>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</si>
  <si>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</si>
  <si>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</si>
  <si>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</si>
  <si>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</si>
  <si>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</si>
  <si>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</si>
  <si>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</si>
  <si>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</si>
  <si>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</si>
  <si>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</si>
  <si>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</si>
  <si>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</si>
  <si>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</si>
  <si>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</si>
  <si>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</si>
  <si>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</si>
  <si>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</si>
  <si>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</si>
  <si>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</si>
  <si>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</si>
  <si>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</si>
  <si>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</si>
  <si>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</si>
  <si>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</si>
  <si>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</si>
  <si>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</si>
  <si>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</si>
  <si>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</si>
  <si>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</si>
  <si>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</si>
  <si>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</si>
  <si>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</si>
  <si>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</si>
  <si>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</si>
  <si>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</si>
  <si>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</si>
  <si>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</si>
  <si>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</si>
  <si>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</si>
  <si>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</si>
  <si>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</si>
  <si>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</si>
  <si>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</si>
  <si>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</si>
  <si>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</si>
  <si>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</si>
  <si>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</si>
  <si>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</si>
  <si>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</si>
  <si>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</si>
  <si>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</si>
  <si>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</si>
  <si>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</si>
  <si>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</si>
  <si>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</si>
  <si>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</si>
  <si>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</si>
  <si>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</si>
  <si>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</si>
  <si>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</si>
  <si>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</si>
  <si>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</si>
  <si>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</si>
  <si>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</si>
  <si>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</si>
  <si>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</si>
  <si>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</si>
  <si>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</si>
  <si>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</si>
  <si>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</si>
  <si>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</si>
  <si>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</si>
  <si>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</si>
  <si>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</si>
  <si>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</si>
  <si>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</si>
  <si>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</si>
  <si>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</si>
  <si>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</si>
  <si>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</si>
  <si>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</si>
  <si>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</si>
  <si>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</si>
  <si>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</si>
  <si>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</si>
  <si>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</si>
  <si>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</si>
  <si>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</si>
  <si>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</si>
  <si>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</si>
  <si>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</si>
  <si>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</si>
  <si>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</si>
  <si>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</si>
  <si>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</si>
  <si>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</si>
  <si>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</si>
  <si>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</si>
  <si>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</si>
  <si>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</si>
  <si>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</si>
  <si>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4.83</t>
  </si>
  <si>
    <t>▲ 20.57</t>
  </si>
  <si>
    <t>▲ 14.00</t>
  </si>
  <si>
    <t>介護保険事業</t>
  </si>
  <si>
    <t>一般会計</t>
  </si>
  <si>
    <t>国民健康保険（事業勘定）</t>
  </si>
  <si>
    <t>国民健康保険（診療施設勘定）</t>
  </si>
  <si>
    <t>下水道事業特別会計</t>
  </si>
  <si>
    <t>簡易水道事業特別会計</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</si>
  <si>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</si>
  <si>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</si>
  <si>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</si>
  <si>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</si>
  <si>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</si>
  <si>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</si>
  <si>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</si>
  <si>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</si>
  <si>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</si>
  <si>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株式会社　黒滝森物語村</t>
    <rPh sb="0" eb="2">
      <t>カブシキ</t>
    </rPh>
    <rPh sb="2" eb="4">
      <t>ガイシャ</t>
    </rPh>
    <rPh sb="5" eb="7">
      <t>クロタキ</t>
    </rPh>
    <rPh sb="7" eb="8">
      <t>モリ</t>
    </rPh>
    <rPh sb="8" eb="10">
      <t>モノガタリ</t>
    </rPh>
    <rPh sb="10" eb="11">
      <t>ムラ</t>
    </rPh>
    <phoneticPr fontId="2"/>
  </si>
  <si>
    <t>奈良県市町村総合事務組合</t>
    <rPh sb="0" eb="3">
      <t>ナラケン</t>
    </rPh>
    <rPh sb="3" eb="6">
      <t>シチョウソン</t>
    </rPh>
    <rPh sb="6" eb="8">
      <t>ソウゴウ</t>
    </rPh>
    <rPh sb="8" eb="10">
      <t>ジム</t>
    </rPh>
    <rPh sb="10" eb="12">
      <t>クミアイ</t>
    </rPh>
    <phoneticPr fontId="2"/>
  </si>
  <si>
    <t>-</t>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</si>
  <si>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</si>
  <si>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</si>
  <si>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</si>
  <si>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</si>
  <si>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</si>
  <si>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</si>
  <si>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ふるさと創生基金</t>
    <rPh sb="4" eb="6">
      <t>ソウセイ</t>
    </rPh>
    <rPh sb="6" eb="8">
      <t>キキン</t>
    </rPh>
    <phoneticPr fontId="5"/>
  </si>
  <si>
    <t>地域振興基金</t>
    <rPh sb="0" eb="2">
      <t>チイキ</t>
    </rPh>
    <rPh sb="2" eb="4">
      <t>シンコウ</t>
    </rPh>
    <rPh sb="4" eb="6">
      <t>キキン</t>
    </rPh>
    <phoneticPr fontId="5"/>
  </si>
  <si>
    <t>村営住宅基金</t>
    <rPh sb="0" eb="2">
      <t>ソンエイ</t>
    </rPh>
    <rPh sb="2" eb="4">
      <t>ジュウタク</t>
    </rPh>
    <rPh sb="4" eb="6">
      <t>キキン</t>
    </rPh>
    <phoneticPr fontId="5"/>
  </si>
  <si>
    <t>山林造成基金</t>
    <rPh sb="0" eb="2">
      <t>サンリン</t>
    </rPh>
    <rPh sb="2" eb="4">
      <t>ゾウセイ</t>
    </rPh>
    <rPh sb="4" eb="6">
      <t>キキン</t>
    </rPh>
    <phoneticPr fontId="5"/>
  </si>
  <si>
    <t>ふるさと応援基金</t>
    <rPh sb="4" eb="6">
      <t>オウエン</t>
    </rPh>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</si>
  <si>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</si>
  <si>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</si>
  <si>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</si>
  <si>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</si>
  <si>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</si>
  <si>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</si>
  <si>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将来負担比率は基準を超えておらず、実質公債費比率も類似団体と比較しても抑えられている。
　しかし、平成２５年度から５年間にわたって整備した南和地域公立病院事業で借り入れた地方債の償還が開始することや、さくら広域環境衛生組合が行うごみ処理施設整備に伴う多額の地方債借入など、数値は悪化する見込みであることから、健全性を保つ不断の努力が必要とな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</si>
  <si>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</si>
  <si>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</si>
  <si>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</si>
  <si>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</si>
  <si>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</si>
  <si>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 xml:space="preserve">将来負担比率は基準を超えていないが、有形固定資産減価償却率は類似団体と比較して高くなっている。
　しかし、将来負担比率については、さくら広域環境衛生組合が行うごみ処理施設整備に伴う多額の地方債借入があることから、数値の悪化が見込まれる。　
　今後は、公共施設等総合管理計画に基づき、施設等の点検・診断等の実施により、早期段階において予防的な修繕を実施し、大規模な改修等が必要にならないよう機能の保持、回復を図り、経費の縮減に努める。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</si>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</sst>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xmlns:c16r2="http://schemas.microsoft.com/office/drawing/2015/06/chart">
            <c:ext xmlns:c16="http://schemas.microsoft.com/office/drawing/2014/chart" uri="{C3380CC4-5D6E-409C-BE32-E72D297353CC}">
              <c16:uniqueId val="{00000000-C888-4410-BECF-5F63E560A6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195831</c:v>
                </c:pt>
                <c:pt idx="1">
                  <c:v>292385</c:v>
                </c:pt>
                <c:pt idx="2">
                  <c:v>352936</c:v>
                </c:pt>
                <c:pt idx="3">
                  <c:v>462718</c:v>
                </c:pt>
                <c:pt idx="4">
                  <c:v>258679</c:v>
                </c:pt>
              </c:numCache>
            </c:numRef>
          </c:val>
          <c:smooth val="0"/>
          <c:extLst xmlns:c16r2="http://schemas.microsoft.com/office/drawing/2015/06/chart">
            <c:ext xmlns:c16="http://schemas.microsoft.com/office/drawing/2014/chart" uri="{C3380CC4-5D6E-409C-BE32-E72D297353CC}">
              <c16:uniqueId val="{00000001-C888-4410-BECF-5F63E560A6C5}"/>
            </c:ext>
          </c:extLst>
        </c:ser>
        <c:dLbls>
          <c:showLegendKey val="0"/>
          <c:showVal val="0"/>
          <c:showCatName val="0"/>
          <c:showSerName val="0"/>
          <c:showPercent val="0"/>
          <c:showBubbleSize val="0"/>
        </c:dLbls>
        <c:marker val="1"/>
        <c:smooth val="0"/>
        <c:axId val="390771528"/>
        <c:axId val="390773880"/>
      </c:lineChart>
      <c:catAx>
        <c:axId val="390771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773880"/>
        <c:crosses val="autoZero"/>
        <c:auto val="1"/>
        <c:lblAlgn val="ctr"/>
        <c:lblOffset val="100"/>
        <c:tickLblSkip val="1"/>
        <c:tickMarkSkip val="1"/>
        <c:noMultiLvlLbl val="0"/>
      </c:catAx>
      <c:valAx>
        <c:axId val="3907738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771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8.7899999999999991</c:v>
                </c:pt>
                <c:pt idx="1">
                  <c:v>10.64</c:v>
                </c:pt>
                <c:pt idx="2">
                  <c:v>6.74</c:v>
                </c:pt>
                <c:pt idx="3">
                  <c:v>0.4</c:v>
                </c:pt>
                <c:pt idx="4">
                  <c:v>2.4300000000000002</c:v>
                </c:pt>
              </c:numCache>
            </c:numRef>
          </c:val>
          <c:extLst xmlns:c16r2="http://schemas.microsoft.com/office/drawing/2015/06/chart">
            <c:ext xmlns:c16="http://schemas.microsoft.com/office/drawing/2014/chart" uri="{C3380CC4-5D6E-409C-BE32-E72D297353CC}">
              <c16:uniqueId val="{00000000-B7BE-4C7C-B67B-052022D034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84.02</c:v>
                </c:pt>
                <c:pt idx="1">
                  <c:v>90.02</c:v>
                </c:pt>
                <c:pt idx="2">
                  <c:v>98.05</c:v>
                </c:pt>
                <c:pt idx="3">
                  <c:v>89.06</c:v>
                </c:pt>
                <c:pt idx="4">
                  <c:v>71.11</c:v>
                </c:pt>
              </c:numCache>
            </c:numRef>
          </c:val>
          <c:extLst xmlns:c16r2="http://schemas.microsoft.com/office/drawing/2015/06/chart">
            <c:ext xmlns:c16="http://schemas.microsoft.com/office/drawing/2014/chart" uri="{C3380CC4-5D6E-409C-BE32-E72D297353CC}">
              <c16:uniqueId val="{00000001-B7BE-4C7C-B67B-052022D03464}"/>
            </c:ext>
          </c:extLst>
        </c:ser>
        <c:dLbls>
          <c:showLegendKey val="0"/>
          <c:showVal val="0"/>
          <c:showCatName val="0"/>
          <c:showSerName val="0"/>
          <c:showPercent val="0"/>
          <c:showBubbleSize val="0"/>
        </c:dLbls>
        <c:gapWidth val="250"/>
        <c:overlap val="100"/>
        <c:axId val="390774272"/>
        <c:axId val="390769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1.35</c:v>
                </c:pt>
                <c:pt idx="1">
                  <c:v>2.23</c:v>
                </c:pt>
                <c:pt idx="2">
                  <c:v>-4.83</c:v>
                </c:pt>
                <c:pt idx="3">
                  <c:v>-20.57</c:v>
                </c:pt>
                <c:pt idx="4">
                  <c:v>-14</c:v>
                </c:pt>
              </c:numCache>
            </c:numRef>
          </c:val>
          <c:smooth val="0"/>
          <c:extLst xmlns:c16r2="http://schemas.microsoft.com/office/drawing/2015/06/chart">
            <c:ext xmlns:c16="http://schemas.microsoft.com/office/drawing/2014/chart" uri="{C3380CC4-5D6E-409C-BE32-E72D297353CC}">
              <c16:uniqueId val="{00000002-B7BE-4C7C-B67B-052022D03464}"/>
            </c:ext>
          </c:extLst>
        </c:ser>
        <c:dLbls>
          <c:showLegendKey val="0"/>
          <c:showVal val="0"/>
          <c:showCatName val="0"/>
          <c:showSerName val="0"/>
          <c:showPercent val="0"/>
          <c:showBubbleSize val="0"/>
        </c:dLbls>
        <c:marker val="1"/>
        <c:smooth val="0"/>
        <c:axId val="390774272"/>
        <c:axId val="390769568"/>
      </c:lineChart>
      <c:catAx>
        <c:axId val="39077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769568"/>
        <c:crosses val="autoZero"/>
        <c:auto val="1"/>
        <c:lblAlgn val="ctr"/>
        <c:lblOffset val="100"/>
        <c:tickLblSkip val="1"/>
        <c:tickMarkSkip val="1"/>
        <c:noMultiLvlLbl val="0"/>
      </c:catAx>
      <c:valAx>
        <c:axId val="39076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77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464-497A-9F10-D6990793E9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464-497A-9F10-D6990793E9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464-497A-9F10-D6990793E95B}"/>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464-497A-9F10-D6990793E95B}"/>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B464-497A-9F10-D6990793E95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c:v>
                </c:pt>
                <c:pt idx="4">
                  <c:v>#N/A</c:v>
                </c:pt>
                <c:pt idx="5">
                  <c:v>0.05</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5-B464-497A-9F10-D6990793E95B}"/>
            </c:ext>
          </c:extLst>
        </c:ser>
        <c:ser>
          <c:idx val="6"/>
          <c:order val="6"/>
          <c:tx>
            <c:strRef>
              <c:f>データシート!$A$33</c:f>
              <c:strCache>
                <c:ptCount val="1"/>
                <c:pt idx="0">
                  <c:v>国民健康保険（診療施設勘定）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6-B464-497A-9F10-D6990793E95B}"/>
            </c:ext>
          </c:extLst>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0.52</c:v>
                </c:pt>
                <c:pt idx="2">
                  <c:v>#N/A</c:v>
                </c:pt>
                <c:pt idx="3">
                  <c:v>0.8</c:v>
                </c:pt>
                <c:pt idx="4">
                  <c:v>#N/A</c:v>
                </c:pt>
                <c:pt idx="5">
                  <c:v>1.6</c:v>
                </c:pt>
                <c:pt idx="6">
                  <c:v>#N/A</c:v>
                </c:pt>
                <c:pt idx="7">
                  <c:v>2.95</c:v>
                </c:pt>
                <c:pt idx="8">
                  <c:v>#N/A</c:v>
                </c:pt>
                <c:pt idx="9">
                  <c:v>0.96</c:v>
                </c:pt>
              </c:numCache>
            </c:numRef>
          </c:val>
          <c:extLst xmlns:c16r2="http://schemas.microsoft.com/office/drawing/2015/06/chart">
            <c:ext xmlns:c16="http://schemas.microsoft.com/office/drawing/2014/chart" uri="{C3380CC4-5D6E-409C-BE32-E72D297353CC}">
              <c16:uniqueId val="{00000007-B464-497A-9F10-D6990793E9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8.7899999999999991</c:v>
                </c:pt>
                <c:pt idx="2">
                  <c:v>#N/A</c:v>
                </c:pt>
                <c:pt idx="3">
                  <c:v>10.63</c:v>
                </c:pt>
                <c:pt idx="4">
                  <c:v>#N/A</c:v>
                </c:pt>
                <c:pt idx="5">
                  <c:v>6.73</c:v>
                </c:pt>
                <c:pt idx="6">
                  <c:v>#N/A</c:v>
                </c:pt>
                <c:pt idx="7">
                  <c:v>0.4</c:v>
                </c:pt>
                <c:pt idx="8">
                  <c:v>#N/A</c:v>
                </c:pt>
                <c:pt idx="9">
                  <c:v>2.42</c:v>
                </c:pt>
              </c:numCache>
            </c:numRef>
          </c:val>
          <c:extLst xmlns:c16r2="http://schemas.microsoft.com/office/drawing/2015/06/chart">
            <c:ext xmlns:c16="http://schemas.microsoft.com/office/drawing/2014/chart" uri="{C3380CC4-5D6E-409C-BE32-E72D297353CC}">
              <c16:uniqueId val="{00000008-B464-497A-9F10-D6990793E95B}"/>
            </c:ext>
          </c:extLst>
        </c:ser>
        <c:ser>
          <c:idx val="9"/>
          <c:order val="9"/>
          <c:tx>
            <c:strRef>
              <c:f>データシート!$A$36</c:f>
              <c:strCache>
                <c:ptCount val="1"/>
                <c:pt idx="0">
                  <c:v>介護保険事業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0.57999999999999996</c:v>
                </c:pt>
                <c:pt idx="2">
                  <c:v>#N/A</c:v>
                </c:pt>
                <c:pt idx="3">
                  <c:v>0.7</c:v>
                </c:pt>
                <c:pt idx="4">
                  <c:v>#N/A</c:v>
                </c:pt>
                <c:pt idx="5">
                  <c:v>0.88</c:v>
                </c:pt>
                <c:pt idx="6">
                  <c:v>#N/A</c:v>
                </c:pt>
                <c:pt idx="7">
                  <c:v>1.43</c:v>
                </c:pt>
                <c:pt idx="8">
                  <c:v>#N/A</c:v>
                </c:pt>
                <c:pt idx="9">
                  <c:v>2.57</c:v>
                </c:pt>
              </c:numCache>
            </c:numRef>
          </c:val>
          <c:extLst xmlns:c16r2="http://schemas.microsoft.com/office/drawing/2015/06/chart">
            <c:ext xmlns:c16="http://schemas.microsoft.com/office/drawing/2014/chart" uri="{C3380CC4-5D6E-409C-BE32-E72D297353CC}">
              <c16:uniqueId val="{00000009-B464-497A-9F10-D6990793E95B}"/>
            </c:ext>
          </c:extLst>
        </c:ser>
        <c:dLbls>
          <c:showLegendKey val="0"/>
          <c:showVal val="0"/>
          <c:showCatName val="0"/>
          <c:showSerName val="0"/>
          <c:showPercent val="0"/>
          <c:showBubbleSize val="0"/>
        </c:dLbls>
        <c:gapWidth val="150"/>
        <c:overlap val="100"/>
        <c:axId val="390769960"/>
        <c:axId val="390775840"/>
      </c:barChart>
      <c:catAx>
        <c:axId val="39076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775840"/>
        <c:crosses val="autoZero"/>
        <c:auto val="1"/>
        <c:lblAlgn val="ctr"/>
        <c:lblOffset val="100"/>
        <c:tickLblSkip val="1"/>
        <c:tickMarkSkip val="1"/>
        <c:noMultiLvlLbl val="0"/>
      </c:catAx>
      <c:valAx>
        <c:axId val="39077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769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117</c:v>
                </c:pt>
                <c:pt idx="5">
                  <c:v>119</c:v>
                </c:pt>
                <c:pt idx="8">
                  <c:v>102</c:v>
                </c:pt>
                <c:pt idx="11">
                  <c:v>108</c:v>
                </c:pt>
                <c:pt idx="14">
                  <c:v>116</c:v>
                </c:pt>
              </c:numCache>
            </c:numRef>
          </c:val>
          <c:extLst xmlns:c16r2="http://schemas.microsoft.com/office/drawing/2015/06/chart">
            <c:ext xmlns:c16="http://schemas.microsoft.com/office/drawing/2014/chart" uri="{C3380CC4-5D6E-409C-BE32-E72D297353CC}">
              <c16:uniqueId val="{00000000-AACE-4CF7-A296-BEAE4896A6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ACE-4CF7-A296-BEAE4896A6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ACE-4CF7-A296-BEAE4896A6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6</c:v>
                </c:pt>
                <c:pt idx="6">
                  <c:v>18</c:v>
                </c:pt>
                <c:pt idx="9">
                  <c:v>23</c:v>
                </c:pt>
                <c:pt idx="12">
                  <c:v>21</c:v>
                </c:pt>
              </c:numCache>
            </c:numRef>
          </c:val>
          <c:extLst xmlns:c16r2="http://schemas.microsoft.com/office/drawing/2015/06/chart">
            <c:ext xmlns:c16="http://schemas.microsoft.com/office/drawing/2014/chart" uri="{C3380CC4-5D6E-409C-BE32-E72D297353CC}">
              <c16:uniqueId val="{00000003-AACE-4CF7-A296-BEAE4896A6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c:v>
                </c:pt>
                <c:pt idx="3">
                  <c:v>18</c:v>
                </c:pt>
                <c:pt idx="6">
                  <c:v>11</c:v>
                </c:pt>
                <c:pt idx="9">
                  <c:v>12</c:v>
                </c:pt>
                <c:pt idx="12">
                  <c:v>12</c:v>
                </c:pt>
              </c:numCache>
            </c:numRef>
          </c:val>
          <c:extLst xmlns:c16r2="http://schemas.microsoft.com/office/drawing/2015/06/chart">
            <c:ext xmlns:c16="http://schemas.microsoft.com/office/drawing/2014/chart" uri="{C3380CC4-5D6E-409C-BE32-E72D297353CC}">
              <c16:uniqueId val="{00000004-AACE-4CF7-A296-BEAE4896A6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CE-4CF7-A296-BEAE4896A6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ACE-4CF7-A296-BEAE4896A6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123</c:v>
                </c:pt>
                <c:pt idx="3">
                  <c:v>127</c:v>
                </c:pt>
                <c:pt idx="6">
                  <c:v>101</c:v>
                </c:pt>
                <c:pt idx="9">
                  <c:v>106</c:v>
                </c:pt>
                <c:pt idx="12">
                  <c:v>116</c:v>
                </c:pt>
              </c:numCache>
            </c:numRef>
          </c:val>
          <c:extLst xmlns:c16r2="http://schemas.microsoft.com/office/drawing/2015/06/chart">
            <c:ext xmlns:c16="http://schemas.microsoft.com/office/drawing/2014/chart" uri="{C3380CC4-5D6E-409C-BE32-E72D297353CC}">
              <c16:uniqueId val="{00000007-AACE-4CF7-A296-BEAE4896A6F9}"/>
            </c:ext>
          </c:extLst>
        </c:ser>
        <c:dLbls>
          <c:showLegendKey val="0"/>
          <c:showVal val="0"/>
          <c:showCatName val="0"/>
          <c:showSerName val="0"/>
          <c:showPercent val="0"/>
          <c:showBubbleSize val="0"/>
        </c:dLbls>
        <c:gapWidth val="100"/>
        <c:overlap val="100"/>
        <c:axId val="390770744"/>
        <c:axId val="39077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c:v>
                </c:pt>
                <c:pt idx="2">
                  <c:v>#N/A</c:v>
                </c:pt>
                <c:pt idx="3">
                  <c:v>#N/A</c:v>
                </c:pt>
                <c:pt idx="4">
                  <c:v>32</c:v>
                </c:pt>
                <c:pt idx="5">
                  <c:v>#N/A</c:v>
                </c:pt>
                <c:pt idx="6">
                  <c:v>#N/A</c:v>
                </c:pt>
                <c:pt idx="7">
                  <c:v>28</c:v>
                </c:pt>
                <c:pt idx="8">
                  <c:v>#N/A</c:v>
                </c:pt>
                <c:pt idx="9">
                  <c:v>#N/A</c:v>
                </c:pt>
                <c:pt idx="10">
                  <c:v>33</c:v>
                </c:pt>
                <c:pt idx="11">
                  <c:v>#N/A</c:v>
                </c:pt>
                <c:pt idx="12">
                  <c:v>#N/A</c:v>
                </c:pt>
                <c:pt idx="13">
                  <c:v>33</c:v>
                </c:pt>
                <c:pt idx="14">
                  <c:v>#N/A</c:v>
                </c:pt>
              </c:numCache>
            </c:numRef>
          </c:val>
          <c:smooth val="0"/>
          <c:extLst xmlns:c16r2="http://schemas.microsoft.com/office/drawing/2015/06/chart">
            <c:ext xmlns:c16="http://schemas.microsoft.com/office/drawing/2014/chart" uri="{C3380CC4-5D6E-409C-BE32-E72D297353CC}">
              <c16:uniqueId val="{00000008-AACE-4CF7-A296-BEAE4896A6F9}"/>
            </c:ext>
          </c:extLst>
        </c:ser>
        <c:dLbls>
          <c:showLegendKey val="0"/>
          <c:showVal val="0"/>
          <c:showCatName val="0"/>
          <c:showSerName val="0"/>
          <c:showPercent val="0"/>
          <c:showBubbleSize val="0"/>
        </c:dLbls>
        <c:marker val="1"/>
        <c:smooth val="0"/>
        <c:axId val="390770744"/>
        <c:axId val="390771136"/>
      </c:lineChart>
      <c:catAx>
        <c:axId val="390770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771136"/>
        <c:crosses val="autoZero"/>
        <c:auto val="1"/>
        <c:lblAlgn val="ctr"/>
        <c:lblOffset val="100"/>
        <c:tickLblSkip val="1"/>
        <c:tickMarkSkip val="1"/>
        <c:noMultiLvlLbl val="0"/>
      </c:catAx>
      <c:valAx>
        <c:axId val="3907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770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1085</c:v>
                </c:pt>
                <c:pt idx="5">
                  <c:v>1256</c:v>
                </c:pt>
                <c:pt idx="8">
                  <c:v>1291</c:v>
                </c:pt>
                <c:pt idx="11">
                  <c:v>1344</c:v>
                </c:pt>
                <c:pt idx="14">
                  <c:v>1357</c:v>
                </c:pt>
              </c:numCache>
            </c:numRef>
          </c:val>
          <c:extLst xmlns:c16r2="http://schemas.microsoft.com/office/drawing/2015/06/chart">
            <c:ext xmlns:c16="http://schemas.microsoft.com/office/drawing/2014/chart" uri="{C3380CC4-5D6E-409C-BE32-E72D297353CC}">
              <c16:uniqueId val="{00000000-4F16-49E0-AA91-F0DFD14BC2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111</c:v>
                </c:pt>
                <c:pt idx="5">
                  <c:v>126</c:v>
                </c:pt>
                <c:pt idx="8">
                  <c:v>80</c:v>
                </c:pt>
                <c:pt idx="11">
                  <c:v>57</c:v>
                </c:pt>
                <c:pt idx="14">
                  <c:v>53</c:v>
                </c:pt>
              </c:numCache>
            </c:numRef>
          </c:val>
          <c:extLst xmlns:c16r2="http://schemas.microsoft.com/office/drawing/2015/06/chart">
            <c:ext xmlns:c16="http://schemas.microsoft.com/office/drawing/2014/chart" uri="{C3380CC4-5D6E-409C-BE32-E72D297353CC}">
              <c16:uniqueId val="{00000001-4F16-49E0-AA91-F0DFD14BC2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1063</c:v>
                </c:pt>
                <c:pt idx="5">
                  <c:v>1064</c:v>
                </c:pt>
                <c:pt idx="8">
                  <c:v>1037</c:v>
                </c:pt>
                <c:pt idx="11">
                  <c:v>943</c:v>
                </c:pt>
                <c:pt idx="14">
                  <c:v>852</c:v>
                </c:pt>
              </c:numCache>
            </c:numRef>
          </c:val>
          <c:extLst xmlns:c16r2="http://schemas.microsoft.com/office/drawing/2015/06/chart">
            <c:ext xmlns:c16="http://schemas.microsoft.com/office/drawing/2014/chart" uri="{C3380CC4-5D6E-409C-BE32-E72D297353CC}">
              <c16:uniqueId val="{00000002-4F16-49E0-AA91-F0DFD14BC2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16-49E0-AA91-F0DFD14BC2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16-49E0-AA91-F0DFD14BC2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16-49E0-AA91-F0DFD14BC2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418</c:v>
                </c:pt>
                <c:pt idx="3">
                  <c:v>391</c:v>
                </c:pt>
                <c:pt idx="6">
                  <c:v>380</c:v>
                </c:pt>
                <c:pt idx="9">
                  <c:v>308</c:v>
                </c:pt>
                <c:pt idx="12">
                  <c:v>350</c:v>
                </c:pt>
              </c:numCache>
            </c:numRef>
          </c:val>
          <c:extLst xmlns:c16r2="http://schemas.microsoft.com/office/drawing/2015/06/chart">
            <c:ext xmlns:c16="http://schemas.microsoft.com/office/drawing/2014/chart" uri="{C3380CC4-5D6E-409C-BE32-E72D297353CC}">
              <c16:uniqueId val="{00000006-4F16-49E0-AA91-F0DFD14BC2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134</c:v>
                </c:pt>
                <c:pt idx="3">
                  <c:v>228</c:v>
                </c:pt>
                <c:pt idx="6">
                  <c:v>227</c:v>
                </c:pt>
                <c:pt idx="9">
                  <c:v>226</c:v>
                </c:pt>
                <c:pt idx="12">
                  <c:v>178</c:v>
                </c:pt>
              </c:numCache>
            </c:numRef>
          </c:val>
          <c:extLst xmlns:c16r2="http://schemas.microsoft.com/office/drawing/2015/06/chart">
            <c:ext xmlns:c16="http://schemas.microsoft.com/office/drawing/2014/chart" uri="{C3380CC4-5D6E-409C-BE32-E72D297353CC}">
              <c16:uniqueId val="{00000007-4F16-49E0-AA91-F0DFD14BC2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155</c:v>
                </c:pt>
                <c:pt idx="3">
                  <c:v>284</c:v>
                </c:pt>
                <c:pt idx="6">
                  <c:v>209</c:v>
                </c:pt>
                <c:pt idx="9">
                  <c:v>246</c:v>
                </c:pt>
                <c:pt idx="12">
                  <c:v>278</c:v>
                </c:pt>
              </c:numCache>
            </c:numRef>
          </c:val>
          <c:extLst xmlns:c16r2="http://schemas.microsoft.com/office/drawing/2015/06/chart">
            <c:ext xmlns:c16="http://schemas.microsoft.com/office/drawing/2014/chart" uri="{C3380CC4-5D6E-409C-BE32-E72D297353CC}">
              <c16:uniqueId val="{00000008-4F16-49E0-AA91-F0DFD14BC2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160</c:v>
                </c:pt>
                <c:pt idx="3">
                  <c:v>93</c:v>
                </c:pt>
                <c:pt idx="6">
                  <c:v>7</c:v>
                </c:pt>
                <c:pt idx="9">
                  <c:v>0</c:v>
                </c:pt>
                <c:pt idx="12">
                  <c:v>0</c:v>
                </c:pt>
              </c:numCache>
            </c:numRef>
          </c:val>
          <c:extLst xmlns:c16r2="http://schemas.microsoft.com/office/drawing/2015/06/chart">
            <c:ext xmlns:c16="http://schemas.microsoft.com/office/drawing/2014/chart" uri="{C3380CC4-5D6E-409C-BE32-E72D297353CC}">
              <c16:uniqueId val="{00000009-4F16-49E0-AA91-F0DFD14BC2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1090</c:v>
                </c:pt>
                <c:pt idx="3">
                  <c:v>1158</c:v>
                </c:pt>
                <c:pt idx="6">
                  <c:v>1221</c:v>
                </c:pt>
                <c:pt idx="9">
                  <c:v>1295</c:v>
                </c:pt>
                <c:pt idx="12">
                  <c:v>1305</c:v>
                </c:pt>
              </c:numCache>
            </c:numRef>
          </c:val>
          <c:extLst xmlns:c16r2="http://schemas.microsoft.com/office/drawing/2015/06/chart">
            <c:ext xmlns:c16="http://schemas.microsoft.com/office/drawing/2014/chart" uri="{C3380CC4-5D6E-409C-BE32-E72D297353CC}">
              <c16:uniqueId val="{0000000A-4F16-49E0-AA91-F0DFD14BC202}"/>
            </c:ext>
          </c:extLst>
        </c:ser>
        <c:dLbls>
          <c:showLegendKey val="0"/>
          <c:showVal val="0"/>
          <c:showCatName val="0"/>
          <c:showSerName val="0"/>
          <c:showPercent val="0"/>
          <c:showBubbleSize val="0"/>
        </c:dLbls>
        <c:gapWidth val="100"/>
        <c:overlap val="100"/>
        <c:axId val="390773488"/>
        <c:axId val="506785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F16-49E0-AA91-F0DFD14BC202}"/>
            </c:ext>
          </c:extLst>
        </c:ser>
        <c:dLbls>
          <c:showLegendKey val="0"/>
          <c:showVal val="0"/>
          <c:showCatName val="0"/>
          <c:showSerName val="0"/>
          <c:showPercent val="0"/>
          <c:showBubbleSize val="0"/>
        </c:dLbls>
        <c:marker val="1"/>
        <c:smooth val="0"/>
        <c:axId val="390773488"/>
        <c:axId val="506785328"/>
      </c:lineChart>
      <c:catAx>
        <c:axId val="39077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785328"/>
        <c:crosses val="autoZero"/>
        <c:auto val="1"/>
        <c:lblAlgn val="ctr"/>
        <c:lblOffset val="100"/>
        <c:tickLblSkip val="1"/>
        <c:tickMarkSkip val="1"/>
        <c:noMultiLvlLbl val="0"/>
      </c:catAx>
      <c:valAx>
        <c:axId val="50678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77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718</c:v>
                </c:pt>
                <c:pt idx="1">
                  <c:v>621</c:v>
                </c:pt>
                <c:pt idx="2">
                  <c:v>506</c:v>
                </c:pt>
              </c:numCache>
            </c:numRef>
          </c:val>
          <c:extLst xmlns:c16r2="http://schemas.microsoft.com/office/drawing/2015/06/chart">
            <c:ext xmlns:c16="http://schemas.microsoft.com/office/drawing/2014/chart" uri="{C3380CC4-5D6E-409C-BE32-E72D297353CC}">
              <c16:uniqueId val="{00000000-3348-4BB1-82FC-C29209341C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3348-4BB1-82FC-C29209341C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300</c:v>
                </c:pt>
                <c:pt idx="1">
                  <c:v>298</c:v>
                </c:pt>
                <c:pt idx="2">
                  <c:v>309</c:v>
                </c:pt>
              </c:numCache>
            </c:numRef>
          </c:val>
          <c:extLst xmlns:c16r2="http://schemas.microsoft.com/office/drawing/2015/06/chart">
            <c:ext xmlns:c16="http://schemas.microsoft.com/office/drawing/2014/chart" uri="{C3380CC4-5D6E-409C-BE32-E72D297353CC}">
              <c16:uniqueId val="{00000002-3348-4BB1-82FC-C29209341C6A}"/>
            </c:ext>
          </c:extLst>
        </c:ser>
        <c:dLbls>
          <c:showLegendKey val="0"/>
          <c:showVal val="0"/>
          <c:showCatName val="0"/>
          <c:showSerName val="0"/>
          <c:showPercent val="0"/>
          <c:showBubbleSize val="0"/>
        </c:dLbls>
        <c:gapWidth val="120"/>
        <c:overlap val="100"/>
        <c:axId val="506786112"/>
        <c:axId val="506788464"/>
      </c:barChart>
      <c:catAx>
        <c:axId val="50678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788464"/>
        <c:crosses val="autoZero"/>
        <c:auto val="1"/>
        <c:lblAlgn val="ctr"/>
        <c:lblOffset val="100"/>
        <c:tickLblSkip val="1"/>
        <c:tickMarkSkip val="1"/>
        <c:noMultiLvlLbl val="0"/>
      </c:catAx>
      <c:valAx>
        <c:axId val="506788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78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6E-4479-AF42-C445A5509478}"/>
                </c:ext>
                <c:ext xmlns:c15="http://schemas.microsoft.com/office/drawing/2012/chart" uri="{CE6537A1-D6FC-4f65-9D91-7224C49458BB}">
                  <c15:dlblFieldTable>
                    <c15:dlblFTEntry>
                      <c15:txfldGUID>{72AEC824-3AE7-4B0B-A3B1-404889968BAD}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6E-4479-AF42-C445A5509478}"/>
                </c:ext>
                <c:ext xmlns:c15="http://schemas.microsoft.com/office/drawing/2012/chart" uri="{CE6537A1-D6FC-4f65-9D91-7224C49458BB}">
                  <c15:dlblFieldTable>
                    <c15:dlblFTEntry>
                      <c15:txfldGUID>{670E52D3-3212-4D4B-AD2F-6C5FFE3CF0BC}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6E-4479-AF42-C445A5509478}"/>
                </c:ext>
                <c:ext xmlns:c15="http://schemas.microsoft.com/office/drawing/2012/chart" uri="{CE6537A1-D6FC-4f65-9D91-7224C49458BB}">
                  <c15:dlblFieldTable>
                    <c15:dlblFTEntry>
                      <c15:txfldGUID>{FD43F555-4403-4D38-9612-941E9B197952}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6E-4479-AF42-C445A5509478}"/>
                </c:ext>
                <c:ext xmlns:c15="http://schemas.microsoft.com/office/drawing/2012/chart" uri="{CE6537A1-D6FC-4f65-9D91-7224C49458BB}">
                  <c15:dlblFieldTable>
                    <c15:dlblFTEntry>
                      <c15:txfldGUID>{AF51FBED-00BD-45DA-A8FE-4162DE6AF54C}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6E-4479-AF42-C445A5509478}"/>
                </c:ext>
                <c:ext xmlns:c15="http://schemas.microsoft.com/office/drawing/2012/chart" uri="{CE6537A1-D6FC-4f65-9D91-7224C49458BB}">
                  <c15:dlblFieldTable>
                    <c15:dlblFTEntry>
                      <c15:txfldGUID>{EA88110A-6B5A-43CB-84D1-02989C38B94E}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6E-4479-AF42-C445A5509478}"/>
                </c:ext>
                <c:ext xmlns:c15="http://schemas.microsoft.com/office/drawing/2012/chart" uri="{CE6537A1-D6FC-4f65-9D91-7224C49458BB}">
                  <c15:dlblFieldTable>
                    <c15:dlblFTEntry>
                      <c15:txfldGUID>{1AF99651-EA17-47BC-AB0D-7C846A7DAE78}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6E-4479-AF42-C445A5509478}"/>
                </c:ext>
                <c:ext xmlns:c15="http://schemas.microsoft.com/office/drawing/2012/chart" uri="{CE6537A1-D6FC-4f65-9D91-7224C49458BB}">
                  <c15:dlblFieldTable>
                    <c15:dlblFTEntry>
                      <c15:txfldGUID>{46EA5F31-4599-4AA6-ACCF-276A7A573DA6}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6E-4479-AF42-C445A5509478}"/>
                </c:ext>
                <c:ext xmlns:c15="http://schemas.microsoft.com/office/drawing/2012/chart" uri="{CE6537A1-D6FC-4f65-9D91-7224C49458BB}">
                  <c15:dlblFieldTable>
                    <c15:dlblFTEntry>
                      <c15:txfldGUID>{FDB3020D-735D-42A0-B01A-4706B51020CA}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6E-4479-AF42-C445A5509478}"/>
                </c:ext>
                <c:ext xmlns:c15="http://schemas.microsoft.com/office/drawing/2012/chart" uri="{CE6537A1-D6FC-4f65-9D91-7224C49458BB}">
                  <c15:dlblFieldTable>
                    <c15:dlblFTEntry>
                      <c15:txfldGUID>{3FAA3049-E4DF-4080-82EC-DD7F26157D66}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71.5</c:v>
                </c:pt>
                <c:pt idx="16">
                  <c:v>71.7</c:v>
                </c:pt>
                <c:pt idx="24">
                  <c:v>72.099999999999994</c:v>
                </c:pt>
                <c:pt idx="32">
                  <c:v>73.3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96E-4479-AF42-C445A55094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6E-4479-AF42-C445A5509478}"/>
                </c:ext>
                <c:ext xmlns:c15="http://schemas.microsoft.com/office/drawing/2012/chart" uri="{CE6537A1-D6FC-4f65-9D91-7224C49458BB}">
                  <c15:dlblFieldTable>
                    <c15:dlblFTEntry>
                      <c15:txfldGUID>{A557AFBD-212E-4D51-812D-F13C52573DBD}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6E-4479-AF42-C445A5509478}"/>
                </c:ext>
                <c:ext xmlns:c15="http://schemas.microsoft.com/office/drawing/2012/chart" uri="{CE6537A1-D6FC-4f65-9D91-7224C49458BB}">
                  <c15:dlblFieldTable>
                    <c15:dlblFTEntry>
                      <c15:txfldGUID>{E736308D-B36D-4B53-A9FF-441AF0EDBCD5}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6E-4479-AF42-C445A5509478}"/>
                </c:ext>
                <c:ext xmlns:c15="http://schemas.microsoft.com/office/drawing/2012/chart" uri="{CE6537A1-D6FC-4f65-9D91-7224C49458BB}">
                  <c15:dlblFieldTable>
                    <c15:dlblFTEntry>
                      <c15:txfldGUID>{30786A0D-EAD9-4EB7-BEB3-FEF8553A745F}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6E-4479-AF42-C445A5509478}"/>
                </c:ext>
                <c:ext xmlns:c15="http://schemas.microsoft.com/office/drawing/2012/chart" uri="{CE6537A1-D6FC-4f65-9D91-7224C49458BB}">
                  <c15:dlblFieldTable>
                    <c15:dlblFTEntry>
                      <c15:txfldGUID>{19FE5716-C23C-4F79-B2E8-99E707F57EC7}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6E-4479-AF42-C445A5509478}"/>
                </c:ext>
                <c:ext xmlns:c15="http://schemas.microsoft.com/office/drawing/2012/chart" uri="{CE6537A1-D6FC-4f65-9D91-7224C49458BB}">
                  <c15:dlblFieldTable>
                    <c15:dlblFTEntry>
                      <c15:txfldGUID>{1DD69450-3FBC-41E2-98DB-1E70B4A1ECFB}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6E-4479-AF42-C445A5509478}"/>
                </c:ext>
                <c:ext xmlns:c15="http://schemas.microsoft.com/office/drawing/2012/chart" uri="{CE6537A1-D6FC-4f65-9D91-7224C49458BB}">
                  <c15:layout/>
                  <c15:dlblFieldTable>
                    <c15:dlblFTEntry>
                      <c15:txfldGUID>{2ED7403C-6FF4-44B0-9B09-F7CB91A3DAAD}</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6E-4479-AF42-C445A5509478}"/>
                </c:ext>
                <c:ext xmlns:c15="http://schemas.microsoft.com/office/drawing/2012/chart" uri="{CE6537A1-D6FC-4f65-9D91-7224C49458BB}">
                  <c15:layout/>
                  <c15:dlblFieldTable>
                    <c15:dlblFTEntry>
                      <c15:txfldGUID>{F560AF46-6FEB-406A-8FC4-82979E110823}</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6E-4479-AF42-C445A5509478}"/>
                </c:ext>
                <c:ext xmlns:c15="http://schemas.microsoft.com/office/drawing/2012/chart" uri="{CE6537A1-D6FC-4f65-9D91-7224C49458BB}">
                  <c15:layout/>
                  <c15:dlblFieldTable>
                    <c15:dlblFTEntry>
                      <c15:txfldGUID>{4C46FB4D-67E9-4F0D-9BDA-6EA61ABE979E}</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6E-4479-AF42-C445A5509478}"/>
                </c:ext>
                <c:ext xmlns:c15="http://schemas.microsoft.com/office/drawing/2012/chart" uri="{CE6537A1-D6FC-4f65-9D91-7224C49458BB}">
                  <c15:layout/>
                  <c15:dlblFieldTable>
                    <c15:dlblFTEntry>
                      <c15:txfldGUID>{8D95B740-9667-4BCB-8316-3E4E35721536}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96E-4479-AF42-C445A5509478}"/>
            </c:ext>
          </c:extLst>
        </c:ser>
        <c:dLbls>
          <c:showLegendKey val="0"/>
          <c:showVal val="1"/>
          <c:showCatName val="0"/>
          <c:showSerName val="0"/>
          <c:showPercent val="0"/>
          <c:showBubbleSize val="0"/>
        </c:dLbls>
        <c:axId val="506788072"/>
        <c:axId val="506784936"/>
      </c:scatterChart>
      <c:valAx>
        <c:axId val="506788072"/>
        <c:scaling>
          <c:orientation val="minMax"/>
          <c:max val="60.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784936"/>
        <c:crosses val="autoZero"/>
        <c:crossBetween val="midCat"/>
      </c:valAx>
      <c:valAx>
        <c:axId val="5067849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6788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0A7-4781-9573-7C737A02F8EF}"/>
                </c:ext>
                <c:ext xmlns:c15="http://schemas.microsoft.com/office/drawing/2012/chart" uri="{CE6537A1-D6FC-4f65-9D91-7224C49458BB}">
                  <c15:dlblFieldTable>
                    <c15:dlblFTEntry>
                      <c15:txfldGUID>{434396E3-1005-478F-B45A-D4A1287308D9}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0A7-4781-9573-7C737A02F8EF}"/>
                </c:ext>
                <c:ext xmlns:c15="http://schemas.microsoft.com/office/drawing/2012/chart" uri="{CE6537A1-D6FC-4f65-9D91-7224C49458BB}">
                  <c15:dlblFieldTable>
                    <c15:dlblFTEntry>
                      <c15:txfldGUID>{E5D18E89-4606-412A-9D36-27F0AA18DC2F}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0A7-4781-9573-7C737A02F8EF}"/>
                </c:ext>
                <c:ext xmlns:c15="http://schemas.microsoft.com/office/drawing/2012/chart" uri="{CE6537A1-D6FC-4f65-9D91-7224C49458BB}">
                  <c15:dlblFieldTable>
                    <c15:dlblFTEntry>
                      <c15:txfldGUID>{1C090DDA-E177-4309-AC4D-FBF14AFC110C}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0A7-4781-9573-7C737A02F8EF}"/>
                </c:ext>
                <c:ext xmlns:c15="http://schemas.microsoft.com/office/drawing/2012/chart" uri="{CE6537A1-D6FC-4f65-9D91-7224C49458BB}">
                  <c15:dlblFieldTable>
                    <c15:dlblFTEntry>
                      <c15:txfldGUID>{48596FD1-C729-40F7-A1C0-0D0D2DCBE388}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0A7-4781-9573-7C737A02F8EF}"/>
                </c:ext>
                <c:ext xmlns:c15="http://schemas.microsoft.com/office/drawing/2012/chart" uri="{CE6537A1-D6FC-4f65-9D91-7224C49458BB}">
                  <c15:dlblFieldTable>
                    <c15:dlblFTEntry>
                      <c15:txfldGUID>{95065FEE-6EC6-460F-A515-1029FCECD249}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0A7-4781-9573-7C737A02F8EF}"/>
                </c:ext>
                <c:ext xmlns:c15="http://schemas.microsoft.com/office/drawing/2012/chart" uri="{CE6537A1-D6FC-4f65-9D91-7224C49458BB}">
                  <c15:dlblFieldTable>
                    <c15:dlblFTEntry>
                      <c15:txfldGUID>{D8F3E72C-BBA2-4F13-AC10-BE12EFB20DD7}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0A7-4781-9573-7C737A02F8EF}"/>
                </c:ext>
                <c:ext xmlns:c15="http://schemas.microsoft.com/office/drawing/2012/chart" uri="{CE6537A1-D6FC-4f65-9D91-7224C49458BB}">
                  <c15:dlblFieldTable>
                    <c15:dlblFTEntry>
                      <c15:txfldGUID>{BFD44AEC-B785-4439-9A05-0316BAADDAEA}</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0A7-4781-9573-7C737A02F8EF}"/>
                </c:ext>
                <c:ext xmlns:c15="http://schemas.microsoft.com/office/drawing/2012/chart" uri="{CE6537A1-D6FC-4f65-9D91-7224C49458BB}">
                  <c15:dlblFieldTable>
                    <c15:dlblFTEntry>
                      <c15:txfldGUID>{99A9BF02-379A-4D3D-A1B5-921F7BA48919}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0A7-4781-9573-7C737A02F8EF}"/>
                </c:ext>
                <c:ext xmlns:c15="http://schemas.microsoft.com/office/drawing/2012/chart" uri="{CE6537A1-D6FC-4f65-9D91-7224C49458BB}">
                  <c15:dlblFieldTable>
                    <c15:dlblFTEntry>
                      <c15:txfldGUID>{EC000432-678E-43B2-BCF5-DD21FA968526}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5.2</c:v>
                </c:pt>
                <c:pt idx="16">
                  <c:v>4.3</c:v>
                </c:pt>
                <c:pt idx="24">
                  <c:v>4.8</c:v>
                </c:pt>
                <c:pt idx="32">
                  <c:v>5.0999999999999996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0A7-4781-9573-7C737A02F8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0A7-4781-9573-7C737A02F8EF}"/>
                </c:ext>
                <c:ext xmlns:c15="http://schemas.microsoft.com/office/drawing/2012/chart" uri="{CE6537A1-D6FC-4f65-9D91-7224C49458BB}">
                  <c15:layout/>
                  <c15:dlblFieldTable>
                    <c15:dlblFTEntry>
                      <c15:txfldGUID>{95888D68-A0AE-48E3-BB7A-7C1CA267A9E0}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0A7-4781-9573-7C737A02F8EF}"/>
                </c:ext>
                <c:ext xmlns:c15="http://schemas.microsoft.com/office/drawing/2012/chart" uri="{CE6537A1-D6FC-4f65-9D91-7224C49458BB}">
                  <c15:dlblFieldTable>
                    <c15:dlblFTEntry>
                      <c15:txfldGUID>{CB338677-7A04-46C3-83D0-01F959C1E3E3}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0A7-4781-9573-7C737A02F8EF}"/>
                </c:ext>
                <c:ext xmlns:c15="http://schemas.microsoft.com/office/drawing/2012/chart" uri="{CE6537A1-D6FC-4f65-9D91-7224C49458BB}">
                  <c15:dlblFieldTable>
                    <c15:dlblFTEntry>
                      <c15:txfldGUID>{E1373212-A904-4068-94FE-61CC89E131BD}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0A7-4781-9573-7C737A02F8EF}"/>
                </c:ext>
                <c:ext xmlns:c15="http://schemas.microsoft.com/office/drawing/2012/chart" uri="{CE6537A1-D6FC-4f65-9D91-7224C49458BB}">
                  <c15:dlblFieldTable>
                    <c15:dlblFTEntry>
                      <c15:txfldGUID>{90730EB8-D9EB-41F4-8D3B-3A9BC38483EF}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0A7-4781-9573-7C737A02F8EF}"/>
                </c:ext>
                <c:ext xmlns:c15="http://schemas.microsoft.com/office/drawing/2012/chart" uri="{CE6537A1-D6FC-4f65-9D91-7224C49458BB}">
                  <c15:dlblFieldTable>
                    <c15:dlblFTEntry>
                      <c15:txfldGUID>{0E818092-0E95-499C-8F11-71F7E6FFD55F}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0A7-4781-9573-7C737A02F8EF}"/>
                </c:ext>
                <c:ext xmlns:c15="http://schemas.microsoft.com/office/drawing/2012/chart" uri="{CE6537A1-D6FC-4f65-9D91-7224C49458BB}">
                  <c15:layout/>
                  <c15:dlblFieldTable>
                    <c15:dlblFTEntry>
                      <c15:txfldGUID>{9C95FB48-9E86-4160-8FA9-AD3DDCFD75FF}</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0A7-4781-9573-7C737A02F8EF}"/>
                </c:ext>
                <c:ext xmlns:c15="http://schemas.microsoft.com/office/drawing/2012/chart" uri="{CE6537A1-D6FC-4f65-9D91-7224C49458BB}">
                  <c15:layout/>
                  <c15:dlblFieldTable>
                    <c15:dlblFTEntry>
                      <c15:txfldGUID>{5C9A2972-734A-458F-929B-53633D090736}</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0A7-4781-9573-7C737A02F8EF}"/>
                </c:ext>
                <c:ext xmlns:c15="http://schemas.microsoft.com/office/drawing/2012/chart" uri="{CE6537A1-D6FC-4f65-9D91-7224C49458BB}">
                  <c15:layout/>
                  <c15:dlblFieldTable>
                    <c15:dlblFTEntry>
                      <c15:txfldGUID>{0D215FBE-F09F-4FEB-A02D-94225C0440CF}</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0A7-4781-9573-7C737A02F8EF}"/>
                </c:ext>
                <c:ext xmlns:c15="http://schemas.microsoft.com/office/drawing/2012/chart" uri="{CE6537A1-D6FC-4f65-9D91-7224C49458BB}">
                  <c15:layout/>
                  <c15:dlblFieldTable>
                    <c15:dlblFTEntry>
                      <c15:txfldGUID>{06B1BF1F-B838-4832-8DBE-C324A6B4361B}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0A7-4781-9573-7C737A02F8EF}"/>
            </c:ext>
          </c:extLst>
        </c:ser>
        <c:dLbls>
          <c:showLegendKey val="0"/>
          <c:showVal val="1"/>
          <c:showCatName val="0"/>
          <c:showSerName val="0"/>
          <c:showPercent val="0"/>
          <c:showBubbleSize val="0"/>
        </c:dLbls>
        <c:axId val="506784152"/>
        <c:axId val="506785720"/>
      </c:scatterChart>
      <c:valAx>
        <c:axId val="506784152"/>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785720"/>
        <c:crosses val="autoZero"/>
        <c:crossBetween val="midCat"/>
      </c:valAx>
      <c:valAx>
        <c:axId val="5067857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67841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令和元年度は</a:t>
          </a:r>
          <a:r>
            <a:rPr kumimoji="1" lang="en-US" altLang="ja-JP" sz="1400">
              <a:solidFill>
                <a:schemeClr val="tx1"/>
              </a:solidFill>
              <a:latin typeface="ＭＳ ゴシック" pitchFamily="49" charset="-128"/>
              <a:ea typeface="ＭＳ ゴシック" pitchFamily="49" charset="-128"/>
            </a:rPr>
            <a:t>5.1%</a:t>
          </a:r>
          <a:r>
            <a:rPr kumimoji="1" lang="ja-JP" altLang="en-US" sz="1400">
              <a:solidFill>
                <a:schemeClr val="tx1"/>
              </a:solidFill>
              <a:latin typeface="ＭＳ ゴシック" pitchFamily="49" charset="-128"/>
              <a:ea typeface="ＭＳ ゴシック" pitchFamily="49" charset="-128"/>
            </a:rPr>
            <a:t>となり、昨年度より</a:t>
          </a:r>
          <a:r>
            <a:rPr kumimoji="1" lang="en-US" altLang="ja-JP" sz="1400">
              <a:solidFill>
                <a:schemeClr val="tx1"/>
              </a:solidFill>
              <a:latin typeface="ＭＳ ゴシック" pitchFamily="49" charset="-128"/>
              <a:ea typeface="ＭＳ ゴシック" pitchFamily="49" charset="-128"/>
            </a:rPr>
            <a:t>0.3</a:t>
          </a:r>
          <a:r>
            <a:rPr kumimoji="1" lang="ja-JP" altLang="en-US" sz="1400">
              <a:solidFill>
                <a:schemeClr val="tx1"/>
              </a:solidFill>
              <a:latin typeface="ＭＳ ゴシック" pitchFamily="49" charset="-128"/>
              <a:ea typeface="ＭＳ ゴシック" pitchFamily="49" charset="-128"/>
            </a:rPr>
            <a:t>ポイント上昇した。平成</a:t>
          </a:r>
          <a:r>
            <a:rPr kumimoji="1" lang="en-US" altLang="ja-JP" sz="1400">
              <a:solidFill>
                <a:schemeClr val="tx1"/>
              </a:solidFill>
              <a:latin typeface="ＭＳ ゴシック" pitchFamily="49" charset="-128"/>
              <a:ea typeface="ＭＳ ゴシック" pitchFamily="49" charset="-128"/>
            </a:rPr>
            <a:t>25</a:t>
          </a:r>
          <a:r>
            <a:rPr kumimoji="1" lang="ja-JP" altLang="en-US" sz="1400">
              <a:solidFill>
                <a:schemeClr val="tx1"/>
              </a:solidFill>
              <a:latin typeface="ＭＳ ゴシック" pitchFamily="49" charset="-128"/>
              <a:ea typeface="ＭＳ ゴシック" pitchFamily="49" charset="-128"/>
            </a:rPr>
            <a:t>年度から平成</a:t>
          </a:r>
          <a:r>
            <a:rPr kumimoji="1" lang="en-US" altLang="ja-JP" sz="1400">
              <a:solidFill>
                <a:schemeClr val="tx1"/>
              </a:solidFill>
              <a:latin typeface="ＭＳ ゴシック" pitchFamily="49" charset="-128"/>
              <a:ea typeface="ＭＳ ゴシック" pitchFamily="49" charset="-128"/>
            </a:rPr>
            <a:t>29</a:t>
          </a:r>
          <a:r>
            <a:rPr kumimoji="1" lang="ja-JP" altLang="en-US" sz="1400">
              <a:solidFill>
                <a:schemeClr val="tx1"/>
              </a:solidFill>
              <a:latin typeface="ＭＳ ゴシック" pitchFamily="49" charset="-128"/>
              <a:ea typeface="ＭＳ ゴシック" pitchFamily="49" charset="-128"/>
            </a:rPr>
            <a:t>年度に南和広域医療企業団（前・南和広域医療組合）が行った救急病院整備事業等に対する地方債の据置期間が終了し元金償還が始まることから、再び比率が増加する見込みである。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令和元年度の将来負担比率は△</a:t>
          </a:r>
          <a:r>
            <a:rPr kumimoji="1" lang="en-US" altLang="ja-JP" sz="1400">
              <a:solidFill>
                <a:schemeClr val="tx1"/>
              </a:solidFill>
              <a:latin typeface="ＭＳ ゴシック" pitchFamily="49" charset="-128"/>
              <a:ea typeface="ＭＳ ゴシック" pitchFamily="49" charset="-128"/>
            </a:rPr>
            <a:t>24.8%</a:t>
          </a:r>
          <a:r>
            <a:rPr kumimoji="1" lang="ja-JP" altLang="en-US" sz="1400">
              <a:solidFill>
                <a:schemeClr val="tx1"/>
              </a:solidFill>
              <a:latin typeface="ＭＳ ゴシック" pitchFamily="49" charset="-128"/>
              <a:ea typeface="ＭＳ ゴシック" pitchFamily="49" charset="-128"/>
            </a:rPr>
            <a:t>で、昨年度に比べて</a:t>
          </a:r>
          <a:r>
            <a:rPr kumimoji="1" lang="en-US" altLang="ja-JP" sz="1400">
              <a:solidFill>
                <a:schemeClr val="tx1"/>
              </a:solidFill>
              <a:latin typeface="ＭＳ ゴシック" pitchFamily="49" charset="-128"/>
              <a:ea typeface="ＭＳ ゴシック" pitchFamily="49" charset="-128"/>
            </a:rPr>
            <a:t>21.7</a:t>
          </a:r>
          <a:r>
            <a:rPr kumimoji="1" lang="ja-JP" altLang="en-US" sz="1400">
              <a:solidFill>
                <a:schemeClr val="tx1"/>
              </a:solidFill>
              <a:latin typeface="ＭＳ ゴシック" pitchFamily="49" charset="-128"/>
              <a:ea typeface="ＭＳ ゴシック" pitchFamily="49" charset="-128"/>
            </a:rPr>
            <a:t>ポイント</a:t>
          </a:r>
          <a:r>
            <a:rPr kumimoji="1" lang="ja-JP" altLang="en-US" sz="1400">
              <a:latin typeface="ＭＳ ゴシック" pitchFamily="49" charset="-128"/>
              <a:ea typeface="ＭＳ ゴシック" pitchFamily="49" charset="-128"/>
            </a:rPr>
            <a:t>上昇。比率上昇の主な要因は、財政調整基金</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百万円の取り崩しに伴い充当可能基金額が大きく減少したことによる。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南和広域医療企業団（前・南和広域医療組合）が行った救急病院整備事業等に対する地方債の据置期間が終了し元金償還が始まっていくことと、財政調整基金の取り崩しにより基金残高が減少していくことから、今後も比率が上昇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奈良県黒滝村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百万円にとどまったのに対し、取崩しが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百万円、修学修業基金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百万円にのぼったことから、基金全体では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　近年、歳入の落ち込みが激しく、しかしながら歳入減に見合うだけの歳出抑制がなされていない現状、さらに、役場庁舎の維持修繕、長寿命化費用に多額の費用を要する見込みであることから、今後財政調整基金の取り崩しは免れない。</a:t>
          </a:r>
          <a:endParaRPr lang="ja-JP" altLang="ja-JP" sz="1300">
            <a:effectLst/>
          </a:endParaRPr>
        </a:p>
        <a:p>
          <a:r>
            <a:rPr kumimoji="1" lang="ja-JP" altLang="ja-JP" sz="1300">
              <a:solidFill>
                <a:schemeClr val="dk1"/>
              </a:solidFill>
              <a:effectLst/>
              <a:latin typeface="+mn-lt"/>
              <a:ea typeface="+mn-ea"/>
              <a:cs typeface="+mn-cs"/>
            </a:rPr>
            <a:t>　また、</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年度以降村営住宅の建設が予定されており、建設費に充当するため村営住宅基金の取り崩しが見込まれる。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ふるさと創生基金：ふるさと創生事業の円滑な執行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：福祉活動の促進及び快適な生活環境の形成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村営住宅基金　　：住宅の維持管理建設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山林造成基金　　：山林造成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ふるさと応援基金：活力あるふるさとづくり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百万円を積立、修学修業基金より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年度以降村営住宅の建設が予定されており、建設費に充当するため村営住宅基金の取り崩しが見込まれる。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村財政が逼迫している現状を踏まえ、ふるさと創生基金やふるさと応援基金について、有効的な活用方法の検討を進めていく。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百万円を積立、歳入歳出の赤字分補填として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経常赤字の大きな要因である人件費は短期での削減は難しく、さらに、役場庁舎の維持修繕、長寿命化費用に多額の費用を要する見込みであることから、今後財政調整基金の取り崩しは免れない。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元利償還金の増加が見込まれるため、今後、基金の取り崩しについて検討していく必要がある。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
696
47.70
1,323,652
1,281,260
17,304
712,168
1,305,256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公共施設の老朽化が進んでいることから、有形固定資産減価償却率が類似団体平均を上回っている。</a:t>
          </a:r>
          <a:endParaRPr lang="ja-JP" altLang="ja-JP" sz="900">
            <a:effectLst/>
          </a:endParaRPr>
        </a:p>
        <a:p>
          <a:r>
            <a:rPr kumimoji="1" lang="ja-JP" altLang="ja-JP" sz="900">
              <a:solidFill>
                <a:schemeClr val="dk1"/>
              </a:solidFill>
              <a:effectLst/>
              <a:latin typeface="+mn-lt"/>
              <a:ea typeface="+mn-ea"/>
              <a:cs typeface="+mn-cs"/>
            </a:rPr>
            <a:t>　小中一貫教育の導入により廃校となった中学校校舎を、</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次産業化施設・公民館機能を有した施設へ改修するなど、現有施設の機能向上を進めている。</a:t>
          </a:r>
          <a:endParaRPr lang="ja-JP" altLang="ja-JP" sz="900">
            <a:effectLst/>
          </a:endParaRPr>
        </a:p>
        <a:p>
          <a:r>
            <a:rPr kumimoji="1" lang="ja-JP" altLang="ja-JP" sz="900">
              <a:solidFill>
                <a:schemeClr val="dk1"/>
              </a:solidFill>
              <a:effectLst/>
              <a:latin typeface="+mn-lt"/>
              <a:ea typeface="+mn-ea"/>
              <a:cs typeface="+mn-cs"/>
            </a:rPr>
            <a:t>　今後、公共施設等総合管理計画に基づき、施設等の点検・診断等の実施により、早期段階において予防的な修繕を実施し、大規模な改修等が必要にならないよう機能の保持、経費の縮減に努める。</a:t>
          </a:r>
          <a:endParaRPr lang="ja-JP" altLang="ja-JP" sz="9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xdr:cNvCxnSpPr/>
      </xdr:nvCxnSpPr>
      <xdr:spPr>
        <a:xfrm flipV="1">
          <a:off x="4760595" y="4465743"/>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xdr:cNvSpPr txBox="1"/>
      </xdr:nvSpPr>
      <xdr:spPr>
        <a:xfrm>
          <a:off x="4813300"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xdr:cNvCxnSpPr/>
      </xdr:nvCxnSpPr>
      <xdr:spPr>
        <a:xfrm>
          <a:off x="4673600" y="588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xdr:cNvSpPr txBox="1"/>
      </xdr:nvSpPr>
      <xdr:spPr>
        <a:xfrm>
          <a:off x="4813300" y="424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xdr:cNvCxnSpPr/>
      </xdr:nvCxnSpPr>
      <xdr:spPr>
        <a:xfrm>
          <a:off x="4673600" y="44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9" name="有形固定資産減価償却率平均値テキスト"/>
        <xdr:cNvSpPr txBox="1"/>
      </xdr:nvSpPr>
      <xdr:spPr>
        <a:xfrm>
          <a:off x="4813300" y="50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xdr:cNvSpPr/>
      </xdr:nvSpPr>
      <xdr:spPr>
        <a:xfrm>
          <a:off x="4000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4" name="フローチャート: 判断 83"/>
        <xdr:cNvSpPr/>
      </xdr:nvSpPr>
      <xdr:spPr>
        <a:xfrm>
          <a:off x="1714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30903</xdr:rowOff>
    </xdr:from>
    <xdr:to>
      <xdr:col>23</xdr:col>
      <xdr:colOff>136525</xdr:colOff>
      <xdr:row>33</xdr:row>
      <xdr:rowOff>132504</xdr:rowOff>
    </xdr:to>
    <xdr:sp macro="" textlink="">
      <xdr:nvSpPr>
        <xdr:cNvPr id="90" name="楕円 89"/>
        <xdr:cNvSpPr/>
      </xdr:nvSpPr>
      <xdr:spPr>
        <a:xfrm>
          <a:off x="4711700" y="5688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9330</xdr:rowOff>
    </xdr:from>
    <xdr:ext cx="405111" cy="259045"/>
    <xdr:sp macro="" textlink="">
      <xdr:nvSpPr>
        <xdr:cNvPr id="91" name="有形固定資産減価償却率該当値テキスト"/>
        <xdr:cNvSpPr txBox="1"/>
      </xdr:nvSpPr>
      <xdr:spPr>
        <a:xfrm>
          <a:off x="4813300" y="566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159173</xdr:rowOff>
    </xdr:from>
    <xdr:to>
      <xdr:col>19</xdr:col>
      <xdr:colOff>187325</xdr:colOff>
      <xdr:row>33</xdr:row>
      <xdr:rowOff>89323</xdr:rowOff>
    </xdr:to>
    <xdr:sp macro="" textlink="">
      <xdr:nvSpPr>
        <xdr:cNvPr id="92" name="楕円 91"/>
        <xdr:cNvSpPr/>
      </xdr:nvSpPr>
      <xdr:spPr>
        <a:xfrm>
          <a:off x="4000500" y="56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38523</xdr:rowOff>
    </xdr:from>
    <xdr:to>
      <xdr:col>23</xdr:col>
      <xdr:colOff>85725</xdr:colOff>
      <xdr:row>33</xdr:row>
      <xdr:rowOff>81704</xdr:rowOff>
    </xdr:to>
    <xdr:cxnSp macro="">
      <xdr:nvCxnSpPr>
        <xdr:cNvPr id="93" name="直線コネクタ 92"/>
        <xdr:cNvCxnSpPr/>
      </xdr:nvCxnSpPr>
      <xdr:spPr>
        <a:xfrm>
          <a:off x="4051300" y="5696373"/>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144780</xdr:rowOff>
    </xdr:from>
    <xdr:to>
      <xdr:col>15</xdr:col>
      <xdr:colOff>187325</xdr:colOff>
      <xdr:row>33</xdr:row>
      <xdr:rowOff>74930</xdr:rowOff>
    </xdr:to>
    <xdr:sp macro="" textlink="">
      <xdr:nvSpPr>
        <xdr:cNvPr id="94" name="楕円 93"/>
        <xdr:cNvSpPr/>
      </xdr:nvSpPr>
      <xdr:spPr>
        <a:xfrm>
          <a:off x="32385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24130</xdr:rowOff>
    </xdr:from>
    <xdr:to>
      <xdr:col>19</xdr:col>
      <xdr:colOff>136525</xdr:colOff>
      <xdr:row>33</xdr:row>
      <xdr:rowOff>38523</xdr:rowOff>
    </xdr:to>
    <xdr:cxnSp macro="">
      <xdr:nvCxnSpPr>
        <xdr:cNvPr id="95" name="直線コネクタ 94"/>
        <xdr:cNvCxnSpPr/>
      </xdr:nvCxnSpPr>
      <xdr:spPr>
        <a:xfrm>
          <a:off x="3289300" y="568198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137583</xdr:rowOff>
    </xdr:from>
    <xdr:to>
      <xdr:col>11</xdr:col>
      <xdr:colOff>187325</xdr:colOff>
      <xdr:row>33</xdr:row>
      <xdr:rowOff>67733</xdr:rowOff>
    </xdr:to>
    <xdr:sp macro="" textlink="">
      <xdr:nvSpPr>
        <xdr:cNvPr id="96" name="楕円 95"/>
        <xdr:cNvSpPr/>
      </xdr:nvSpPr>
      <xdr:spPr>
        <a:xfrm>
          <a:off x="2476500" y="56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16933</xdr:rowOff>
    </xdr:from>
    <xdr:to>
      <xdr:col>15</xdr:col>
      <xdr:colOff>136525</xdr:colOff>
      <xdr:row>33</xdr:row>
      <xdr:rowOff>24130</xdr:rowOff>
    </xdr:to>
    <xdr:cxnSp macro="">
      <xdr:nvCxnSpPr>
        <xdr:cNvPr id="97" name="直線コネクタ 96"/>
        <xdr:cNvCxnSpPr/>
      </xdr:nvCxnSpPr>
      <xdr:spPr>
        <a:xfrm>
          <a:off x="2527300" y="567478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8" name="n_1aveValue有形固定資産減価償却率"/>
        <xdr:cNvSpPr txBox="1"/>
      </xdr:nvSpPr>
      <xdr:spPr>
        <a:xfrm>
          <a:off x="38360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9" name="n_2aveValue有形固定資産減価償却率"/>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0" name="n_3aveValue有形固定資産減価償却率"/>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1" name="n_4aveValue有形固定資産減価償却率"/>
        <xdr:cNvSpPr txBox="1"/>
      </xdr:nvSpPr>
      <xdr:spPr>
        <a:xfrm>
          <a:off x="1562744" y="48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80450</xdr:rowOff>
    </xdr:from>
    <xdr:ext cx="405111" cy="259045"/>
    <xdr:sp macro="" textlink="">
      <xdr:nvSpPr>
        <xdr:cNvPr id="102" name="n_1mainValue有形固定資産減価償却率"/>
        <xdr:cNvSpPr txBox="1"/>
      </xdr:nvSpPr>
      <xdr:spPr>
        <a:xfrm>
          <a:off x="3836044" y="5738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66057</xdr:rowOff>
    </xdr:from>
    <xdr:ext cx="405111" cy="259045"/>
    <xdr:sp macro="" textlink="">
      <xdr:nvSpPr>
        <xdr:cNvPr id="103" name="n_2mainValue有形固定資産減価償却率"/>
        <xdr:cNvSpPr txBox="1"/>
      </xdr:nvSpPr>
      <xdr:spPr>
        <a:xfrm>
          <a:off x="3086744" y="572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58860</xdr:rowOff>
    </xdr:from>
    <xdr:ext cx="405111" cy="259045"/>
    <xdr:sp macro="" textlink="">
      <xdr:nvSpPr>
        <xdr:cNvPr id="104" name="n_3mainValue有形固定資産減価償却率"/>
        <xdr:cNvSpPr txBox="1"/>
      </xdr:nvSpPr>
      <xdr:spPr>
        <a:xfrm>
          <a:off x="2324744" y="571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7" name="正方形/長方形 106"/>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[ 1,209.2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000">
              <a:solidFill>
                <a:schemeClr val="dk1"/>
              </a:solidFill>
              <a:effectLst/>
              <a:latin typeface="+mn-ea"/>
              <a:ea typeface="+mn-ea"/>
              <a:cs typeface="+mn-cs"/>
            </a:rPr>
            <a:t>令和元</a:t>
          </a:r>
          <a:r>
            <a:rPr kumimoji="1" lang="ja-JP" altLang="ja-JP" sz="1000">
              <a:solidFill>
                <a:schemeClr val="dk1"/>
              </a:solidFill>
              <a:effectLst/>
              <a:latin typeface="+mn-ea"/>
              <a:ea typeface="+mn-ea"/>
              <a:cs typeface="+mn-cs"/>
            </a:rPr>
            <a:t>年度に財政調整基金を取崩したことにより基金残高が減少した。また、類似団体と比較して、職員数が多く</a:t>
          </a:r>
          <a:r>
            <a:rPr kumimoji="1" lang="ja-JP" altLang="en-US" sz="1000">
              <a:solidFill>
                <a:schemeClr val="dk1"/>
              </a:solidFill>
              <a:effectLst/>
              <a:latin typeface="+mn-ea"/>
              <a:ea typeface="+mn-ea"/>
              <a:cs typeface="+mn-cs"/>
            </a:rPr>
            <a:t>年齢構成も高いことから</a:t>
          </a:r>
          <a:r>
            <a:rPr kumimoji="1" lang="ja-JP" altLang="ja-JP" sz="1000">
              <a:solidFill>
                <a:schemeClr val="dk1"/>
              </a:solidFill>
              <a:effectLst/>
              <a:latin typeface="+mn-ea"/>
              <a:ea typeface="+mn-ea"/>
              <a:cs typeface="+mn-cs"/>
            </a:rPr>
            <a:t>、人件費が高い水準に</a:t>
          </a:r>
          <a:r>
            <a:rPr kumimoji="1" lang="ja-JP" altLang="en-US" sz="1000">
              <a:solidFill>
                <a:schemeClr val="dk1"/>
              </a:solidFill>
              <a:effectLst/>
              <a:latin typeface="+mn-ea"/>
              <a:ea typeface="+mn-ea"/>
              <a:cs typeface="+mn-cs"/>
            </a:rPr>
            <a:t>あり</a:t>
          </a:r>
          <a:r>
            <a:rPr kumimoji="1" lang="ja-JP" altLang="ja-JP" sz="1000">
              <a:solidFill>
                <a:schemeClr val="dk1"/>
              </a:solidFill>
              <a:effectLst/>
              <a:latin typeface="+mn-ea"/>
              <a:ea typeface="+mn-ea"/>
              <a:cs typeface="+mn-cs"/>
            </a:rPr>
            <a:t>、債務償還費率が高くなっている。</a:t>
          </a:r>
          <a:endParaRPr lang="ja-JP" altLang="ja-JP" sz="1000">
            <a:effectLst/>
            <a:latin typeface="+mn-ea"/>
            <a:ea typeface="+mn-ea"/>
          </a:endParaRPr>
        </a:p>
        <a:p>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さらに</a:t>
          </a:r>
          <a:r>
            <a:rPr kumimoji="1" lang="ja-JP" altLang="ja-JP" sz="1000" b="0" i="0" baseline="0">
              <a:solidFill>
                <a:schemeClr val="dk1"/>
              </a:solidFill>
              <a:effectLst/>
              <a:latin typeface="+mn-ea"/>
              <a:ea typeface="+mn-ea"/>
              <a:cs typeface="+mn-cs"/>
            </a:rPr>
            <a:t>、</a:t>
          </a:r>
          <a:r>
            <a:rPr lang="ja-JP" altLang="ja-JP" sz="1000" b="0" i="0" baseline="0">
              <a:solidFill>
                <a:schemeClr val="dk1"/>
              </a:solidFill>
              <a:effectLst/>
              <a:latin typeface="+mn-ea"/>
              <a:ea typeface="+mn-ea"/>
              <a:cs typeface="+mn-cs"/>
            </a:rPr>
            <a:t>さくら広域環境衛生組合が数年をかけて行うごみ処理施設整備に伴う多額の地方債借入があることから、数値の悪化は避けられない。</a:t>
          </a:r>
          <a:endParaRPr lang="ja-JP" altLang="ja-JP" sz="1000">
            <a:effectLst/>
            <a:latin typeface="+mn-ea"/>
            <a:ea typeface="+mn-ea"/>
          </a:endParaRPr>
        </a:p>
        <a:p>
          <a:r>
            <a:rPr kumimoji="1" lang="ja-JP" altLang="en-US" sz="1000">
              <a:latin typeface="+mn-ea"/>
              <a:ea typeface="+mn-ea"/>
            </a:rPr>
            <a:t>　今後は退職者の非補充など人件費の削減に努める。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3" name="直線コネクタ 132"/>
        <xdr:cNvCxnSpPr/>
      </xdr:nvCxnSpPr>
      <xdr:spPr>
        <a:xfrm flipV="1">
          <a:off x="14793595" y="454130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4" name="債務償還比率最小値テキスト"/>
        <xdr:cNvSpPr txBox="1"/>
      </xdr:nvSpPr>
      <xdr:spPr>
        <a:xfrm>
          <a:off x="14846300" y="5995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5" name="直線コネクタ 134"/>
        <xdr:cNvCxnSpPr/>
      </xdr:nvCxnSpPr>
      <xdr:spPr>
        <a:xfrm>
          <a:off x="14706600" y="599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8" name="債務償還比率平均値テキスト"/>
        <xdr:cNvSpPr txBox="1"/>
      </xdr:nvSpPr>
      <xdr:spPr>
        <a:xfrm>
          <a:off x="14846300" y="4780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9" name="フローチャート: 判断 138"/>
        <xdr:cNvSpPr/>
      </xdr:nvSpPr>
      <xdr:spPr>
        <a:xfrm>
          <a:off x="147447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0" name="フローチャート: 判断 139"/>
        <xdr:cNvSpPr/>
      </xdr:nvSpPr>
      <xdr:spPr>
        <a:xfrm>
          <a:off x="14033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1" name="フローチャート: 判断 140"/>
        <xdr:cNvSpPr/>
      </xdr:nvSpPr>
      <xdr:spPr>
        <a:xfrm>
          <a:off x="13271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2" name="フローチャート: 判断 141"/>
        <xdr:cNvSpPr/>
      </xdr:nvSpPr>
      <xdr:spPr>
        <a:xfrm>
          <a:off x="12509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3" name="フローチャート: 判断 142"/>
        <xdr:cNvSpPr/>
      </xdr:nvSpPr>
      <xdr:spPr>
        <a:xfrm>
          <a:off x="11747500" y="47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111577</xdr:rowOff>
    </xdr:from>
    <xdr:to>
      <xdr:col>76</xdr:col>
      <xdr:colOff>73025</xdr:colOff>
      <xdr:row>35</xdr:row>
      <xdr:rowOff>41727</xdr:rowOff>
    </xdr:to>
    <xdr:sp macro="" textlink="">
      <xdr:nvSpPr>
        <xdr:cNvPr id="149" name="楕円 148"/>
        <xdr:cNvSpPr/>
      </xdr:nvSpPr>
      <xdr:spPr>
        <a:xfrm>
          <a:off x="14744700" y="59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26504</xdr:rowOff>
    </xdr:from>
    <xdr:ext cx="560923" cy="259045"/>
    <xdr:sp macro="" textlink="">
      <xdr:nvSpPr>
        <xdr:cNvPr id="150" name="債務償還比率該当値テキスト"/>
        <xdr:cNvSpPr txBox="1"/>
      </xdr:nvSpPr>
      <xdr:spPr>
        <a:xfrm>
          <a:off x="14846300" y="58558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63479</xdr:rowOff>
    </xdr:from>
    <xdr:to>
      <xdr:col>72</xdr:col>
      <xdr:colOff>123825</xdr:colOff>
      <xdr:row>34</xdr:row>
      <xdr:rowOff>165079</xdr:rowOff>
    </xdr:to>
    <xdr:sp macro="" textlink="">
      <xdr:nvSpPr>
        <xdr:cNvPr id="151" name="楕円 150"/>
        <xdr:cNvSpPr/>
      </xdr:nvSpPr>
      <xdr:spPr>
        <a:xfrm>
          <a:off x="14033500" y="58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114279</xdr:rowOff>
    </xdr:from>
    <xdr:to>
      <xdr:col>76</xdr:col>
      <xdr:colOff>22225</xdr:colOff>
      <xdr:row>34</xdr:row>
      <xdr:rowOff>162377</xdr:rowOff>
    </xdr:to>
    <xdr:cxnSp macro="">
      <xdr:nvCxnSpPr>
        <xdr:cNvPr id="152" name="直線コネクタ 151"/>
        <xdr:cNvCxnSpPr/>
      </xdr:nvCxnSpPr>
      <xdr:spPr>
        <a:xfrm>
          <a:off x="14084300" y="5943579"/>
          <a:ext cx="7112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127317</xdr:rowOff>
    </xdr:from>
    <xdr:to>
      <xdr:col>68</xdr:col>
      <xdr:colOff>123825</xdr:colOff>
      <xdr:row>32</xdr:row>
      <xdr:rowOff>57467</xdr:rowOff>
    </xdr:to>
    <xdr:sp macro="" textlink="">
      <xdr:nvSpPr>
        <xdr:cNvPr id="153" name="楕円 152"/>
        <xdr:cNvSpPr/>
      </xdr:nvSpPr>
      <xdr:spPr>
        <a:xfrm>
          <a:off x="13271500" y="54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6667</xdr:rowOff>
    </xdr:from>
    <xdr:to>
      <xdr:col>72</xdr:col>
      <xdr:colOff>73025</xdr:colOff>
      <xdr:row>34</xdr:row>
      <xdr:rowOff>114279</xdr:rowOff>
    </xdr:to>
    <xdr:cxnSp macro="">
      <xdr:nvCxnSpPr>
        <xdr:cNvPr id="154" name="直線コネクタ 153"/>
        <xdr:cNvCxnSpPr/>
      </xdr:nvCxnSpPr>
      <xdr:spPr>
        <a:xfrm>
          <a:off x="13322300" y="5493067"/>
          <a:ext cx="762000" cy="45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65475</xdr:rowOff>
    </xdr:from>
    <xdr:to>
      <xdr:col>64</xdr:col>
      <xdr:colOff>123825</xdr:colOff>
      <xdr:row>30</xdr:row>
      <xdr:rowOff>167075</xdr:rowOff>
    </xdr:to>
    <xdr:sp macro="" textlink="">
      <xdr:nvSpPr>
        <xdr:cNvPr id="155" name="楕円 154"/>
        <xdr:cNvSpPr/>
      </xdr:nvSpPr>
      <xdr:spPr>
        <a:xfrm>
          <a:off x="12509500" y="52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116275</xdr:rowOff>
    </xdr:from>
    <xdr:to>
      <xdr:col>68</xdr:col>
      <xdr:colOff>73025</xdr:colOff>
      <xdr:row>32</xdr:row>
      <xdr:rowOff>6667</xdr:rowOff>
    </xdr:to>
    <xdr:cxnSp macro="">
      <xdr:nvCxnSpPr>
        <xdr:cNvPr id="156" name="直線コネクタ 155"/>
        <xdr:cNvCxnSpPr/>
      </xdr:nvCxnSpPr>
      <xdr:spPr>
        <a:xfrm>
          <a:off x="12560300" y="5259775"/>
          <a:ext cx="762000" cy="2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50652</xdr:rowOff>
    </xdr:from>
    <xdr:to>
      <xdr:col>60</xdr:col>
      <xdr:colOff>123825</xdr:colOff>
      <xdr:row>29</xdr:row>
      <xdr:rowOff>152252</xdr:rowOff>
    </xdr:to>
    <xdr:sp macro="" textlink="">
      <xdr:nvSpPr>
        <xdr:cNvPr id="157" name="楕円 156"/>
        <xdr:cNvSpPr/>
      </xdr:nvSpPr>
      <xdr:spPr>
        <a:xfrm>
          <a:off x="11747500" y="50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101452</xdr:rowOff>
    </xdr:from>
    <xdr:to>
      <xdr:col>64</xdr:col>
      <xdr:colOff>73025</xdr:colOff>
      <xdr:row>30</xdr:row>
      <xdr:rowOff>116275</xdr:rowOff>
    </xdr:to>
    <xdr:cxnSp macro="">
      <xdr:nvCxnSpPr>
        <xdr:cNvPr id="158" name="直線コネクタ 157"/>
        <xdr:cNvCxnSpPr/>
      </xdr:nvCxnSpPr>
      <xdr:spPr>
        <a:xfrm>
          <a:off x="11798300" y="5073502"/>
          <a:ext cx="762000" cy="18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9" name="n_1aveValue債務償還比率"/>
        <xdr:cNvSpPr txBox="1"/>
      </xdr:nvSpPr>
      <xdr:spPr>
        <a:xfrm>
          <a:off x="138367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60" name="n_2aveValue債務償還比率"/>
        <xdr:cNvSpPr txBox="1"/>
      </xdr:nvSpPr>
      <xdr:spPr>
        <a:xfrm>
          <a:off x="13087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61" name="n_3aveValue債務償還比率"/>
        <xdr:cNvSpPr txBox="1"/>
      </xdr:nvSpPr>
      <xdr:spPr>
        <a:xfrm>
          <a:off x="12325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62" name="n_4aveValue債務償還比率"/>
        <xdr:cNvSpPr txBox="1"/>
      </xdr:nvSpPr>
      <xdr:spPr>
        <a:xfrm>
          <a:off x="11563427" y="45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156206</xdr:rowOff>
    </xdr:from>
    <xdr:ext cx="560923" cy="259045"/>
    <xdr:sp macro="" textlink="">
      <xdr:nvSpPr>
        <xdr:cNvPr id="163" name="n_1mainValue債務償還比率"/>
        <xdr:cNvSpPr txBox="1"/>
      </xdr:nvSpPr>
      <xdr:spPr>
        <a:xfrm>
          <a:off x="13791138" y="59855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48594</xdr:rowOff>
    </xdr:from>
    <xdr:ext cx="469744" cy="259045"/>
    <xdr:sp macro="" textlink="">
      <xdr:nvSpPr>
        <xdr:cNvPr id="164" name="n_2mainValue債務償還比率"/>
        <xdr:cNvSpPr txBox="1"/>
      </xdr:nvSpPr>
      <xdr:spPr>
        <a:xfrm>
          <a:off x="13087427" y="553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158202</xdr:rowOff>
    </xdr:from>
    <xdr:ext cx="469744" cy="259045"/>
    <xdr:sp macro="" textlink="">
      <xdr:nvSpPr>
        <xdr:cNvPr id="165" name="n_3mainValue債務償還比率"/>
        <xdr:cNvSpPr txBox="1"/>
      </xdr:nvSpPr>
      <xdr:spPr>
        <a:xfrm>
          <a:off x="12325427" y="530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143379</xdr:rowOff>
    </xdr:from>
    <xdr:ext cx="469744" cy="259045"/>
    <xdr:sp macro="" textlink="">
      <xdr:nvSpPr>
        <xdr:cNvPr id="166" name="n_4mainValue債務償還比率"/>
        <xdr:cNvSpPr txBox="1"/>
      </xdr:nvSpPr>
      <xdr:spPr>
        <a:xfrm>
          <a:off x="11563427" y="511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
696
47.70
1,323,652
1,281,260
17,304
712,168
1,305,256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3" name="楕円 72"/>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4" name="【道路】&#10;有形固定資産減価償却率該当値テキスト"/>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135890</xdr:rowOff>
    </xdr:from>
    <xdr:to>
      <xdr:col>20</xdr:col>
      <xdr:colOff>38100</xdr:colOff>
      <xdr:row>38</xdr:row>
      <xdr:rowOff>66040</xdr:rowOff>
    </xdr:to>
    <xdr:sp macro="" textlink="">
      <xdr:nvSpPr>
        <xdr:cNvPr id="75" name="楕円 74"/>
        <xdr:cNvSpPr/>
      </xdr:nvSpPr>
      <xdr:spPr>
        <a:xfrm>
          <a:off x="3746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xdr:rowOff>
    </xdr:from>
    <xdr:to>
      <xdr:col>24</xdr:col>
      <xdr:colOff>63500</xdr:colOff>
      <xdr:row>38</xdr:row>
      <xdr:rowOff>41910</xdr:rowOff>
    </xdr:to>
    <xdr:cxnSp macro="">
      <xdr:nvCxnSpPr>
        <xdr:cNvPr id="76" name="直線コネクタ 75"/>
        <xdr:cNvCxnSpPr/>
      </xdr:nvCxnSpPr>
      <xdr:spPr>
        <a:xfrm>
          <a:off x="3797300" y="65303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7" name="楕円 76"/>
        <xdr:cNvSpPr/>
      </xdr:nvSpPr>
      <xdr:spPr>
        <a:xfrm>
          <a:off x="2857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20955</xdr:rowOff>
    </xdr:to>
    <xdr:cxnSp macro="">
      <xdr:nvCxnSpPr>
        <xdr:cNvPr id="78" name="直線コネクタ 77"/>
        <xdr:cNvCxnSpPr/>
      </xdr:nvCxnSpPr>
      <xdr:spPr>
        <a:xfrm flipV="1">
          <a:off x="2908300" y="6530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103505</xdr:rowOff>
    </xdr:from>
    <xdr:to>
      <xdr:col>10</xdr:col>
      <xdr:colOff>165100</xdr:colOff>
      <xdr:row>38</xdr:row>
      <xdr:rowOff>33655</xdr:rowOff>
    </xdr:to>
    <xdr:sp macro="" textlink="">
      <xdr:nvSpPr>
        <xdr:cNvPr id="79" name="楕円 78"/>
        <xdr:cNvSpPr/>
      </xdr:nvSpPr>
      <xdr:spPr>
        <a:xfrm>
          <a:off x="1968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38</xdr:row>
      <xdr:rowOff>20955</xdr:rowOff>
    </xdr:to>
    <xdr:cxnSp macro="">
      <xdr:nvCxnSpPr>
        <xdr:cNvPr id="80" name="直線コネクタ 79"/>
        <xdr:cNvCxnSpPr/>
      </xdr:nvCxnSpPr>
      <xdr:spPr>
        <a:xfrm>
          <a:off x="2019300" y="649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1" name="n_1ave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2" name="n_2ave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3"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57167</xdr:rowOff>
    </xdr:from>
    <xdr:ext cx="405111" cy="259045"/>
    <xdr:sp macro="" textlink="">
      <xdr:nvSpPr>
        <xdr:cNvPr id="85" name="n_1mainValue【道路】&#10;有形固定資産減価償却率"/>
        <xdr:cNvSpPr txBox="1"/>
      </xdr:nvSpPr>
      <xdr:spPr>
        <a:xfrm>
          <a:off x="3582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62882</xdr:rowOff>
    </xdr:from>
    <xdr:ext cx="405111" cy="259045"/>
    <xdr:sp macro="" textlink="">
      <xdr:nvSpPr>
        <xdr:cNvPr id="86" name="n_2mainValue【道路】&#10;有形固定資産減価償却率"/>
        <xdr:cNvSpPr txBox="1"/>
      </xdr:nvSpPr>
      <xdr:spPr>
        <a:xfrm>
          <a:off x="2705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7" name="n_3mainValue【道路】&#10;有形固定資産減価償却率"/>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1" name="テキスト ボックス 100"/>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9" name="テキスト ボックス 108"/>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39</xdr:row>
      <xdr:rowOff>163378</xdr:rowOff>
    </xdr:from>
    <xdr:to>
      <xdr:col>54</xdr:col>
      <xdr:colOff>189865</xdr:colOff>
      <xdr:row>42</xdr:row>
      <xdr:rowOff>37537</xdr:rowOff>
    </xdr:to>
    <xdr:cxnSp macro="">
      <xdr:nvCxnSpPr>
        <xdr:cNvPr id="111" name="直線コネクタ 110"/>
        <xdr:cNvCxnSpPr/>
      </xdr:nvCxnSpPr>
      <xdr:spPr>
        <a:xfrm flipV="1">
          <a:off x="10476865" y="6849928"/>
          <a:ext cx="0" cy="38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51353</xdr:rowOff>
    </xdr:from>
    <xdr:ext cx="469744" cy="259045"/>
    <xdr:sp macro="" textlink="">
      <xdr:nvSpPr>
        <xdr:cNvPr id="112" name="【道路】&#10;一人当たり延長最小値テキスト"/>
        <xdr:cNvSpPr txBox="1"/>
      </xdr:nvSpPr>
      <xdr:spPr>
        <a:xfrm>
          <a:off x="10515600" y="72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37537</xdr:rowOff>
    </xdr:from>
    <xdr:to>
      <xdr:col>55</xdr:col>
      <xdr:colOff>88900</xdr:colOff>
      <xdr:row>42</xdr:row>
      <xdr:rowOff>37537</xdr:rowOff>
    </xdr:to>
    <xdr:cxnSp macro="">
      <xdr:nvCxnSpPr>
        <xdr:cNvPr id="113" name="直線コネクタ 112"/>
        <xdr:cNvCxnSpPr/>
      </xdr:nvCxnSpPr>
      <xdr:spPr>
        <a:xfrm>
          <a:off x="10388600" y="7238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110055</xdr:rowOff>
    </xdr:from>
    <xdr:ext cx="599010" cy="259045"/>
    <xdr:sp macro="" textlink="">
      <xdr:nvSpPr>
        <xdr:cNvPr id="114" name="【道路】&#10;一人当たり延長最大値テキスト"/>
        <xdr:cNvSpPr txBox="1"/>
      </xdr:nvSpPr>
      <xdr:spPr>
        <a:xfrm>
          <a:off x="10515600" y="662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163378</xdr:rowOff>
    </xdr:from>
    <xdr:to>
      <xdr:col>55</xdr:col>
      <xdr:colOff>88900</xdr:colOff>
      <xdr:row>39</xdr:row>
      <xdr:rowOff>163378</xdr:rowOff>
    </xdr:to>
    <xdr:cxnSp macro="">
      <xdr:nvCxnSpPr>
        <xdr:cNvPr id="115" name="直線コネクタ 114"/>
        <xdr:cNvCxnSpPr/>
      </xdr:nvCxnSpPr>
      <xdr:spPr>
        <a:xfrm>
          <a:off x="10388600" y="684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95803</xdr:rowOff>
    </xdr:from>
    <xdr:ext cx="534377" cy="259045"/>
    <xdr:sp macro="" textlink="">
      <xdr:nvSpPr>
        <xdr:cNvPr id="116" name="【道路】&#10;一人当たり延長平均値テキスト"/>
        <xdr:cNvSpPr txBox="1"/>
      </xdr:nvSpPr>
      <xdr:spPr>
        <a:xfrm>
          <a:off x="10515600" y="71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117376</xdr:rowOff>
    </xdr:from>
    <xdr:to>
      <xdr:col>55</xdr:col>
      <xdr:colOff>50800</xdr:colOff>
      <xdr:row>42</xdr:row>
      <xdr:rowOff>47526</xdr:rowOff>
    </xdr:to>
    <xdr:sp macro="" textlink="">
      <xdr:nvSpPr>
        <xdr:cNvPr id="117" name="フローチャート: 判断 116"/>
        <xdr:cNvSpPr/>
      </xdr:nvSpPr>
      <xdr:spPr>
        <a:xfrm>
          <a:off x="10426700" y="71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118718</xdr:rowOff>
    </xdr:from>
    <xdr:to>
      <xdr:col>50</xdr:col>
      <xdr:colOff>165100</xdr:colOff>
      <xdr:row>42</xdr:row>
      <xdr:rowOff>48868</xdr:rowOff>
    </xdr:to>
    <xdr:sp macro="" textlink="">
      <xdr:nvSpPr>
        <xdr:cNvPr id="118" name="フローチャート: 判断 117"/>
        <xdr:cNvSpPr/>
      </xdr:nvSpPr>
      <xdr:spPr>
        <a:xfrm>
          <a:off x="9588500" y="71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116531</xdr:rowOff>
    </xdr:from>
    <xdr:to>
      <xdr:col>46</xdr:col>
      <xdr:colOff>38100</xdr:colOff>
      <xdr:row>42</xdr:row>
      <xdr:rowOff>46681</xdr:rowOff>
    </xdr:to>
    <xdr:sp macro="" textlink="">
      <xdr:nvSpPr>
        <xdr:cNvPr id="119" name="フローチャート: 判断 118"/>
        <xdr:cNvSpPr/>
      </xdr:nvSpPr>
      <xdr:spPr>
        <a:xfrm>
          <a:off x="8699500" y="71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106860</xdr:rowOff>
    </xdr:from>
    <xdr:to>
      <xdr:col>41</xdr:col>
      <xdr:colOff>101600</xdr:colOff>
      <xdr:row>42</xdr:row>
      <xdr:rowOff>37010</xdr:rowOff>
    </xdr:to>
    <xdr:sp macro="" textlink="">
      <xdr:nvSpPr>
        <xdr:cNvPr id="120" name="フローチャート: 判断 119"/>
        <xdr:cNvSpPr/>
      </xdr:nvSpPr>
      <xdr:spPr>
        <a:xfrm>
          <a:off x="7810500" y="71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120710</xdr:rowOff>
    </xdr:from>
    <xdr:to>
      <xdr:col>36</xdr:col>
      <xdr:colOff>165100</xdr:colOff>
      <xdr:row>42</xdr:row>
      <xdr:rowOff>50860</xdr:rowOff>
    </xdr:to>
    <xdr:sp macro="" textlink="">
      <xdr:nvSpPr>
        <xdr:cNvPr id="121" name="フローチャート: 判断 120"/>
        <xdr:cNvSpPr/>
      </xdr:nvSpPr>
      <xdr:spPr>
        <a:xfrm>
          <a:off x="6921500" y="71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112578</xdr:rowOff>
    </xdr:from>
    <xdr:to>
      <xdr:col>55</xdr:col>
      <xdr:colOff>50800</xdr:colOff>
      <xdr:row>40</xdr:row>
      <xdr:rowOff>42728</xdr:rowOff>
    </xdr:to>
    <xdr:sp macro="" textlink="">
      <xdr:nvSpPr>
        <xdr:cNvPr id="127" name="楕円 126"/>
        <xdr:cNvSpPr/>
      </xdr:nvSpPr>
      <xdr:spPr>
        <a:xfrm>
          <a:off x="10426700" y="67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65605</xdr:rowOff>
    </xdr:from>
    <xdr:ext cx="599010" cy="259045"/>
    <xdr:sp macro="" textlink="">
      <xdr:nvSpPr>
        <xdr:cNvPr id="128" name="【道路】&#10;一人当たり延長該当値テキスト"/>
        <xdr:cNvSpPr txBox="1"/>
      </xdr:nvSpPr>
      <xdr:spPr>
        <a:xfrm>
          <a:off x="10515600" y="675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119110</xdr:rowOff>
    </xdr:from>
    <xdr:to>
      <xdr:col>50</xdr:col>
      <xdr:colOff>165100</xdr:colOff>
      <xdr:row>40</xdr:row>
      <xdr:rowOff>49260</xdr:rowOff>
    </xdr:to>
    <xdr:sp macro="" textlink="">
      <xdr:nvSpPr>
        <xdr:cNvPr id="129" name="楕円 128"/>
        <xdr:cNvSpPr/>
      </xdr:nvSpPr>
      <xdr:spPr>
        <a:xfrm>
          <a:off x="9588500" y="68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163378</xdr:rowOff>
    </xdr:from>
    <xdr:to>
      <xdr:col>55</xdr:col>
      <xdr:colOff>0</xdr:colOff>
      <xdr:row>39</xdr:row>
      <xdr:rowOff>169910</xdr:rowOff>
    </xdr:to>
    <xdr:cxnSp macro="">
      <xdr:nvCxnSpPr>
        <xdr:cNvPr id="130" name="直線コネクタ 129"/>
        <xdr:cNvCxnSpPr/>
      </xdr:nvCxnSpPr>
      <xdr:spPr>
        <a:xfrm flipV="1">
          <a:off x="9639300" y="68499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133351</xdr:rowOff>
    </xdr:from>
    <xdr:to>
      <xdr:col>46</xdr:col>
      <xdr:colOff>38100</xdr:colOff>
      <xdr:row>40</xdr:row>
      <xdr:rowOff>63501</xdr:rowOff>
    </xdr:to>
    <xdr:sp macro="" textlink="">
      <xdr:nvSpPr>
        <xdr:cNvPr id="131" name="楕円 130"/>
        <xdr:cNvSpPr/>
      </xdr:nvSpPr>
      <xdr:spPr>
        <a:xfrm>
          <a:off x="8699500" y="68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169910</xdr:rowOff>
    </xdr:from>
    <xdr:to>
      <xdr:col>50</xdr:col>
      <xdr:colOff>114300</xdr:colOff>
      <xdr:row>40</xdr:row>
      <xdr:rowOff>12701</xdr:rowOff>
    </xdr:to>
    <xdr:cxnSp macro="">
      <xdr:nvCxnSpPr>
        <xdr:cNvPr id="132" name="直線コネクタ 131"/>
        <xdr:cNvCxnSpPr/>
      </xdr:nvCxnSpPr>
      <xdr:spPr>
        <a:xfrm flipV="1">
          <a:off x="8750300" y="6856460"/>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11229</xdr:rowOff>
    </xdr:from>
    <xdr:to>
      <xdr:col>41</xdr:col>
      <xdr:colOff>101600</xdr:colOff>
      <xdr:row>33</xdr:row>
      <xdr:rowOff>112829</xdr:rowOff>
    </xdr:to>
    <xdr:sp macro="" textlink="">
      <xdr:nvSpPr>
        <xdr:cNvPr id="133" name="楕円 132"/>
        <xdr:cNvSpPr/>
      </xdr:nvSpPr>
      <xdr:spPr>
        <a:xfrm>
          <a:off x="7810500" y="56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62029</xdr:rowOff>
    </xdr:from>
    <xdr:to>
      <xdr:col>45</xdr:col>
      <xdr:colOff>177800</xdr:colOff>
      <xdr:row>40</xdr:row>
      <xdr:rowOff>12701</xdr:rowOff>
    </xdr:to>
    <xdr:cxnSp macro="">
      <xdr:nvCxnSpPr>
        <xdr:cNvPr id="134" name="直線コネクタ 133"/>
        <xdr:cNvCxnSpPr/>
      </xdr:nvCxnSpPr>
      <xdr:spPr>
        <a:xfrm>
          <a:off x="7861300" y="5719879"/>
          <a:ext cx="889000" cy="115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39995</xdr:rowOff>
    </xdr:from>
    <xdr:ext cx="534377" cy="259045"/>
    <xdr:sp macro="" textlink="">
      <xdr:nvSpPr>
        <xdr:cNvPr id="135" name="n_1aveValue【道路】&#10;一人当たり延長"/>
        <xdr:cNvSpPr txBox="1"/>
      </xdr:nvSpPr>
      <xdr:spPr>
        <a:xfrm>
          <a:off x="9359411" y="72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37808</xdr:rowOff>
    </xdr:from>
    <xdr:ext cx="534377" cy="259045"/>
    <xdr:sp macro="" textlink="">
      <xdr:nvSpPr>
        <xdr:cNvPr id="136" name="n_2aveValue【道路】&#10;一人当たり延長"/>
        <xdr:cNvSpPr txBox="1"/>
      </xdr:nvSpPr>
      <xdr:spPr>
        <a:xfrm>
          <a:off x="8483111" y="723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28137</xdr:rowOff>
    </xdr:from>
    <xdr:ext cx="534377" cy="259045"/>
    <xdr:sp macro="" textlink="">
      <xdr:nvSpPr>
        <xdr:cNvPr id="137" name="n_3aveValue【道路】&#10;一人当たり延長"/>
        <xdr:cNvSpPr txBox="1"/>
      </xdr:nvSpPr>
      <xdr:spPr>
        <a:xfrm>
          <a:off x="7594111" y="72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67387</xdr:rowOff>
    </xdr:from>
    <xdr:ext cx="534377" cy="259045"/>
    <xdr:sp macro="" textlink="">
      <xdr:nvSpPr>
        <xdr:cNvPr id="138" name="n_4aveValue【道路】&#10;一人当たり延長"/>
        <xdr:cNvSpPr txBox="1"/>
      </xdr:nvSpPr>
      <xdr:spPr>
        <a:xfrm>
          <a:off x="6705111" y="69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65787</xdr:rowOff>
    </xdr:from>
    <xdr:ext cx="599010" cy="259045"/>
    <xdr:sp macro="" textlink="">
      <xdr:nvSpPr>
        <xdr:cNvPr id="139" name="n_1mainValue【道路】&#10;一人当たり延長"/>
        <xdr:cNvSpPr txBox="1"/>
      </xdr:nvSpPr>
      <xdr:spPr>
        <a:xfrm>
          <a:off x="9327094" y="658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80028</xdr:rowOff>
    </xdr:from>
    <xdr:ext cx="599010" cy="259045"/>
    <xdr:sp macro="" textlink="">
      <xdr:nvSpPr>
        <xdr:cNvPr id="140" name="n_2mainValue【道路】&#10;一人当たり延長"/>
        <xdr:cNvSpPr txBox="1"/>
      </xdr:nvSpPr>
      <xdr:spPr>
        <a:xfrm>
          <a:off x="8450794" y="659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31</xdr:row>
      <xdr:rowOff>129356</xdr:rowOff>
    </xdr:from>
    <xdr:ext cx="690189" cy="259045"/>
    <xdr:sp macro="" textlink="">
      <xdr:nvSpPr>
        <xdr:cNvPr id="141" name="n_3mainValue【道路】&#10;一人当たり延長"/>
        <xdr:cNvSpPr txBox="1"/>
      </xdr:nvSpPr>
      <xdr:spPr>
        <a:xfrm>
          <a:off x="7516205" y="5444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7" name="直線コネクタ 166"/>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8"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9" name="直線コネクタ 168"/>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0"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1" name="直線コネクタ 170"/>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2" name="【橋りょう・トンネル】&#10;有形固定資産減価償却率平均値テキスト"/>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3" name="フローチャート: 判断 172"/>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4" name="フローチャート: 判断 173"/>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5" name="フローチャート: 判断 174"/>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6" name="フローチャート: 判断 175"/>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3" name="楕円 182"/>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157860</xdr:rowOff>
    </xdr:from>
    <xdr:ext cx="405111" cy="259045"/>
    <xdr:sp macro="" textlink="">
      <xdr:nvSpPr>
        <xdr:cNvPr id="184" name="【橋りょう・トンネル】&#10;有形固定資産減価償却率該当値テキスト"/>
        <xdr:cNvSpPr txBox="1"/>
      </xdr:nvSpPr>
      <xdr:spPr>
        <a:xfrm>
          <a:off x="4673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85" name="楕円 184"/>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58783</xdr:rowOff>
    </xdr:to>
    <xdr:cxnSp macro="">
      <xdr:nvCxnSpPr>
        <xdr:cNvPr id="186" name="直線コネクタ 185"/>
        <xdr:cNvCxnSpPr/>
      </xdr:nvCxnSpPr>
      <xdr:spPr>
        <a:xfrm>
          <a:off x="3797300" y="1049437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125549</xdr:rowOff>
    </xdr:from>
    <xdr:to>
      <xdr:col>15</xdr:col>
      <xdr:colOff>101600</xdr:colOff>
      <xdr:row>61</xdr:row>
      <xdr:rowOff>55699</xdr:rowOff>
    </xdr:to>
    <xdr:sp macro="" textlink="">
      <xdr:nvSpPr>
        <xdr:cNvPr id="187" name="楕円 186"/>
        <xdr:cNvSpPr/>
      </xdr:nvSpPr>
      <xdr:spPr>
        <a:xfrm>
          <a:off x="2857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4899</xdr:rowOff>
    </xdr:from>
    <xdr:to>
      <xdr:col>19</xdr:col>
      <xdr:colOff>177800</xdr:colOff>
      <xdr:row>61</xdr:row>
      <xdr:rowOff>35923</xdr:rowOff>
    </xdr:to>
    <xdr:cxnSp macro="">
      <xdr:nvCxnSpPr>
        <xdr:cNvPr id="188" name="直線コネクタ 187"/>
        <xdr:cNvCxnSpPr/>
      </xdr:nvCxnSpPr>
      <xdr:spPr>
        <a:xfrm>
          <a:off x="2908300" y="104633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89" name="楕円 188"/>
        <xdr:cNvSpPr/>
      </xdr:nvSpPr>
      <xdr:spPr>
        <a:xfrm>
          <a:off x="1968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4899</xdr:rowOff>
    </xdr:from>
    <xdr:to>
      <xdr:col>15</xdr:col>
      <xdr:colOff>50800</xdr:colOff>
      <xdr:row>61</xdr:row>
      <xdr:rowOff>16328</xdr:rowOff>
    </xdr:to>
    <xdr:cxnSp macro="">
      <xdr:nvCxnSpPr>
        <xdr:cNvPr id="190" name="直線コネクタ 189"/>
        <xdr:cNvCxnSpPr/>
      </xdr:nvCxnSpPr>
      <xdr:spPr>
        <a:xfrm flipV="1">
          <a:off x="2019300" y="1046334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1" name="n_1aveValue【橋りょう・トンネル】&#10;有形固定資産減価償却率"/>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2"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3"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195" name="n_1mainValue【橋りょう・トンネル】&#10;有形固定資産減価償却率"/>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46826</xdr:rowOff>
    </xdr:from>
    <xdr:ext cx="405111" cy="259045"/>
    <xdr:sp macro="" textlink="">
      <xdr:nvSpPr>
        <xdr:cNvPr id="196" name="n_2mainValue【橋りょう・トンネル】&#10;有形固定資産減価償却率"/>
        <xdr:cNvSpPr txBox="1"/>
      </xdr:nvSpPr>
      <xdr:spPr>
        <a:xfrm>
          <a:off x="2705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58255</xdr:rowOff>
    </xdr:from>
    <xdr:ext cx="405111" cy="259045"/>
    <xdr:sp macro="" textlink="">
      <xdr:nvSpPr>
        <xdr:cNvPr id="197" name="n_3mainValue【橋りょう・トンネル】&#10;有形固定資産減価償却率"/>
        <xdr:cNvSpPr txBox="1"/>
      </xdr:nvSpPr>
      <xdr:spPr>
        <a:xfrm>
          <a:off x="1816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7" name="テキスト ボックス 216"/>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9" name="テキスト ボックス 21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1" name="直線コネクタ 220"/>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2"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3" name="直線コネクタ 222"/>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4"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5" name="直線コネクタ 224"/>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26" name="【橋りょう・トンネル】&#10;一人当たり有形固定資産（償却資産）額平均値テキスト"/>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7" name="フローチャート: 判断 226"/>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8" name="フローチャート: 判断 227"/>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9" name="フローチャート: 判断 228"/>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0" name="フローチャート: 判断 229"/>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1" name="フローチャート: 判断 230"/>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163239</xdr:rowOff>
    </xdr:from>
    <xdr:to>
      <xdr:col>55</xdr:col>
      <xdr:colOff>50800</xdr:colOff>
      <xdr:row>60</xdr:row>
      <xdr:rowOff>93389</xdr:rowOff>
    </xdr:to>
    <xdr:sp macro="" textlink="">
      <xdr:nvSpPr>
        <xdr:cNvPr id="237" name="楕円 236"/>
        <xdr:cNvSpPr/>
      </xdr:nvSpPr>
      <xdr:spPr>
        <a:xfrm>
          <a:off x="10426700" y="102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14666</xdr:rowOff>
    </xdr:from>
    <xdr:ext cx="690189" cy="259045"/>
    <xdr:sp macro="" textlink="">
      <xdr:nvSpPr>
        <xdr:cNvPr id="238" name="【橋りょう・トンネル】&#10;一人当たり有形固定資産（償却資産）額該当値テキスト"/>
        <xdr:cNvSpPr txBox="1"/>
      </xdr:nvSpPr>
      <xdr:spPr>
        <a:xfrm>
          <a:off x="10515600" y="10130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3978</xdr:rowOff>
    </xdr:from>
    <xdr:to>
      <xdr:col>50</xdr:col>
      <xdr:colOff>165100</xdr:colOff>
      <xdr:row>60</xdr:row>
      <xdr:rowOff>105578</xdr:rowOff>
    </xdr:to>
    <xdr:sp macro="" textlink="">
      <xdr:nvSpPr>
        <xdr:cNvPr id="239" name="楕円 238"/>
        <xdr:cNvSpPr/>
      </xdr:nvSpPr>
      <xdr:spPr>
        <a:xfrm>
          <a:off x="9588500" y="102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42589</xdr:rowOff>
    </xdr:from>
    <xdr:to>
      <xdr:col>55</xdr:col>
      <xdr:colOff>0</xdr:colOff>
      <xdr:row>60</xdr:row>
      <xdr:rowOff>54778</xdr:rowOff>
    </xdr:to>
    <xdr:cxnSp macro="">
      <xdr:nvCxnSpPr>
        <xdr:cNvPr id="240" name="直線コネクタ 239"/>
        <xdr:cNvCxnSpPr/>
      </xdr:nvCxnSpPr>
      <xdr:spPr>
        <a:xfrm flipV="1">
          <a:off x="9639300" y="10329589"/>
          <a:ext cx="838200" cy="1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71530</xdr:rowOff>
    </xdr:from>
    <xdr:to>
      <xdr:col>46</xdr:col>
      <xdr:colOff>38100</xdr:colOff>
      <xdr:row>61</xdr:row>
      <xdr:rowOff>1680</xdr:rowOff>
    </xdr:to>
    <xdr:sp macro="" textlink="">
      <xdr:nvSpPr>
        <xdr:cNvPr id="241" name="楕円 240"/>
        <xdr:cNvSpPr/>
      </xdr:nvSpPr>
      <xdr:spPr>
        <a:xfrm>
          <a:off x="8699500" y="103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54778</xdr:rowOff>
    </xdr:from>
    <xdr:to>
      <xdr:col>50</xdr:col>
      <xdr:colOff>114300</xdr:colOff>
      <xdr:row>60</xdr:row>
      <xdr:rowOff>122330</xdr:rowOff>
    </xdr:to>
    <xdr:cxnSp macro="">
      <xdr:nvCxnSpPr>
        <xdr:cNvPr id="242" name="直線コネクタ 241"/>
        <xdr:cNvCxnSpPr/>
      </xdr:nvCxnSpPr>
      <xdr:spPr>
        <a:xfrm flipV="1">
          <a:off x="8750300" y="10341778"/>
          <a:ext cx="8890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34729</xdr:rowOff>
    </xdr:from>
    <xdr:to>
      <xdr:col>41</xdr:col>
      <xdr:colOff>101600</xdr:colOff>
      <xdr:row>60</xdr:row>
      <xdr:rowOff>136329</xdr:rowOff>
    </xdr:to>
    <xdr:sp macro="" textlink="">
      <xdr:nvSpPr>
        <xdr:cNvPr id="243" name="楕円 242"/>
        <xdr:cNvSpPr/>
      </xdr:nvSpPr>
      <xdr:spPr>
        <a:xfrm>
          <a:off x="7810500" y="103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85529</xdr:rowOff>
    </xdr:from>
    <xdr:to>
      <xdr:col>45</xdr:col>
      <xdr:colOff>177800</xdr:colOff>
      <xdr:row>60</xdr:row>
      <xdr:rowOff>122330</xdr:rowOff>
    </xdr:to>
    <xdr:cxnSp macro="">
      <xdr:nvCxnSpPr>
        <xdr:cNvPr id="244" name="直線コネクタ 243"/>
        <xdr:cNvCxnSpPr/>
      </xdr:nvCxnSpPr>
      <xdr:spPr>
        <a:xfrm>
          <a:off x="7861300" y="10372529"/>
          <a:ext cx="889000" cy="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45" name="n_1aveValue【橋りょう・トンネル】&#10;一人当たり有形固定資産（償却資産）額"/>
        <xdr:cNvSpPr txBox="1"/>
      </xdr:nvSpPr>
      <xdr:spPr>
        <a:xfrm>
          <a:off x="92815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46" name="n_2aveValue【橋りょう・トンネル】&#10;一人当たり有形固定資産（償却資産）額"/>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82408</xdr:rowOff>
    </xdr:from>
    <xdr:ext cx="690189" cy="259045"/>
    <xdr:sp macro="" textlink="">
      <xdr:nvSpPr>
        <xdr:cNvPr id="247" name="n_3aveValue【橋りょう・トンネル】&#10;一人当たり有形固定資産（償却資産）額"/>
        <xdr:cNvSpPr txBox="1"/>
      </xdr:nvSpPr>
      <xdr:spPr>
        <a:xfrm>
          <a:off x="7516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8" name="n_4aveValue【橋りょう・トンネル】&#10;一人当たり有形固定資産（償却資産）額"/>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122105</xdr:rowOff>
    </xdr:from>
    <xdr:ext cx="690189" cy="259045"/>
    <xdr:sp macro="" textlink="">
      <xdr:nvSpPr>
        <xdr:cNvPr id="249" name="n_1mainValue【橋りょう・トンネル】&#10;一人当たり有形固定資産（償却資産）額"/>
        <xdr:cNvSpPr txBox="1"/>
      </xdr:nvSpPr>
      <xdr:spPr>
        <a:xfrm>
          <a:off x="9281505" y="100662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18207</xdr:rowOff>
    </xdr:from>
    <xdr:ext cx="690189" cy="259045"/>
    <xdr:sp macro="" textlink="">
      <xdr:nvSpPr>
        <xdr:cNvPr id="250" name="n_2mainValue【橋りょう・トンネル】&#10;一人当たり有形固定資産（償却資産）額"/>
        <xdr:cNvSpPr txBox="1"/>
      </xdr:nvSpPr>
      <xdr:spPr>
        <a:xfrm>
          <a:off x="8405205" y="101337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152856</xdr:rowOff>
    </xdr:from>
    <xdr:ext cx="690189" cy="259045"/>
    <xdr:sp macro="" textlink="">
      <xdr:nvSpPr>
        <xdr:cNvPr id="251" name="n_3mainValue【橋りょう・トンネル】&#10;一人当たり有形固定資産（償却資産）額"/>
        <xdr:cNvSpPr txBox="1"/>
      </xdr:nvSpPr>
      <xdr:spPr>
        <a:xfrm>
          <a:off x="7516205" y="100969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6" name="直線コネクタ 275"/>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9"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80" name="直線コネクタ 279"/>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81"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2" name="フローチャート: 判断 281"/>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3" name="フローチャート: 判断 282"/>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4" name="フローチャート: 判断 283"/>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5" name="フローチャート: 判断 284"/>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6" name="フローチャート: 判断 285"/>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292" name="楕円 291"/>
        <xdr:cNvSpPr/>
      </xdr:nvSpPr>
      <xdr:spPr>
        <a:xfrm>
          <a:off x="4584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135272</xdr:rowOff>
    </xdr:from>
    <xdr:ext cx="405111" cy="259045"/>
    <xdr:sp macro="" textlink="">
      <xdr:nvSpPr>
        <xdr:cNvPr id="293" name="【公営住宅】&#10;有形固定資産減価償却率該当値テキスト"/>
        <xdr:cNvSpPr txBox="1"/>
      </xdr:nvSpPr>
      <xdr:spPr>
        <a:xfrm>
          <a:off x="4673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29211</xdr:rowOff>
    </xdr:from>
    <xdr:to>
      <xdr:col>20</xdr:col>
      <xdr:colOff>38100</xdr:colOff>
      <xdr:row>84</xdr:row>
      <xdr:rowOff>130811</xdr:rowOff>
    </xdr:to>
    <xdr:sp macro="" textlink="">
      <xdr:nvSpPr>
        <xdr:cNvPr id="294" name="楕円 293"/>
        <xdr:cNvSpPr/>
      </xdr:nvSpPr>
      <xdr:spPr>
        <a:xfrm>
          <a:off x="3746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36195</xdr:rowOff>
    </xdr:from>
    <xdr:to>
      <xdr:col>24</xdr:col>
      <xdr:colOff>63500</xdr:colOff>
      <xdr:row>84</xdr:row>
      <xdr:rowOff>80011</xdr:rowOff>
    </xdr:to>
    <xdr:cxnSp macro="">
      <xdr:nvCxnSpPr>
        <xdr:cNvPr id="295" name="直線コネクタ 294"/>
        <xdr:cNvCxnSpPr/>
      </xdr:nvCxnSpPr>
      <xdr:spPr>
        <a:xfrm flipV="1">
          <a:off x="3797300" y="144379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166370</xdr:rowOff>
    </xdr:from>
    <xdr:to>
      <xdr:col>15</xdr:col>
      <xdr:colOff>101600</xdr:colOff>
      <xdr:row>84</xdr:row>
      <xdr:rowOff>96520</xdr:rowOff>
    </xdr:to>
    <xdr:sp macro="" textlink="">
      <xdr:nvSpPr>
        <xdr:cNvPr id="296" name="楕円 295"/>
        <xdr:cNvSpPr/>
      </xdr:nvSpPr>
      <xdr:spPr>
        <a:xfrm>
          <a:off x="2857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45720</xdr:rowOff>
    </xdr:from>
    <xdr:to>
      <xdr:col>19</xdr:col>
      <xdr:colOff>177800</xdr:colOff>
      <xdr:row>84</xdr:row>
      <xdr:rowOff>80011</xdr:rowOff>
    </xdr:to>
    <xdr:cxnSp macro="">
      <xdr:nvCxnSpPr>
        <xdr:cNvPr id="297" name="直線コネクタ 296"/>
        <xdr:cNvCxnSpPr/>
      </xdr:nvCxnSpPr>
      <xdr:spPr>
        <a:xfrm>
          <a:off x="2908300" y="14447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298" name="楕円 297"/>
        <xdr:cNvSpPr/>
      </xdr:nvSpPr>
      <xdr:spPr>
        <a:xfrm>
          <a:off x="1968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84</xdr:row>
      <xdr:rowOff>45720</xdr:rowOff>
    </xdr:to>
    <xdr:cxnSp macro="">
      <xdr:nvCxnSpPr>
        <xdr:cNvPr id="299" name="直線コネクタ 298"/>
        <xdr:cNvCxnSpPr/>
      </xdr:nvCxnSpPr>
      <xdr:spPr>
        <a:xfrm>
          <a:off x="2019300" y="1432369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00"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01"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02" name="n_3aveValue【公営住宅】&#10;有形固定資産減価償却率"/>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3"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121938</xdr:rowOff>
    </xdr:from>
    <xdr:ext cx="405111" cy="259045"/>
    <xdr:sp macro="" textlink="">
      <xdr:nvSpPr>
        <xdr:cNvPr id="304" name="n_1mainValue【公営住宅】&#10;有形固定資産減価償却率"/>
        <xdr:cNvSpPr txBox="1"/>
      </xdr:nvSpPr>
      <xdr:spPr>
        <a:xfrm>
          <a:off x="35820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87647</xdr:rowOff>
    </xdr:from>
    <xdr:ext cx="405111" cy="259045"/>
    <xdr:sp macro="" textlink="">
      <xdr:nvSpPr>
        <xdr:cNvPr id="305" name="n_2mainValue【公営住宅】&#10;有形固定資産減価償却率"/>
        <xdr:cNvSpPr txBox="1"/>
      </xdr:nvSpPr>
      <xdr:spPr>
        <a:xfrm>
          <a:off x="2705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306" name="n_3mainValue【公営住宅】&#10;有形固定資産減価償却率"/>
        <xdr:cNvSpPr txBox="1"/>
      </xdr:nvSpPr>
      <xdr:spPr>
        <a:xfrm>
          <a:off x="1816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20" name="テキスト ボックス 31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2" name="テキスト ボックス 32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4" name="テキスト ボックス 32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6" name="テキスト ボックス 32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8" name="直線コネクタ 327"/>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9"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30" name="直線コネクタ 329"/>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31"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2" name="直線コネクタ 331"/>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33" name="【公営住宅】&#10;一人当たり面積平均値テキスト"/>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4" name="フローチャート: 判断 333"/>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5" name="フローチャート: 判断 334"/>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6" name="フローチャート: 判断 335"/>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7" name="フローチャート: 判断 336"/>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8" name="フローチャート: 判断 337"/>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15784</xdr:rowOff>
    </xdr:from>
    <xdr:to>
      <xdr:col>55</xdr:col>
      <xdr:colOff>50800</xdr:colOff>
      <xdr:row>85</xdr:row>
      <xdr:rowOff>117384</xdr:rowOff>
    </xdr:to>
    <xdr:sp macro="" textlink="">
      <xdr:nvSpPr>
        <xdr:cNvPr id="344" name="楕円 343"/>
        <xdr:cNvSpPr/>
      </xdr:nvSpPr>
      <xdr:spPr>
        <a:xfrm>
          <a:off x="10426700" y="145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102161</xdr:rowOff>
    </xdr:from>
    <xdr:ext cx="469744" cy="259045"/>
    <xdr:sp macro="" textlink="">
      <xdr:nvSpPr>
        <xdr:cNvPr id="345" name="【公営住宅】&#10;一人当たり面積該当値テキスト"/>
        <xdr:cNvSpPr txBox="1"/>
      </xdr:nvSpPr>
      <xdr:spPr>
        <a:xfrm>
          <a:off x="10515600" y="1450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22185</xdr:rowOff>
    </xdr:from>
    <xdr:to>
      <xdr:col>50</xdr:col>
      <xdr:colOff>165100</xdr:colOff>
      <xdr:row>85</xdr:row>
      <xdr:rowOff>123785</xdr:rowOff>
    </xdr:to>
    <xdr:sp macro="" textlink="">
      <xdr:nvSpPr>
        <xdr:cNvPr id="346" name="楕円 345"/>
        <xdr:cNvSpPr/>
      </xdr:nvSpPr>
      <xdr:spPr>
        <a:xfrm>
          <a:off x="9588500" y="145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66584</xdr:rowOff>
    </xdr:from>
    <xdr:to>
      <xdr:col>55</xdr:col>
      <xdr:colOff>0</xdr:colOff>
      <xdr:row>85</xdr:row>
      <xdr:rowOff>72985</xdr:rowOff>
    </xdr:to>
    <xdr:cxnSp macro="">
      <xdr:nvCxnSpPr>
        <xdr:cNvPr id="347" name="直線コネクタ 346"/>
        <xdr:cNvCxnSpPr/>
      </xdr:nvCxnSpPr>
      <xdr:spPr>
        <a:xfrm flipV="1">
          <a:off x="9639300" y="1463983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41889</xdr:rowOff>
    </xdr:from>
    <xdr:to>
      <xdr:col>46</xdr:col>
      <xdr:colOff>38100</xdr:colOff>
      <xdr:row>85</xdr:row>
      <xdr:rowOff>143489</xdr:rowOff>
    </xdr:to>
    <xdr:sp macro="" textlink="">
      <xdr:nvSpPr>
        <xdr:cNvPr id="348" name="楕円 347"/>
        <xdr:cNvSpPr/>
      </xdr:nvSpPr>
      <xdr:spPr>
        <a:xfrm>
          <a:off x="8699500" y="146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72985</xdr:rowOff>
    </xdr:from>
    <xdr:to>
      <xdr:col>50</xdr:col>
      <xdr:colOff>114300</xdr:colOff>
      <xdr:row>85</xdr:row>
      <xdr:rowOff>92689</xdr:rowOff>
    </xdr:to>
    <xdr:cxnSp macro="">
      <xdr:nvCxnSpPr>
        <xdr:cNvPr id="349" name="直線コネクタ 348"/>
        <xdr:cNvCxnSpPr/>
      </xdr:nvCxnSpPr>
      <xdr:spPr>
        <a:xfrm flipV="1">
          <a:off x="8750300" y="14646235"/>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24242</xdr:rowOff>
    </xdr:from>
    <xdr:to>
      <xdr:col>41</xdr:col>
      <xdr:colOff>101600</xdr:colOff>
      <xdr:row>85</xdr:row>
      <xdr:rowOff>125842</xdr:rowOff>
    </xdr:to>
    <xdr:sp macro="" textlink="">
      <xdr:nvSpPr>
        <xdr:cNvPr id="350" name="楕円 349"/>
        <xdr:cNvSpPr/>
      </xdr:nvSpPr>
      <xdr:spPr>
        <a:xfrm>
          <a:off x="7810500" y="1459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75042</xdr:rowOff>
    </xdr:from>
    <xdr:to>
      <xdr:col>45</xdr:col>
      <xdr:colOff>177800</xdr:colOff>
      <xdr:row>85</xdr:row>
      <xdr:rowOff>92689</xdr:rowOff>
    </xdr:to>
    <xdr:cxnSp macro="">
      <xdr:nvCxnSpPr>
        <xdr:cNvPr id="351" name="直線コネクタ 350"/>
        <xdr:cNvCxnSpPr/>
      </xdr:nvCxnSpPr>
      <xdr:spPr>
        <a:xfrm>
          <a:off x="7861300" y="14648292"/>
          <a:ext cx="8890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52" name="n_1aveValue【公営住宅】&#10;一人当たり面積"/>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53" name="n_2aveValue【公営住宅】&#10;一人当たり面積"/>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54" name="n_3aveValue【公営住宅】&#10;一人当たり面積"/>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55" name="n_4aveValue【公営住宅】&#10;一人当たり面積"/>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114912</xdr:rowOff>
    </xdr:from>
    <xdr:ext cx="469744" cy="259045"/>
    <xdr:sp macro="" textlink="">
      <xdr:nvSpPr>
        <xdr:cNvPr id="356" name="n_1mainValue【公営住宅】&#10;一人当たり面積"/>
        <xdr:cNvSpPr txBox="1"/>
      </xdr:nvSpPr>
      <xdr:spPr>
        <a:xfrm>
          <a:off x="9391727" y="1468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134616</xdr:rowOff>
    </xdr:from>
    <xdr:ext cx="469744" cy="259045"/>
    <xdr:sp macro="" textlink="">
      <xdr:nvSpPr>
        <xdr:cNvPr id="357" name="n_2mainValue【公営住宅】&#10;一人当たり面積"/>
        <xdr:cNvSpPr txBox="1"/>
      </xdr:nvSpPr>
      <xdr:spPr>
        <a:xfrm>
          <a:off x="8515427" y="1470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116969</xdr:rowOff>
    </xdr:from>
    <xdr:ext cx="469744" cy="259045"/>
    <xdr:sp macro="" textlink="">
      <xdr:nvSpPr>
        <xdr:cNvPr id="358" name="n_3mainValue【公営住宅】&#10;一人当たり面積"/>
        <xdr:cNvSpPr txBox="1"/>
      </xdr:nvSpPr>
      <xdr:spPr>
        <a:xfrm>
          <a:off x="7626427" y="146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6" name="直線コネクタ 3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7" name="テキスト ボックス 3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8" name="直線コネクタ 3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9" name="テキスト ボックス 3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0" name="直線コネクタ 3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1" name="テキスト ボックス 3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2" name="直線コネクタ 3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3" name="テキスト ボックス 3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4" name="直線コネクタ 3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5" name="テキスト ボックス 3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6" name="直線コネクタ 3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7" name="テキスト ボックス 3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00" name="直線コネクタ 399"/>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2" name="直線コネクタ 40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03"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04" name="直線コネクタ 403"/>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05" name="【認定こども園・幼稚園・保育所】&#10;有形固定資産減価償却率平均値テキスト"/>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06" name="フローチャート: 判断 405"/>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07" name="フローチャート: 判断 406"/>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8" name="フローチャート: 判断 407"/>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9" name="フローチャート: 判断 408"/>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10" name="フローチャート: 判断 409"/>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169091</xdr:rowOff>
    </xdr:from>
    <xdr:to>
      <xdr:col>85</xdr:col>
      <xdr:colOff>177800</xdr:colOff>
      <xdr:row>42</xdr:row>
      <xdr:rowOff>99241</xdr:rowOff>
    </xdr:to>
    <xdr:sp macro="" textlink="">
      <xdr:nvSpPr>
        <xdr:cNvPr id="416" name="楕円 415"/>
        <xdr:cNvSpPr/>
      </xdr:nvSpPr>
      <xdr:spPr>
        <a:xfrm>
          <a:off x="162687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84018</xdr:rowOff>
    </xdr:from>
    <xdr:ext cx="405111" cy="259045"/>
    <xdr:sp macro="" textlink="">
      <xdr:nvSpPr>
        <xdr:cNvPr id="417" name="【認定こども園・幼稚園・保育所】&#10;有形固定資産減価償却率該当値テキスト"/>
        <xdr:cNvSpPr txBox="1"/>
      </xdr:nvSpPr>
      <xdr:spPr>
        <a:xfrm>
          <a:off x="16357600" y="7113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18" name="楕円 417"/>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48441</xdr:rowOff>
    </xdr:from>
    <xdr:to>
      <xdr:col>85</xdr:col>
      <xdr:colOff>127000</xdr:colOff>
      <xdr:row>42</xdr:row>
      <xdr:rowOff>92528</xdr:rowOff>
    </xdr:to>
    <xdr:cxnSp macro="">
      <xdr:nvCxnSpPr>
        <xdr:cNvPr id="419" name="直線コネクタ 418"/>
        <xdr:cNvCxnSpPr/>
      </xdr:nvCxnSpPr>
      <xdr:spPr>
        <a:xfrm flipV="1">
          <a:off x="15481300" y="724934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20" name="楕円 419"/>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21" name="直線コネクタ 420"/>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22" name="楕円 421"/>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23" name="直線コネクタ 422"/>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24" name="n_1ave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25" name="n_2aveValue【認定こども園・幼稚園・保育所】&#10;有形固定資産減価償却率"/>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26" name="n_3aveValue【認定こども園・幼稚園・保育所】&#10;有形固定資産減価償却率"/>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27"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28" name="n_1mainValue【認定こども園・幼稚園・保育所】&#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29"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30" name="n_3mainValue【認定こども園・幼稚園・保育所】&#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1" name="直線コネクタ 4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2" name="テキスト ボックス 44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3" name="直線コネクタ 4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4" name="テキスト ボックス 44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5" name="直線コネクタ 4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6" name="テキスト ボックス 44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7" name="直線コネクタ 4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8" name="テキスト ボックス 44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9" name="直線コネクタ 4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0" name="テキスト ボックス 44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1" name="直線コネクタ 4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2" name="テキスト ボックス 45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56" name="直線コネクタ 455"/>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57"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58" name="直線コネクタ 457"/>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59"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60" name="直線コネクタ 459"/>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61"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62" name="フローチャート: 判断 461"/>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3" name="フローチャート: 判断 462"/>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64" name="フローチャート: 判断 463"/>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65" name="フローチャート: 判断 464"/>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66" name="フローチャート: 判断 465"/>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26488</xdr:rowOff>
    </xdr:from>
    <xdr:to>
      <xdr:col>116</xdr:col>
      <xdr:colOff>114300</xdr:colOff>
      <xdr:row>38</xdr:row>
      <xdr:rowOff>128088</xdr:rowOff>
    </xdr:to>
    <xdr:sp macro="" textlink="">
      <xdr:nvSpPr>
        <xdr:cNvPr id="472" name="楕円 471"/>
        <xdr:cNvSpPr/>
      </xdr:nvSpPr>
      <xdr:spPr>
        <a:xfrm>
          <a:off x="22110700" y="65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49366</xdr:rowOff>
    </xdr:from>
    <xdr:ext cx="469744" cy="259045"/>
    <xdr:sp macro="" textlink="">
      <xdr:nvSpPr>
        <xdr:cNvPr id="473" name="【認定こども園・幼稚園・保育所】&#10;一人当たり面積該当値テキスト"/>
        <xdr:cNvSpPr txBox="1"/>
      </xdr:nvSpPr>
      <xdr:spPr>
        <a:xfrm>
          <a:off x="22199600"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31931</xdr:rowOff>
    </xdr:from>
    <xdr:to>
      <xdr:col>112</xdr:col>
      <xdr:colOff>38100</xdr:colOff>
      <xdr:row>38</xdr:row>
      <xdr:rowOff>133531</xdr:rowOff>
    </xdr:to>
    <xdr:sp macro="" textlink="">
      <xdr:nvSpPr>
        <xdr:cNvPr id="474" name="楕円 473"/>
        <xdr:cNvSpPr/>
      </xdr:nvSpPr>
      <xdr:spPr>
        <a:xfrm>
          <a:off x="21272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77288</xdr:rowOff>
    </xdr:from>
    <xdr:to>
      <xdr:col>116</xdr:col>
      <xdr:colOff>63500</xdr:colOff>
      <xdr:row>38</xdr:row>
      <xdr:rowOff>82731</xdr:rowOff>
    </xdr:to>
    <xdr:cxnSp macro="">
      <xdr:nvCxnSpPr>
        <xdr:cNvPr id="475" name="直線コネクタ 474"/>
        <xdr:cNvCxnSpPr/>
      </xdr:nvCxnSpPr>
      <xdr:spPr>
        <a:xfrm flipV="1">
          <a:off x="21323300" y="6592388"/>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53703</xdr:rowOff>
    </xdr:from>
    <xdr:to>
      <xdr:col>107</xdr:col>
      <xdr:colOff>101600</xdr:colOff>
      <xdr:row>38</xdr:row>
      <xdr:rowOff>155303</xdr:rowOff>
    </xdr:to>
    <xdr:sp macro="" textlink="">
      <xdr:nvSpPr>
        <xdr:cNvPr id="476" name="楕円 475"/>
        <xdr:cNvSpPr/>
      </xdr:nvSpPr>
      <xdr:spPr>
        <a:xfrm>
          <a:off x="203835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82731</xdr:rowOff>
    </xdr:from>
    <xdr:to>
      <xdr:col>111</xdr:col>
      <xdr:colOff>177800</xdr:colOff>
      <xdr:row>38</xdr:row>
      <xdr:rowOff>104503</xdr:rowOff>
    </xdr:to>
    <xdr:cxnSp macro="">
      <xdr:nvCxnSpPr>
        <xdr:cNvPr id="477" name="直線コネクタ 476"/>
        <xdr:cNvCxnSpPr/>
      </xdr:nvCxnSpPr>
      <xdr:spPr>
        <a:xfrm flipV="1">
          <a:off x="20434300" y="659783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62412</xdr:rowOff>
    </xdr:from>
    <xdr:to>
      <xdr:col>102</xdr:col>
      <xdr:colOff>165100</xdr:colOff>
      <xdr:row>38</xdr:row>
      <xdr:rowOff>164012</xdr:rowOff>
    </xdr:to>
    <xdr:sp macro="" textlink="">
      <xdr:nvSpPr>
        <xdr:cNvPr id="478" name="楕円 477"/>
        <xdr:cNvSpPr/>
      </xdr:nvSpPr>
      <xdr:spPr>
        <a:xfrm>
          <a:off x="19494500" y="65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104503</xdr:rowOff>
    </xdr:from>
    <xdr:to>
      <xdr:col>107</xdr:col>
      <xdr:colOff>50800</xdr:colOff>
      <xdr:row>38</xdr:row>
      <xdr:rowOff>113212</xdr:rowOff>
    </xdr:to>
    <xdr:cxnSp macro="">
      <xdr:nvCxnSpPr>
        <xdr:cNvPr id="479" name="直線コネクタ 478"/>
        <xdr:cNvCxnSpPr/>
      </xdr:nvCxnSpPr>
      <xdr:spPr>
        <a:xfrm flipV="1">
          <a:off x="19545300" y="6619603"/>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480"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481" name="n_2aveValue【認定こども園・幼稚園・保育所】&#10;一人当たり面積"/>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482" name="n_3ave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83" name="n_4aveValue【認定こども園・幼稚園・保育所】&#10;一人当たり面積"/>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150058</xdr:rowOff>
    </xdr:from>
    <xdr:ext cx="469744" cy="259045"/>
    <xdr:sp macro="" textlink="">
      <xdr:nvSpPr>
        <xdr:cNvPr id="484" name="n_1mainValue【認定こども園・幼稚園・保育所】&#10;一人当たり面積"/>
        <xdr:cNvSpPr txBox="1"/>
      </xdr:nvSpPr>
      <xdr:spPr>
        <a:xfrm>
          <a:off x="210757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380</xdr:rowOff>
    </xdr:from>
    <xdr:ext cx="469744" cy="259045"/>
    <xdr:sp macro="" textlink="">
      <xdr:nvSpPr>
        <xdr:cNvPr id="485" name="n_2mainValue【認定こども園・幼稚園・保育所】&#10;一人当たり面積"/>
        <xdr:cNvSpPr txBox="1"/>
      </xdr:nvSpPr>
      <xdr:spPr>
        <a:xfrm>
          <a:off x="20199427"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9088</xdr:rowOff>
    </xdr:from>
    <xdr:ext cx="469744" cy="259045"/>
    <xdr:sp macro="" textlink="">
      <xdr:nvSpPr>
        <xdr:cNvPr id="486" name="n_3mainValue【認定こども園・幼稚園・保育所】&#10;一人当たり面積"/>
        <xdr:cNvSpPr txBox="1"/>
      </xdr:nvSpPr>
      <xdr:spPr>
        <a:xfrm>
          <a:off x="19310427"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11" name="直線コネクタ 510"/>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12"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13" name="直線コネクタ 512"/>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14"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15" name="直線コネクタ 514"/>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16"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7" name="フローチャート: 判断 516"/>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8" name="フローチャート: 判断 51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19" name="フローチャート: 判断 518"/>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20" name="フローチャート: 判断 519"/>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21" name="フローチャート: 判断 520"/>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113030</xdr:rowOff>
    </xdr:from>
    <xdr:to>
      <xdr:col>85</xdr:col>
      <xdr:colOff>177800</xdr:colOff>
      <xdr:row>62</xdr:row>
      <xdr:rowOff>43180</xdr:rowOff>
    </xdr:to>
    <xdr:sp macro="" textlink="">
      <xdr:nvSpPr>
        <xdr:cNvPr id="527" name="楕円 526"/>
        <xdr:cNvSpPr/>
      </xdr:nvSpPr>
      <xdr:spPr>
        <a:xfrm>
          <a:off x="16268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91457</xdr:rowOff>
    </xdr:from>
    <xdr:ext cx="405111" cy="259045"/>
    <xdr:sp macro="" textlink="">
      <xdr:nvSpPr>
        <xdr:cNvPr id="528" name="【学校施設】&#10;有形固定資産減価償却率該当値テキスト"/>
        <xdr:cNvSpPr txBox="1"/>
      </xdr:nvSpPr>
      <xdr:spPr>
        <a:xfrm>
          <a:off x="1635760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xdr:rowOff>
    </xdr:from>
    <xdr:to>
      <xdr:col>81</xdr:col>
      <xdr:colOff>101600</xdr:colOff>
      <xdr:row>62</xdr:row>
      <xdr:rowOff>102235</xdr:rowOff>
    </xdr:to>
    <xdr:sp macro="" textlink="">
      <xdr:nvSpPr>
        <xdr:cNvPr id="529" name="楕円 528"/>
        <xdr:cNvSpPr/>
      </xdr:nvSpPr>
      <xdr:spPr>
        <a:xfrm>
          <a:off x="15430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163830</xdr:rowOff>
    </xdr:from>
    <xdr:to>
      <xdr:col>85</xdr:col>
      <xdr:colOff>127000</xdr:colOff>
      <xdr:row>62</xdr:row>
      <xdr:rowOff>51435</xdr:rowOff>
    </xdr:to>
    <xdr:cxnSp macro="">
      <xdr:nvCxnSpPr>
        <xdr:cNvPr id="530" name="直線コネクタ 529"/>
        <xdr:cNvCxnSpPr/>
      </xdr:nvCxnSpPr>
      <xdr:spPr>
        <a:xfrm flipV="1">
          <a:off x="15481300" y="1062228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xdr:rowOff>
    </xdr:from>
    <xdr:to>
      <xdr:col>76</xdr:col>
      <xdr:colOff>165100</xdr:colOff>
      <xdr:row>62</xdr:row>
      <xdr:rowOff>102235</xdr:rowOff>
    </xdr:to>
    <xdr:sp macro="" textlink="">
      <xdr:nvSpPr>
        <xdr:cNvPr id="531" name="楕円 530"/>
        <xdr:cNvSpPr/>
      </xdr:nvSpPr>
      <xdr:spPr>
        <a:xfrm>
          <a:off x="14541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51435</xdr:rowOff>
    </xdr:from>
    <xdr:to>
      <xdr:col>81</xdr:col>
      <xdr:colOff>50800</xdr:colOff>
      <xdr:row>62</xdr:row>
      <xdr:rowOff>51435</xdr:rowOff>
    </xdr:to>
    <xdr:cxnSp macro="">
      <xdr:nvCxnSpPr>
        <xdr:cNvPr id="532" name="直線コネクタ 531"/>
        <xdr:cNvCxnSpPr/>
      </xdr:nvCxnSpPr>
      <xdr:spPr>
        <a:xfrm>
          <a:off x="14592300" y="1068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133985</xdr:rowOff>
    </xdr:from>
    <xdr:to>
      <xdr:col>72</xdr:col>
      <xdr:colOff>38100</xdr:colOff>
      <xdr:row>62</xdr:row>
      <xdr:rowOff>64135</xdr:rowOff>
    </xdr:to>
    <xdr:sp macro="" textlink="">
      <xdr:nvSpPr>
        <xdr:cNvPr id="533" name="楕円 532"/>
        <xdr:cNvSpPr/>
      </xdr:nvSpPr>
      <xdr:spPr>
        <a:xfrm>
          <a:off x="13652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13335</xdr:rowOff>
    </xdr:from>
    <xdr:to>
      <xdr:col>76</xdr:col>
      <xdr:colOff>114300</xdr:colOff>
      <xdr:row>62</xdr:row>
      <xdr:rowOff>51435</xdr:rowOff>
    </xdr:to>
    <xdr:cxnSp macro="">
      <xdr:nvCxnSpPr>
        <xdr:cNvPr id="534" name="直線コネクタ 533"/>
        <xdr:cNvCxnSpPr/>
      </xdr:nvCxnSpPr>
      <xdr:spPr>
        <a:xfrm>
          <a:off x="13703300" y="10643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35"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36"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37"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38"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93362</xdr:rowOff>
    </xdr:from>
    <xdr:ext cx="405111" cy="259045"/>
    <xdr:sp macro="" textlink="">
      <xdr:nvSpPr>
        <xdr:cNvPr id="539" name="n_1mainValue【学校施設】&#10;有形固定資産減価償却率"/>
        <xdr:cNvSpPr txBox="1"/>
      </xdr:nvSpPr>
      <xdr:spPr>
        <a:xfrm>
          <a:off x="152660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93362</xdr:rowOff>
    </xdr:from>
    <xdr:ext cx="405111" cy="259045"/>
    <xdr:sp macro="" textlink="">
      <xdr:nvSpPr>
        <xdr:cNvPr id="540" name="n_2mainValue【学校施設】&#10;有形固定資産減価償却率"/>
        <xdr:cNvSpPr txBox="1"/>
      </xdr:nvSpPr>
      <xdr:spPr>
        <a:xfrm>
          <a:off x="14389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55262</xdr:rowOff>
    </xdr:from>
    <xdr:ext cx="405111" cy="259045"/>
    <xdr:sp macro="" textlink="">
      <xdr:nvSpPr>
        <xdr:cNvPr id="541" name="n_3mainValue【学校施設】&#10;有形固定資産減価償却率"/>
        <xdr:cNvSpPr txBox="1"/>
      </xdr:nvSpPr>
      <xdr:spPr>
        <a:xfrm>
          <a:off x="13500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65" name="直線コネクタ 564"/>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6"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7" name="直線コネクタ 566"/>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68"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69" name="直線コネクタ 568"/>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570" name="【学校施設】&#10;一人当たり面積平均値テキスト"/>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71" name="フローチャート: 判断 570"/>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72" name="フローチャート: 判断 571"/>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73" name="フローチャート: 判断 572"/>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74" name="フローチャート: 判断 573"/>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75" name="フローチャート: 判断 574"/>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107772</xdr:rowOff>
    </xdr:from>
    <xdr:to>
      <xdr:col>116</xdr:col>
      <xdr:colOff>114300</xdr:colOff>
      <xdr:row>63</xdr:row>
      <xdr:rowOff>37922</xdr:rowOff>
    </xdr:to>
    <xdr:sp macro="" textlink="">
      <xdr:nvSpPr>
        <xdr:cNvPr id="581" name="楕円 580"/>
        <xdr:cNvSpPr/>
      </xdr:nvSpPr>
      <xdr:spPr>
        <a:xfrm>
          <a:off x="22110700" y="107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86199</xdr:rowOff>
    </xdr:from>
    <xdr:ext cx="469744" cy="259045"/>
    <xdr:sp macro="" textlink="">
      <xdr:nvSpPr>
        <xdr:cNvPr id="582" name="【学校施設】&#10;一人当たり面積該当値テキスト"/>
        <xdr:cNvSpPr txBox="1"/>
      </xdr:nvSpPr>
      <xdr:spPr>
        <a:xfrm>
          <a:off x="22199600" y="1071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112192</xdr:rowOff>
    </xdr:from>
    <xdr:to>
      <xdr:col>112</xdr:col>
      <xdr:colOff>38100</xdr:colOff>
      <xdr:row>63</xdr:row>
      <xdr:rowOff>42342</xdr:rowOff>
    </xdr:to>
    <xdr:sp macro="" textlink="">
      <xdr:nvSpPr>
        <xdr:cNvPr id="583" name="楕円 582"/>
        <xdr:cNvSpPr/>
      </xdr:nvSpPr>
      <xdr:spPr>
        <a:xfrm>
          <a:off x="21272500" y="107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158572</xdr:rowOff>
    </xdr:from>
    <xdr:to>
      <xdr:col>116</xdr:col>
      <xdr:colOff>63500</xdr:colOff>
      <xdr:row>62</xdr:row>
      <xdr:rowOff>162992</xdr:rowOff>
    </xdr:to>
    <xdr:cxnSp macro="">
      <xdr:nvCxnSpPr>
        <xdr:cNvPr id="584" name="直線コネクタ 583"/>
        <xdr:cNvCxnSpPr/>
      </xdr:nvCxnSpPr>
      <xdr:spPr>
        <a:xfrm flipV="1">
          <a:off x="21323300" y="10788472"/>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120193</xdr:rowOff>
    </xdr:from>
    <xdr:to>
      <xdr:col>107</xdr:col>
      <xdr:colOff>101600</xdr:colOff>
      <xdr:row>63</xdr:row>
      <xdr:rowOff>50343</xdr:rowOff>
    </xdr:to>
    <xdr:sp macro="" textlink="">
      <xdr:nvSpPr>
        <xdr:cNvPr id="585" name="楕円 584"/>
        <xdr:cNvSpPr/>
      </xdr:nvSpPr>
      <xdr:spPr>
        <a:xfrm>
          <a:off x="203835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162992</xdr:rowOff>
    </xdr:from>
    <xdr:to>
      <xdr:col>111</xdr:col>
      <xdr:colOff>177800</xdr:colOff>
      <xdr:row>62</xdr:row>
      <xdr:rowOff>170993</xdr:rowOff>
    </xdr:to>
    <xdr:cxnSp macro="">
      <xdr:nvCxnSpPr>
        <xdr:cNvPr id="586" name="直線コネクタ 585"/>
        <xdr:cNvCxnSpPr/>
      </xdr:nvCxnSpPr>
      <xdr:spPr>
        <a:xfrm flipV="1">
          <a:off x="20434300" y="1079289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35078</xdr:rowOff>
    </xdr:from>
    <xdr:to>
      <xdr:col>102</xdr:col>
      <xdr:colOff>165100</xdr:colOff>
      <xdr:row>62</xdr:row>
      <xdr:rowOff>136678</xdr:rowOff>
    </xdr:to>
    <xdr:sp macro="" textlink="">
      <xdr:nvSpPr>
        <xdr:cNvPr id="587" name="楕円 586"/>
        <xdr:cNvSpPr/>
      </xdr:nvSpPr>
      <xdr:spPr>
        <a:xfrm>
          <a:off x="19494500" y="106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85878</xdr:rowOff>
    </xdr:from>
    <xdr:to>
      <xdr:col>107</xdr:col>
      <xdr:colOff>50800</xdr:colOff>
      <xdr:row>62</xdr:row>
      <xdr:rowOff>170993</xdr:rowOff>
    </xdr:to>
    <xdr:cxnSp macro="">
      <xdr:nvCxnSpPr>
        <xdr:cNvPr id="588" name="直線コネクタ 587"/>
        <xdr:cNvCxnSpPr/>
      </xdr:nvCxnSpPr>
      <xdr:spPr>
        <a:xfrm>
          <a:off x="19545300" y="10715778"/>
          <a:ext cx="889000" cy="8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589" name="n_1aveValue【学校施設】&#10;一人当たり面積"/>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90" name="n_2aveValue【学校施設】&#10;一人当たり面積"/>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591" name="n_3aveValue【学校施設】&#10;一人当たり面積"/>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92" name="n_4aveValue【学校施設】&#10;一人当たり面積"/>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33469</xdr:rowOff>
    </xdr:from>
    <xdr:ext cx="469744" cy="259045"/>
    <xdr:sp macro="" textlink="">
      <xdr:nvSpPr>
        <xdr:cNvPr id="593" name="n_1mainValue【学校施設】&#10;一人当たり面積"/>
        <xdr:cNvSpPr txBox="1"/>
      </xdr:nvSpPr>
      <xdr:spPr>
        <a:xfrm>
          <a:off x="21075727" y="1083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41470</xdr:rowOff>
    </xdr:from>
    <xdr:ext cx="469744" cy="259045"/>
    <xdr:sp macro="" textlink="">
      <xdr:nvSpPr>
        <xdr:cNvPr id="594" name="n_2mainValue【学校施設】&#10;一人当たり面積"/>
        <xdr:cNvSpPr txBox="1"/>
      </xdr:nvSpPr>
      <xdr:spPr>
        <a:xfrm>
          <a:off x="20199427" y="108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153205</xdr:rowOff>
    </xdr:from>
    <xdr:ext cx="469744" cy="259045"/>
    <xdr:sp macro="" textlink="">
      <xdr:nvSpPr>
        <xdr:cNvPr id="595" name="n_3mainValue【学校施設】&#10;一人当たり面積"/>
        <xdr:cNvSpPr txBox="1"/>
      </xdr:nvSpPr>
      <xdr:spPr>
        <a:xfrm>
          <a:off x="19310427" y="1044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4" name="テキスト ボックス 62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2" name="テキスト ボックス 63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4" name="テキスト ボックス 63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36" name="直線コネクタ 635"/>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8" name="直線コネクタ 63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39"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40" name="直線コネクタ 639"/>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41" name="【公民館】&#10;有形固定資産減価償却率平均値テキスト"/>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42" name="フローチャート: 判断 641"/>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43" name="フローチャート: 判断 642"/>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44" name="フローチャート: 判断 643"/>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45" name="フローチャート: 判断 644"/>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46" name="フローチャート: 判断 645"/>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71120</xdr:rowOff>
    </xdr:from>
    <xdr:to>
      <xdr:col>85</xdr:col>
      <xdr:colOff>177800</xdr:colOff>
      <xdr:row>109</xdr:row>
      <xdr:rowOff>1270</xdr:rowOff>
    </xdr:to>
    <xdr:sp macro="" textlink="">
      <xdr:nvSpPr>
        <xdr:cNvPr id="652" name="楕円 651"/>
        <xdr:cNvSpPr/>
      </xdr:nvSpPr>
      <xdr:spPr>
        <a:xfrm>
          <a:off x="16268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157497</xdr:rowOff>
    </xdr:from>
    <xdr:ext cx="405111" cy="259045"/>
    <xdr:sp macro="" textlink="">
      <xdr:nvSpPr>
        <xdr:cNvPr id="653" name="【公民館】&#10;有形固定資産減価償却率該当値テキスト"/>
        <xdr:cNvSpPr txBox="1"/>
      </xdr:nvSpPr>
      <xdr:spPr>
        <a:xfrm>
          <a:off x="16357600" y="185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29211</xdr:rowOff>
    </xdr:from>
    <xdr:to>
      <xdr:col>81</xdr:col>
      <xdr:colOff>101600</xdr:colOff>
      <xdr:row>108</xdr:row>
      <xdr:rowOff>130811</xdr:rowOff>
    </xdr:to>
    <xdr:sp macro="" textlink="">
      <xdr:nvSpPr>
        <xdr:cNvPr id="654" name="楕円 653"/>
        <xdr:cNvSpPr/>
      </xdr:nvSpPr>
      <xdr:spPr>
        <a:xfrm>
          <a:off x="15430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80011</xdr:rowOff>
    </xdr:from>
    <xdr:to>
      <xdr:col>85</xdr:col>
      <xdr:colOff>127000</xdr:colOff>
      <xdr:row>108</xdr:row>
      <xdr:rowOff>121920</xdr:rowOff>
    </xdr:to>
    <xdr:cxnSp macro="">
      <xdr:nvCxnSpPr>
        <xdr:cNvPr id="655" name="直線コネクタ 654"/>
        <xdr:cNvCxnSpPr/>
      </xdr:nvCxnSpPr>
      <xdr:spPr>
        <a:xfrm>
          <a:off x="15481300" y="185966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29211</xdr:rowOff>
    </xdr:from>
    <xdr:to>
      <xdr:col>76</xdr:col>
      <xdr:colOff>165100</xdr:colOff>
      <xdr:row>108</xdr:row>
      <xdr:rowOff>130811</xdr:rowOff>
    </xdr:to>
    <xdr:sp macro="" textlink="">
      <xdr:nvSpPr>
        <xdr:cNvPr id="656" name="楕円 655"/>
        <xdr:cNvSpPr/>
      </xdr:nvSpPr>
      <xdr:spPr>
        <a:xfrm>
          <a:off x="14541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80011</xdr:rowOff>
    </xdr:from>
    <xdr:to>
      <xdr:col>81</xdr:col>
      <xdr:colOff>50800</xdr:colOff>
      <xdr:row>108</xdr:row>
      <xdr:rowOff>80011</xdr:rowOff>
    </xdr:to>
    <xdr:cxnSp macro="">
      <xdr:nvCxnSpPr>
        <xdr:cNvPr id="657" name="直線コネクタ 656"/>
        <xdr:cNvCxnSpPr/>
      </xdr:nvCxnSpPr>
      <xdr:spPr>
        <a:xfrm>
          <a:off x="14592300" y="1859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158750</xdr:rowOff>
    </xdr:from>
    <xdr:to>
      <xdr:col>72</xdr:col>
      <xdr:colOff>38100</xdr:colOff>
      <xdr:row>108</xdr:row>
      <xdr:rowOff>88900</xdr:rowOff>
    </xdr:to>
    <xdr:sp macro="" textlink="">
      <xdr:nvSpPr>
        <xdr:cNvPr id="658" name="楕円 657"/>
        <xdr:cNvSpPr/>
      </xdr:nvSpPr>
      <xdr:spPr>
        <a:xfrm>
          <a:off x="1365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38100</xdr:rowOff>
    </xdr:from>
    <xdr:to>
      <xdr:col>76</xdr:col>
      <xdr:colOff>114300</xdr:colOff>
      <xdr:row>108</xdr:row>
      <xdr:rowOff>80011</xdr:rowOff>
    </xdr:to>
    <xdr:cxnSp macro="">
      <xdr:nvCxnSpPr>
        <xdr:cNvPr id="659" name="直線コネクタ 658"/>
        <xdr:cNvCxnSpPr/>
      </xdr:nvCxnSpPr>
      <xdr:spPr>
        <a:xfrm>
          <a:off x="13703300" y="18554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660" name="n_1ave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61" name="n_2aveValue【公民館】&#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62" name="n_3aveValue【公民館】&#10;有形固定資産減価償却率"/>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63" name="n_4aveValue【公民館】&#10;有形固定資産減価償却率"/>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121938</xdr:rowOff>
    </xdr:from>
    <xdr:ext cx="405111" cy="259045"/>
    <xdr:sp macro="" textlink="">
      <xdr:nvSpPr>
        <xdr:cNvPr id="664" name="n_1mainValue【公民館】&#10;有形固定資産減価償却率"/>
        <xdr:cNvSpPr txBox="1"/>
      </xdr:nvSpPr>
      <xdr:spPr>
        <a:xfrm>
          <a:off x="15266044"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121938</xdr:rowOff>
    </xdr:from>
    <xdr:ext cx="405111" cy="259045"/>
    <xdr:sp macro="" textlink="">
      <xdr:nvSpPr>
        <xdr:cNvPr id="665" name="n_2mainValue【公民館】&#10;有形固定資産減価償却率"/>
        <xdr:cNvSpPr txBox="1"/>
      </xdr:nvSpPr>
      <xdr:spPr>
        <a:xfrm>
          <a:off x="14389744"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80027</xdr:rowOff>
    </xdr:from>
    <xdr:ext cx="405111" cy="259045"/>
    <xdr:sp macro="" textlink="">
      <xdr:nvSpPr>
        <xdr:cNvPr id="666" name="n_3mainValue【公民館】&#10;有形固定資産減価償却率"/>
        <xdr:cNvSpPr txBox="1"/>
      </xdr:nvSpPr>
      <xdr:spPr>
        <a:xfrm>
          <a:off x="13500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8" name="テキスト ボックス 68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90" name="直線コネクタ 689"/>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91"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92" name="直線コネクタ 691"/>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93"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94" name="直線コネクタ 693"/>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695" name="【公民館】&#10;一人当たり面積平均値テキスト"/>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96" name="フローチャート: 判断 695"/>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97" name="フローチャート: 判断 696"/>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98" name="フローチャート: 判断 697"/>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99" name="フローチャート: 判断 698"/>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700" name="フローチャート: 判断 699"/>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100648</xdr:rowOff>
    </xdr:from>
    <xdr:to>
      <xdr:col>116</xdr:col>
      <xdr:colOff>114300</xdr:colOff>
      <xdr:row>105</xdr:row>
      <xdr:rowOff>30798</xdr:rowOff>
    </xdr:to>
    <xdr:sp macro="" textlink="">
      <xdr:nvSpPr>
        <xdr:cNvPr id="706" name="楕円 705"/>
        <xdr:cNvSpPr/>
      </xdr:nvSpPr>
      <xdr:spPr>
        <a:xfrm>
          <a:off x="22110700" y="179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123525</xdr:rowOff>
    </xdr:from>
    <xdr:ext cx="469744" cy="259045"/>
    <xdr:sp macro="" textlink="">
      <xdr:nvSpPr>
        <xdr:cNvPr id="707" name="【公民館】&#10;一人当たり面積該当値テキスト"/>
        <xdr:cNvSpPr txBox="1"/>
      </xdr:nvSpPr>
      <xdr:spPr>
        <a:xfrm>
          <a:off x="22199600" y="1778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112458</xdr:rowOff>
    </xdr:from>
    <xdr:to>
      <xdr:col>112</xdr:col>
      <xdr:colOff>38100</xdr:colOff>
      <xdr:row>105</xdr:row>
      <xdr:rowOff>42608</xdr:rowOff>
    </xdr:to>
    <xdr:sp macro="" textlink="">
      <xdr:nvSpPr>
        <xdr:cNvPr id="708" name="楕円 707"/>
        <xdr:cNvSpPr/>
      </xdr:nvSpPr>
      <xdr:spPr>
        <a:xfrm>
          <a:off x="21272500" y="179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151448</xdr:rowOff>
    </xdr:from>
    <xdr:to>
      <xdr:col>116</xdr:col>
      <xdr:colOff>63500</xdr:colOff>
      <xdr:row>104</xdr:row>
      <xdr:rowOff>163258</xdr:rowOff>
    </xdr:to>
    <xdr:cxnSp macro="">
      <xdr:nvCxnSpPr>
        <xdr:cNvPr id="709" name="直線コネクタ 708"/>
        <xdr:cNvCxnSpPr/>
      </xdr:nvCxnSpPr>
      <xdr:spPr>
        <a:xfrm flipV="1">
          <a:off x="21323300" y="17982248"/>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133414</xdr:rowOff>
    </xdr:from>
    <xdr:to>
      <xdr:col>107</xdr:col>
      <xdr:colOff>101600</xdr:colOff>
      <xdr:row>105</xdr:row>
      <xdr:rowOff>63564</xdr:rowOff>
    </xdr:to>
    <xdr:sp macro="" textlink="">
      <xdr:nvSpPr>
        <xdr:cNvPr id="710" name="楕円 709"/>
        <xdr:cNvSpPr/>
      </xdr:nvSpPr>
      <xdr:spPr>
        <a:xfrm>
          <a:off x="20383500" y="179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163258</xdr:rowOff>
    </xdr:from>
    <xdr:to>
      <xdr:col>111</xdr:col>
      <xdr:colOff>177800</xdr:colOff>
      <xdr:row>105</xdr:row>
      <xdr:rowOff>12764</xdr:rowOff>
    </xdr:to>
    <xdr:cxnSp macro="">
      <xdr:nvCxnSpPr>
        <xdr:cNvPr id="711" name="直線コネクタ 710"/>
        <xdr:cNvCxnSpPr/>
      </xdr:nvCxnSpPr>
      <xdr:spPr>
        <a:xfrm flipV="1">
          <a:off x="20434300" y="17994058"/>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141033</xdr:rowOff>
    </xdr:from>
    <xdr:to>
      <xdr:col>102</xdr:col>
      <xdr:colOff>165100</xdr:colOff>
      <xdr:row>105</xdr:row>
      <xdr:rowOff>71183</xdr:rowOff>
    </xdr:to>
    <xdr:sp macro="" textlink="">
      <xdr:nvSpPr>
        <xdr:cNvPr id="712" name="楕円 711"/>
        <xdr:cNvSpPr/>
      </xdr:nvSpPr>
      <xdr:spPr>
        <a:xfrm>
          <a:off x="19494500" y="179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12764</xdr:rowOff>
    </xdr:from>
    <xdr:to>
      <xdr:col>107</xdr:col>
      <xdr:colOff>50800</xdr:colOff>
      <xdr:row>105</xdr:row>
      <xdr:rowOff>20383</xdr:rowOff>
    </xdr:to>
    <xdr:cxnSp macro="">
      <xdr:nvCxnSpPr>
        <xdr:cNvPr id="713" name="直線コネクタ 712"/>
        <xdr:cNvCxnSpPr/>
      </xdr:nvCxnSpPr>
      <xdr:spPr>
        <a:xfrm flipV="1">
          <a:off x="19545300" y="1801501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714" name="n_1aveValue【公民館】&#10;一人当たり面積"/>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715" name="n_2aveValue【公民館】&#10;一人当たり面積"/>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716" name="n_3aveValue【公民館】&#10;一人当たり面積"/>
        <xdr:cNvSpPr txBox="1"/>
      </xdr:nvSpPr>
      <xdr:spPr>
        <a:xfrm>
          <a:off x="19310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717" name="n_4aveValue【公民館】&#10;一人当たり面積"/>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59135</xdr:rowOff>
    </xdr:from>
    <xdr:ext cx="469744" cy="259045"/>
    <xdr:sp macro="" textlink="">
      <xdr:nvSpPr>
        <xdr:cNvPr id="718" name="n_1mainValue【公民館】&#10;一人当たり面積"/>
        <xdr:cNvSpPr txBox="1"/>
      </xdr:nvSpPr>
      <xdr:spPr>
        <a:xfrm>
          <a:off x="21075727" y="1771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80091</xdr:rowOff>
    </xdr:from>
    <xdr:ext cx="469744" cy="259045"/>
    <xdr:sp macro="" textlink="">
      <xdr:nvSpPr>
        <xdr:cNvPr id="719" name="n_2mainValue【公民館】&#10;一人当たり面積"/>
        <xdr:cNvSpPr txBox="1"/>
      </xdr:nvSpPr>
      <xdr:spPr>
        <a:xfrm>
          <a:off x="20199427" y="1773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87710</xdr:rowOff>
    </xdr:from>
    <xdr:ext cx="469744" cy="259045"/>
    <xdr:sp macro="" textlink="">
      <xdr:nvSpPr>
        <xdr:cNvPr id="720" name="n_3mainValue【公民館】&#10;一人当たり面積"/>
        <xdr:cNvSpPr txBox="1"/>
      </xdr:nvSpPr>
      <xdr:spPr>
        <a:xfrm>
          <a:off x="19310427" y="1774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類似団体と比較して特に有形固定資産減価償却率が高くなっている施設は、認定こども園・幼稚園・保育所、学校施設、公民館である。</a:t>
          </a:r>
          <a:endParaRPr lang="ja-JP" altLang="ja-JP" sz="1400">
            <a:effectLst/>
          </a:endParaRPr>
        </a:p>
        <a:p>
          <a:r>
            <a:rPr kumimoji="1" lang="ja-JP" altLang="ja-JP" sz="1100">
              <a:solidFill>
                <a:schemeClr val="dk1"/>
              </a:solidFill>
              <a:effectLst/>
              <a:latin typeface="+mn-lt"/>
              <a:ea typeface="+mn-ea"/>
              <a:cs typeface="+mn-cs"/>
            </a:rPr>
            <a:t>　こども園については、１９９５年に大規模改修工事、２０１２年に耐震補強工事、２０１３年に改修工事を行っているため、使用する上での問題はない。</a:t>
          </a:r>
          <a:endParaRPr lang="ja-JP" altLang="ja-JP" sz="1400">
            <a:effectLst/>
          </a:endParaRPr>
        </a:p>
        <a:p>
          <a:r>
            <a:rPr kumimoji="1" lang="ja-JP" altLang="ja-JP" sz="1100">
              <a:solidFill>
                <a:schemeClr val="dk1"/>
              </a:solidFill>
              <a:effectLst/>
              <a:latin typeface="+mn-lt"/>
              <a:ea typeface="+mn-ea"/>
              <a:cs typeface="+mn-cs"/>
            </a:rPr>
            <a:t>　学校施設については、小学校校舎を２００９年に耐震補強工事を実施し、２０１５年には小中一貫教育の導入した。統合により廃校となった中学校校舎</a:t>
          </a:r>
          <a:r>
            <a:rPr kumimoji="1" lang="ja-JP" altLang="ja-JP" sz="1100" b="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、６次産業化施設・公民館機能を有した施設へ改修</a:t>
          </a:r>
          <a:r>
            <a:rPr kumimoji="1" lang="ja-JP" altLang="en-US" sz="1100">
              <a:solidFill>
                <a:schemeClr val="dk1"/>
              </a:solidFill>
              <a:effectLst/>
              <a:latin typeface="+mn-lt"/>
              <a:ea typeface="+mn-ea"/>
              <a:cs typeface="+mn-cs"/>
            </a:rPr>
            <a:t>した。これにより</a:t>
          </a:r>
          <a:r>
            <a:rPr kumimoji="1" lang="ja-JP" altLang="ja-JP" sz="1100">
              <a:solidFill>
                <a:schemeClr val="dk1"/>
              </a:solidFill>
              <a:effectLst/>
              <a:latin typeface="+mn-lt"/>
              <a:ea typeface="+mn-ea"/>
              <a:cs typeface="+mn-cs"/>
            </a:rPr>
            <a:t>機能の集約と維持管理費用の減少を図る。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
696
47.70
1,323,652
1,281,260
17,304
712,168
1,305,256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92" name="直線コネクタ 91"/>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93" name="楕円 92"/>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94" name="直線コネクタ 93"/>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5"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6" name="n_2aveValue【体育館・プール】&#10;有形固定資産減価償却率"/>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7"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98" name="n_4aveValue【体育館・プー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99"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00"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6" name="直線コネクタ 125"/>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7"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28" name="直線コネクタ 127"/>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29"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0" name="直線コネクタ 129"/>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1" name="【体育館・プール】&#10;一人当たり面積平均値テキスト"/>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2" name="フローチャート: 判断 131"/>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3" name="フローチャート: 判断 132"/>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4" name="フローチャート: 判断 133"/>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5" name="フローチャート: 判断 134"/>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6" name="フローチャート: 判断 135"/>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22352</xdr:rowOff>
    </xdr:from>
    <xdr:to>
      <xdr:col>55</xdr:col>
      <xdr:colOff>50800</xdr:colOff>
      <xdr:row>62</xdr:row>
      <xdr:rowOff>123952</xdr:rowOff>
    </xdr:to>
    <xdr:sp macro="" textlink="">
      <xdr:nvSpPr>
        <xdr:cNvPr id="142" name="楕円 141"/>
        <xdr:cNvSpPr/>
      </xdr:nvSpPr>
      <xdr:spPr>
        <a:xfrm>
          <a:off x="10426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45229</xdr:rowOff>
    </xdr:from>
    <xdr:ext cx="469744" cy="259045"/>
    <xdr:sp macro="" textlink="">
      <xdr:nvSpPr>
        <xdr:cNvPr id="143" name="【体育館・プール】&#10;一人当たり面積該当値テキスト"/>
        <xdr:cNvSpPr txBox="1"/>
      </xdr:nvSpPr>
      <xdr:spPr>
        <a:xfrm>
          <a:off x="10515600" y="105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28884</xdr:rowOff>
    </xdr:from>
    <xdr:to>
      <xdr:col>50</xdr:col>
      <xdr:colOff>165100</xdr:colOff>
      <xdr:row>62</xdr:row>
      <xdr:rowOff>130484</xdr:rowOff>
    </xdr:to>
    <xdr:sp macro="" textlink="">
      <xdr:nvSpPr>
        <xdr:cNvPr id="144" name="楕円 143"/>
        <xdr:cNvSpPr/>
      </xdr:nvSpPr>
      <xdr:spPr>
        <a:xfrm>
          <a:off x="9588500" y="106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73152</xdr:rowOff>
    </xdr:from>
    <xdr:to>
      <xdr:col>55</xdr:col>
      <xdr:colOff>0</xdr:colOff>
      <xdr:row>62</xdr:row>
      <xdr:rowOff>79684</xdr:rowOff>
    </xdr:to>
    <xdr:cxnSp macro="">
      <xdr:nvCxnSpPr>
        <xdr:cNvPr id="145" name="直線コネクタ 144"/>
        <xdr:cNvCxnSpPr/>
      </xdr:nvCxnSpPr>
      <xdr:spPr>
        <a:xfrm flipV="1">
          <a:off x="9639300" y="1070305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41293</xdr:rowOff>
    </xdr:from>
    <xdr:to>
      <xdr:col>46</xdr:col>
      <xdr:colOff>38100</xdr:colOff>
      <xdr:row>62</xdr:row>
      <xdr:rowOff>142893</xdr:rowOff>
    </xdr:to>
    <xdr:sp macro="" textlink="">
      <xdr:nvSpPr>
        <xdr:cNvPr id="146" name="楕円 145"/>
        <xdr:cNvSpPr/>
      </xdr:nvSpPr>
      <xdr:spPr>
        <a:xfrm>
          <a:off x="8699500" y="106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79684</xdr:rowOff>
    </xdr:from>
    <xdr:to>
      <xdr:col>50</xdr:col>
      <xdr:colOff>114300</xdr:colOff>
      <xdr:row>62</xdr:row>
      <xdr:rowOff>92093</xdr:rowOff>
    </xdr:to>
    <xdr:cxnSp macro="">
      <xdr:nvCxnSpPr>
        <xdr:cNvPr id="147" name="直線コネクタ 146"/>
        <xdr:cNvCxnSpPr/>
      </xdr:nvCxnSpPr>
      <xdr:spPr>
        <a:xfrm flipV="1">
          <a:off x="8750300" y="10709584"/>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148" name="n_1aveValue【体育館・プール】&#10;一人当たり面積"/>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149" name="n_2aveValue【体育館・プール】&#10;一人当たり面積"/>
        <xdr:cNvSpPr txBox="1"/>
      </xdr:nvSpPr>
      <xdr:spPr>
        <a:xfrm>
          <a:off x="85154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0" name="n_3aveValue【体育館・プール】&#10;一人当たり面積"/>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1" name="n_4aveValue【体育館・プール】&#10;一人当たり面積"/>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147011</xdr:rowOff>
    </xdr:from>
    <xdr:ext cx="469744" cy="259045"/>
    <xdr:sp macro="" textlink="">
      <xdr:nvSpPr>
        <xdr:cNvPr id="152" name="n_1mainValue【体育館・プール】&#10;一人当たり面積"/>
        <xdr:cNvSpPr txBox="1"/>
      </xdr:nvSpPr>
      <xdr:spPr>
        <a:xfrm>
          <a:off x="93917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159420</xdr:rowOff>
    </xdr:from>
    <xdr:ext cx="469744" cy="259045"/>
    <xdr:sp macro="" textlink="">
      <xdr:nvSpPr>
        <xdr:cNvPr id="153" name="n_2mainValue【体育館・プール】&#10;一人当たり面積"/>
        <xdr:cNvSpPr txBox="1"/>
      </xdr:nvSpPr>
      <xdr:spPr>
        <a:xfrm>
          <a:off x="8515427" y="10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8" name="テキスト ボックス 1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9" name="直線コネクタ 1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0" name="テキスト ボックス 1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1" name="直線コネクタ 18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2" name="テキスト ボックス 18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3" name="直線コネクタ 18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4" name="テキスト ボックス 18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5" name="直線コネクタ 18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6" name="テキスト ボックス 18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7" name="直線コネクタ 18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8" name="テキスト ボックス 18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9" name="直線コネクタ 18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0" name="テキスト ボックス 18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1" name="直線コネクタ 19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2" name="テキスト ボックス 19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3" name="直線コネクタ 1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195" name="直線コネクタ 194"/>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9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97" name="直線コネクタ 19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198"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99" name="直線コネクタ 198"/>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200" name="【市民会館】&#10;有形固定資産減価償却率平均値テキスト"/>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01" name="フローチャート: 判断 200"/>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02" name="フローチャート: 判断 201"/>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203" name="フローチャート: 判断 202"/>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204" name="フローチャート: 判断 203"/>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205" name="フローチャート: 判断 204"/>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6" name="テキスト ボックス 2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7" name="テキスト ボックス 2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8" name="テキスト ボックス 2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9" name="テキスト ボックス 2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0" name="テキスト ボックス 2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211" name="楕円 210"/>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212"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213" name="楕円 212"/>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214" name="直線コネクタ 213"/>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215" name="楕円 214"/>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216" name="直線コネクタ 215"/>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217" name="楕円 216"/>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218" name="直線コネクタ 217"/>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219"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220"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221" name="n_3aveValue【市民会館】&#10;有形固定資産減価償却率"/>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222" name="n_4aveValue【市民会館】&#10;有形固定資産減価償却率"/>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223"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224" name="n_2mainValue【市民会館】&#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225"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6" name="正方形/長方形 2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7" name="正方形/長方形 2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8" name="正方形/長方形 2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9" name="正方形/長方形 2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0" name="正方形/長方形 2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1" name="正方形/長方形 2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2" name="正方形/長方形 2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3" name="正方形/長方形 2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4" name="テキスト ボックス 2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5" name="直線コネクタ 2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36" name="直線コネクタ 23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37" name="テキスト ボックス 23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8" name="直線コネクタ 2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9" name="テキスト ボックス 2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40" name="直線コネクタ 23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41" name="テキスト ボックス 24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2" name="直線コネクタ 2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3" name="テキスト ボックス 2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245" name="直線コネクタ 244"/>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246" name="【市民会館】&#10;一人当たり面積最小値テキスト"/>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247" name="直線コネクタ 246"/>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248" name="【市民会館】&#10;一人当たり面積最大値テキスト"/>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249" name="直線コネクタ 248"/>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250" name="【市民会館】&#10;一人当たり面積平均値テキスト"/>
        <xdr:cNvSpPr txBox="1"/>
      </xdr:nvSpPr>
      <xdr:spPr>
        <a:xfrm>
          <a:off x="10515600"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251" name="フローチャート: 判断 250"/>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252" name="フローチャート: 判断 251"/>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253" name="フローチャート: 判断 252"/>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254" name="フローチャート: 判断 253"/>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255" name="フローチャート: 判断 254"/>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6" name="テキスト ボックス 2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7" name="テキスト ボックス 2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8" name="テキスト ボックス 2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9" name="テキスト ボックス 2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0" name="テキスト ボックス 2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4254</xdr:rowOff>
    </xdr:from>
    <xdr:to>
      <xdr:col>55</xdr:col>
      <xdr:colOff>50800</xdr:colOff>
      <xdr:row>106</xdr:row>
      <xdr:rowOff>105854</xdr:rowOff>
    </xdr:to>
    <xdr:sp macro="" textlink="">
      <xdr:nvSpPr>
        <xdr:cNvPr id="261" name="楕円 260"/>
        <xdr:cNvSpPr/>
      </xdr:nvSpPr>
      <xdr:spPr>
        <a:xfrm>
          <a:off x="10426700" y="1817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154131</xdr:rowOff>
    </xdr:from>
    <xdr:ext cx="469744" cy="259045"/>
    <xdr:sp macro="" textlink="">
      <xdr:nvSpPr>
        <xdr:cNvPr id="262" name="【市民会館】&#10;一人当たり面積該当値テキスト"/>
        <xdr:cNvSpPr txBox="1"/>
      </xdr:nvSpPr>
      <xdr:spPr>
        <a:xfrm>
          <a:off x="10515600" y="1815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xdr:rowOff>
    </xdr:from>
    <xdr:to>
      <xdr:col>50</xdr:col>
      <xdr:colOff>165100</xdr:colOff>
      <xdr:row>106</xdr:row>
      <xdr:rowOff>109855</xdr:rowOff>
    </xdr:to>
    <xdr:sp macro="" textlink="">
      <xdr:nvSpPr>
        <xdr:cNvPr id="263" name="楕円 262"/>
        <xdr:cNvSpPr/>
      </xdr:nvSpPr>
      <xdr:spPr>
        <a:xfrm>
          <a:off x="9588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55054</xdr:rowOff>
    </xdr:from>
    <xdr:to>
      <xdr:col>55</xdr:col>
      <xdr:colOff>0</xdr:colOff>
      <xdr:row>106</xdr:row>
      <xdr:rowOff>59055</xdr:rowOff>
    </xdr:to>
    <xdr:cxnSp macro="">
      <xdr:nvCxnSpPr>
        <xdr:cNvPr id="264" name="直線コネクタ 263"/>
        <xdr:cNvCxnSpPr/>
      </xdr:nvCxnSpPr>
      <xdr:spPr>
        <a:xfrm flipV="1">
          <a:off x="9639300" y="18228754"/>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15684</xdr:rowOff>
    </xdr:from>
    <xdr:to>
      <xdr:col>46</xdr:col>
      <xdr:colOff>38100</xdr:colOff>
      <xdr:row>106</xdr:row>
      <xdr:rowOff>117284</xdr:rowOff>
    </xdr:to>
    <xdr:sp macro="" textlink="">
      <xdr:nvSpPr>
        <xdr:cNvPr id="265" name="楕円 264"/>
        <xdr:cNvSpPr/>
      </xdr:nvSpPr>
      <xdr:spPr>
        <a:xfrm>
          <a:off x="8699500" y="181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59055</xdr:rowOff>
    </xdr:from>
    <xdr:to>
      <xdr:col>50</xdr:col>
      <xdr:colOff>114300</xdr:colOff>
      <xdr:row>106</xdr:row>
      <xdr:rowOff>66484</xdr:rowOff>
    </xdr:to>
    <xdr:cxnSp macro="">
      <xdr:nvCxnSpPr>
        <xdr:cNvPr id="266" name="直線コネクタ 265"/>
        <xdr:cNvCxnSpPr/>
      </xdr:nvCxnSpPr>
      <xdr:spPr>
        <a:xfrm flipV="1">
          <a:off x="8750300" y="1823275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18542</xdr:rowOff>
    </xdr:from>
    <xdr:to>
      <xdr:col>41</xdr:col>
      <xdr:colOff>101600</xdr:colOff>
      <xdr:row>106</xdr:row>
      <xdr:rowOff>120142</xdr:rowOff>
    </xdr:to>
    <xdr:sp macro="" textlink="">
      <xdr:nvSpPr>
        <xdr:cNvPr id="267" name="楕円 266"/>
        <xdr:cNvSpPr/>
      </xdr:nvSpPr>
      <xdr:spPr>
        <a:xfrm>
          <a:off x="7810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66484</xdr:rowOff>
    </xdr:from>
    <xdr:to>
      <xdr:col>45</xdr:col>
      <xdr:colOff>177800</xdr:colOff>
      <xdr:row>106</xdr:row>
      <xdr:rowOff>69342</xdr:rowOff>
    </xdr:to>
    <xdr:cxnSp macro="">
      <xdr:nvCxnSpPr>
        <xdr:cNvPr id="268" name="直線コネクタ 267"/>
        <xdr:cNvCxnSpPr/>
      </xdr:nvCxnSpPr>
      <xdr:spPr>
        <a:xfrm flipV="1">
          <a:off x="7861300" y="1824018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26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270" name="n_2aveValue【市民会館】&#10;一人当たり面積"/>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271" name="n_3aveValue【市民会館】&#10;一人当たり面積"/>
        <xdr:cNvSpPr txBox="1"/>
      </xdr:nvSpPr>
      <xdr:spPr>
        <a:xfrm>
          <a:off x="7626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272" name="n_4aveValue【市民会館】&#10;一人当たり面積"/>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100982</xdr:rowOff>
    </xdr:from>
    <xdr:ext cx="469744" cy="259045"/>
    <xdr:sp macro="" textlink="">
      <xdr:nvSpPr>
        <xdr:cNvPr id="273" name="n_1mainValue【市民会館】&#10;一人当たり面積"/>
        <xdr:cNvSpPr txBox="1"/>
      </xdr:nvSpPr>
      <xdr:spPr>
        <a:xfrm>
          <a:off x="93917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108411</xdr:rowOff>
    </xdr:from>
    <xdr:ext cx="469744" cy="259045"/>
    <xdr:sp macro="" textlink="">
      <xdr:nvSpPr>
        <xdr:cNvPr id="274" name="n_2mainValue【市民会館】&#10;一人当たり面積"/>
        <xdr:cNvSpPr txBox="1"/>
      </xdr:nvSpPr>
      <xdr:spPr>
        <a:xfrm>
          <a:off x="8515427" y="1828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111269</xdr:rowOff>
    </xdr:from>
    <xdr:ext cx="469744" cy="259045"/>
    <xdr:sp macro="" textlink="">
      <xdr:nvSpPr>
        <xdr:cNvPr id="275" name="n_3mainValue【市民会館】&#10;一人当たり面積"/>
        <xdr:cNvSpPr txBox="1"/>
      </xdr:nvSpPr>
      <xdr:spPr>
        <a:xfrm>
          <a:off x="7626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2" name="正方形/長方形 2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3" name="正方形/長方形 2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4" name="正方形/長方形 2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5" name="正方形/長方形 2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6" name="正方形/長方形 2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7" name="正方形/長方形 2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8" name="正方形/長方形 2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9" name="正方形/長方形 29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0" name="正方形/長方形 2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1" name="正方形/長方形 3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2" name="正方形/長方形 3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3" name="正方形/長方形 3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4" name="正方形/長方形 3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5" name="正方形/長方形 3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6" name="正方形/長方形 3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7" name="正方形/長方形 30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8" name="正方形/長方形 3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5" name="正方形/長方形 3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6" name="テキスト ボックス 3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7" name="直線コネクタ 3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8" name="テキスト ボックス 3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19" name="直線コネクタ 3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0" name="テキスト ボックス 3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1" name="直線コネクタ 3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2" name="テキスト ボックス 3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3" name="直線コネクタ 3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4" name="テキスト ボックス 3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5" name="直線コネクタ 3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6" name="テキスト ボックス 3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7" name="直線コネクタ 3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8" name="テキスト ボックス 3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9" name="直線コネクタ 3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0" name="テキスト ボックス 3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1" name="直線コネクタ 3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333" name="直線コネクタ 332"/>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334"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35" name="直線コネクタ 334"/>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336"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337" name="直線コネクタ 336"/>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338" name="【消防施設】&#10;有形固定資産減価償却率平均値テキスト"/>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339" name="フローチャート: 判断 338"/>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340" name="フローチャート: 判断 339"/>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341" name="フローチャート: 判断 340"/>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342" name="フローチャート: 判断 341"/>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343" name="フローチャート: 判断 342"/>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4" name="テキスト ボックス 3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5" name="テキスト ボックス 3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6" name="テキスト ボックス 3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7" name="テキスト ボックス 3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8" name="テキスト ボックス 3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111398</xdr:rowOff>
    </xdr:from>
    <xdr:to>
      <xdr:col>85</xdr:col>
      <xdr:colOff>177800</xdr:colOff>
      <xdr:row>81</xdr:row>
      <xdr:rowOff>41548</xdr:rowOff>
    </xdr:to>
    <xdr:sp macro="" textlink="">
      <xdr:nvSpPr>
        <xdr:cNvPr id="349" name="楕円 348"/>
        <xdr:cNvSpPr/>
      </xdr:nvSpPr>
      <xdr:spPr>
        <a:xfrm>
          <a:off x="16268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134275</xdr:rowOff>
    </xdr:from>
    <xdr:ext cx="405111" cy="259045"/>
    <xdr:sp macro="" textlink="">
      <xdr:nvSpPr>
        <xdr:cNvPr id="350" name="【消防施設】&#10;有形固定資産減価償却率該当値テキスト"/>
        <xdr:cNvSpPr txBox="1"/>
      </xdr:nvSpPr>
      <xdr:spPr>
        <a:xfrm>
          <a:off x="16357600" y="1367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93436</xdr:rowOff>
    </xdr:from>
    <xdr:to>
      <xdr:col>81</xdr:col>
      <xdr:colOff>101600</xdr:colOff>
      <xdr:row>81</xdr:row>
      <xdr:rowOff>23586</xdr:rowOff>
    </xdr:to>
    <xdr:sp macro="" textlink="">
      <xdr:nvSpPr>
        <xdr:cNvPr id="351" name="楕円 350"/>
        <xdr:cNvSpPr/>
      </xdr:nvSpPr>
      <xdr:spPr>
        <a:xfrm>
          <a:off x="15430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144236</xdr:rowOff>
    </xdr:from>
    <xdr:to>
      <xdr:col>85</xdr:col>
      <xdr:colOff>127000</xdr:colOff>
      <xdr:row>80</xdr:row>
      <xdr:rowOff>162198</xdr:rowOff>
    </xdr:to>
    <xdr:cxnSp macro="">
      <xdr:nvCxnSpPr>
        <xdr:cNvPr id="352" name="直線コネクタ 351"/>
        <xdr:cNvCxnSpPr/>
      </xdr:nvCxnSpPr>
      <xdr:spPr>
        <a:xfrm>
          <a:off x="15481300" y="13860236"/>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162016</xdr:rowOff>
    </xdr:from>
    <xdr:to>
      <xdr:col>76</xdr:col>
      <xdr:colOff>165100</xdr:colOff>
      <xdr:row>85</xdr:row>
      <xdr:rowOff>92166</xdr:rowOff>
    </xdr:to>
    <xdr:sp macro="" textlink="">
      <xdr:nvSpPr>
        <xdr:cNvPr id="353" name="楕円 352"/>
        <xdr:cNvSpPr/>
      </xdr:nvSpPr>
      <xdr:spPr>
        <a:xfrm>
          <a:off x="14541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144236</xdr:rowOff>
    </xdr:from>
    <xdr:to>
      <xdr:col>81</xdr:col>
      <xdr:colOff>50800</xdr:colOff>
      <xdr:row>85</xdr:row>
      <xdr:rowOff>41366</xdr:rowOff>
    </xdr:to>
    <xdr:cxnSp macro="">
      <xdr:nvCxnSpPr>
        <xdr:cNvPr id="354" name="直線コネクタ 353"/>
        <xdr:cNvCxnSpPr/>
      </xdr:nvCxnSpPr>
      <xdr:spPr>
        <a:xfrm flipV="1">
          <a:off x="14592300" y="13860236"/>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93436</xdr:rowOff>
    </xdr:from>
    <xdr:to>
      <xdr:col>72</xdr:col>
      <xdr:colOff>38100</xdr:colOff>
      <xdr:row>85</xdr:row>
      <xdr:rowOff>23586</xdr:rowOff>
    </xdr:to>
    <xdr:sp macro="" textlink="">
      <xdr:nvSpPr>
        <xdr:cNvPr id="355" name="楕円 354"/>
        <xdr:cNvSpPr/>
      </xdr:nvSpPr>
      <xdr:spPr>
        <a:xfrm>
          <a:off x="13652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144236</xdr:rowOff>
    </xdr:from>
    <xdr:to>
      <xdr:col>76</xdr:col>
      <xdr:colOff>114300</xdr:colOff>
      <xdr:row>85</xdr:row>
      <xdr:rowOff>41366</xdr:rowOff>
    </xdr:to>
    <xdr:cxnSp macro="">
      <xdr:nvCxnSpPr>
        <xdr:cNvPr id="356" name="直線コネクタ 355"/>
        <xdr:cNvCxnSpPr/>
      </xdr:nvCxnSpPr>
      <xdr:spPr>
        <a:xfrm>
          <a:off x="13703300" y="145460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357" name="n_1aveValue【消防施設】&#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358" name="n_2ave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359" name="n_3aveValue【消防施設】&#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360" name="n_4aveValue【消防施設】&#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40113</xdr:rowOff>
    </xdr:from>
    <xdr:ext cx="405111" cy="259045"/>
    <xdr:sp macro="" textlink="">
      <xdr:nvSpPr>
        <xdr:cNvPr id="361" name="n_1mainValue【消防施設】&#10;有形固定資産減価償却率"/>
        <xdr:cNvSpPr txBox="1"/>
      </xdr:nvSpPr>
      <xdr:spPr>
        <a:xfrm>
          <a:off x="152660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83293</xdr:rowOff>
    </xdr:from>
    <xdr:ext cx="405111" cy="259045"/>
    <xdr:sp macro="" textlink="">
      <xdr:nvSpPr>
        <xdr:cNvPr id="362" name="n_2mainValue【消防施設】&#10;有形固定資産減価償却率"/>
        <xdr:cNvSpPr txBox="1"/>
      </xdr:nvSpPr>
      <xdr:spPr>
        <a:xfrm>
          <a:off x="14389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14713</xdr:rowOff>
    </xdr:from>
    <xdr:ext cx="405111" cy="259045"/>
    <xdr:sp macro="" textlink="">
      <xdr:nvSpPr>
        <xdr:cNvPr id="363" name="n_3mainValue【消防施設】&#10;有形固定資産減価償却率"/>
        <xdr:cNvSpPr txBox="1"/>
      </xdr:nvSpPr>
      <xdr:spPr>
        <a:xfrm>
          <a:off x="13500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4" name="正方形/長方形 3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5" name="正方形/長方形 3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6" name="正方形/長方形 3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7" name="正方形/長方形 3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8" name="正方形/長方形 3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9" name="正方形/長方形 3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0" name="正方形/長方形 3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1" name="正方形/長方形 3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2" name="テキスト ボックス 3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3" name="直線コネクタ 3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4" name="直線コネクタ 37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5" name="テキスト ボックス 37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6" name="直線コネクタ 37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7" name="テキスト ボックス 37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8" name="直線コネクタ 37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9" name="テキスト ボックス 37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0" name="直線コネクタ 37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1" name="テキスト ボックス 38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2" name="直線コネクタ 3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3" name="テキスト ボックス 3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385" name="直線コネクタ 384"/>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386"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387" name="直線コネクタ 386"/>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388"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389" name="直線コネクタ 388"/>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390" name="【消防施設】&#10;一人当たり面積平均値テキスト"/>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391" name="フローチャート: 判断 390"/>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392" name="フローチャート: 判断 391"/>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393" name="フローチャート: 判断 392"/>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394" name="フローチャート: 判断 393"/>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395" name="フローチャート: 判断 394"/>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6" name="テキスト ボックス 3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7" name="テキスト ボックス 3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8" name="テキスト ボックス 3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9" name="テキスト ボックス 3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0" name="テキスト ボックス 3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75082</xdr:rowOff>
    </xdr:from>
    <xdr:to>
      <xdr:col>116</xdr:col>
      <xdr:colOff>114300</xdr:colOff>
      <xdr:row>84</xdr:row>
      <xdr:rowOff>5232</xdr:rowOff>
    </xdr:to>
    <xdr:sp macro="" textlink="">
      <xdr:nvSpPr>
        <xdr:cNvPr id="401" name="楕円 400"/>
        <xdr:cNvSpPr/>
      </xdr:nvSpPr>
      <xdr:spPr>
        <a:xfrm>
          <a:off x="22110700" y="1430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97959</xdr:rowOff>
    </xdr:from>
    <xdr:ext cx="469744" cy="259045"/>
    <xdr:sp macro="" textlink="">
      <xdr:nvSpPr>
        <xdr:cNvPr id="402" name="【消防施設】&#10;一人当たり面積該当値テキスト"/>
        <xdr:cNvSpPr txBox="1"/>
      </xdr:nvSpPr>
      <xdr:spPr>
        <a:xfrm>
          <a:off x="22199600" y="1415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82169</xdr:rowOff>
    </xdr:from>
    <xdr:to>
      <xdr:col>112</xdr:col>
      <xdr:colOff>38100</xdr:colOff>
      <xdr:row>84</xdr:row>
      <xdr:rowOff>12319</xdr:rowOff>
    </xdr:to>
    <xdr:sp macro="" textlink="">
      <xdr:nvSpPr>
        <xdr:cNvPr id="403" name="楕円 402"/>
        <xdr:cNvSpPr/>
      </xdr:nvSpPr>
      <xdr:spPr>
        <a:xfrm>
          <a:off x="21272500" y="14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125882</xdr:rowOff>
    </xdr:from>
    <xdr:to>
      <xdr:col>116</xdr:col>
      <xdr:colOff>63500</xdr:colOff>
      <xdr:row>83</xdr:row>
      <xdr:rowOff>132969</xdr:rowOff>
    </xdr:to>
    <xdr:cxnSp macro="">
      <xdr:nvCxnSpPr>
        <xdr:cNvPr id="404" name="直線コネクタ 403"/>
        <xdr:cNvCxnSpPr/>
      </xdr:nvCxnSpPr>
      <xdr:spPr>
        <a:xfrm flipV="1">
          <a:off x="21323300" y="14356232"/>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2845</xdr:rowOff>
    </xdr:from>
    <xdr:to>
      <xdr:col>107</xdr:col>
      <xdr:colOff>101600</xdr:colOff>
      <xdr:row>85</xdr:row>
      <xdr:rowOff>104445</xdr:rowOff>
    </xdr:to>
    <xdr:sp macro="" textlink="">
      <xdr:nvSpPr>
        <xdr:cNvPr id="405" name="楕円 404"/>
        <xdr:cNvSpPr/>
      </xdr:nvSpPr>
      <xdr:spPr>
        <a:xfrm>
          <a:off x="20383500" y="145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132969</xdr:rowOff>
    </xdr:from>
    <xdr:to>
      <xdr:col>111</xdr:col>
      <xdr:colOff>177800</xdr:colOff>
      <xdr:row>85</xdr:row>
      <xdr:rowOff>53645</xdr:rowOff>
    </xdr:to>
    <xdr:cxnSp macro="">
      <xdr:nvCxnSpPr>
        <xdr:cNvPr id="406" name="直線コネクタ 405"/>
        <xdr:cNvCxnSpPr/>
      </xdr:nvCxnSpPr>
      <xdr:spPr>
        <a:xfrm flipV="1">
          <a:off x="20434300" y="14363319"/>
          <a:ext cx="889000" cy="2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160350</xdr:rowOff>
    </xdr:from>
    <xdr:to>
      <xdr:col>102</xdr:col>
      <xdr:colOff>165100</xdr:colOff>
      <xdr:row>85</xdr:row>
      <xdr:rowOff>90500</xdr:rowOff>
    </xdr:to>
    <xdr:sp macro="" textlink="">
      <xdr:nvSpPr>
        <xdr:cNvPr id="407" name="楕円 406"/>
        <xdr:cNvSpPr/>
      </xdr:nvSpPr>
      <xdr:spPr>
        <a:xfrm>
          <a:off x="19494500" y="145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39700</xdr:rowOff>
    </xdr:from>
    <xdr:to>
      <xdr:col>107</xdr:col>
      <xdr:colOff>50800</xdr:colOff>
      <xdr:row>85</xdr:row>
      <xdr:rowOff>53645</xdr:rowOff>
    </xdr:to>
    <xdr:cxnSp macro="">
      <xdr:nvCxnSpPr>
        <xdr:cNvPr id="408" name="直線コネクタ 407"/>
        <xdr:cNvCxnSpPr/>
      </xdr:nvCxnSpPr>
      <xdr:spPr>
        <a:xfrm>
          <a:off x="19545300" y="1461295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409" name="n_1aveValue【消防施設】&#10;一人当たり面積"/>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410" name="n_2aveValue【消防施設】&#10;一人当たり面積"/>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411" name="n_3aveValue【消防施設】&#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412" name="n_4aveValue【消防施設】&#10;一人当たり面積"/>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28846</xdr:rowOff>
    </xdr:from>
    <xdr:ext cx="469744" cy="259045"/>
    <xdr:sp macro="" textlink="">
      <xdr:nvSpPr>
        <xdr:cNvPr id="413" name="n_1mainValue【消防施設】&#10;一人当たり面積"/>
        <xdr:cNvSpPr txBox="1"/>
      </xdr:nvSpPr>
      <xdr:spPr>
        <a:xfrm>
          <a:off x="21075727" y="1408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120972</xdr:rowOff>
    </xdr:from>
    <xdr:ext cx="469744" cy="259045"/>
    <xdr:sp macro="" textlink="">
      <xdr:nvSpPr>
        <xdr:cNvPr id="414" name="n_2mainValue【消防施設】&#10;一人当たり面積"/>
        <xdr:cNvSpPr txBox="1"/>
      </xdr:nvSpPr>
      <xdr:spPr>
        <a:xfrm>
          <a:off x="20199427" y="143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107027</xdr:rowOff>
    </xdr:from>
    <xdr:ext cx="469744" cy="259045"/>
    <xdr:sp macro="" textlink="">
      <xdr:nvSpPr>
        <xdr:cNvPr id="415" name="n_3mainValue【消防施設】&#10;一人当たり面積"/>
        <xdr:cNvSpPr txBox="1"/>
      </xdr:nvSpPr>
      <xdr:spPr>
        <a:xfrm>
          <a:off x="19310427" y="143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6" name="正方形/長方形 4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7" name="正方形/長方形 4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8" name="正方形/長方形 4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9" name="正方形/長方形 4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0" name="正方形/長方形 4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1" name="正方形/長方形 4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2" name="正方形/長方形 4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3" name="正方形/長方形 4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4" name="テキスト ボックス 4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5" name="直線コネクタ 4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6" name="テキスト ボックス 4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7" name="直線コネクタ 4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28" name="テキスト ボックス 4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9" name="直線コネクタ 4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0" name="テキスト ボックス 4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1" name="直線コネクタ 4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2" name="テキスト ボックス 4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3" name="直線コネクタ 4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4" name="テキスト ボックス 4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5" name="直線コネクタ 4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6" name="テキスト ボックス 4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7" name="直線コネクタ 4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38" name="テキスト ボックス 4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9" name="直線コネクタ 4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441" name="直線コネクタ 440"/>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4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43" name="直線コネクタ 4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444"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445" name="直線コネクタ 444"/>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446" name="【庁舎】&#10;有形固定資産減価償却率平均値テキスト"/>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447" name="フローチャート: 判断 446"/>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448" name="フローチャート: 判断 447"/>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449" name="フローチャート: 判断 448"/>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450" name="フローチャート: 判断 449"/>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451" name="フローチャート: 判断 450"/>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2" name="テキスト ボックス 4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3" name="テキスト ボックス 4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4" name="テキスト ボックス 4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5" name="テキスト ボックス 4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6" name="テキスト ボックス 4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113574</xdr:rowOff>
    </xdr:from>
    <xdr:to>
      <xdr:col>85</xdr:col>
      <xdr:colOff>177800</xdr:colOff>
      <xdr:row>107</xdr:row>
      <xdr:rowOff>43724</xdr:rowOff>
    </xdr:to>
    <xdr:sp macro="" textlink="">
      <xdr:nvSpPr>
        <xdr:cNvPr id="457" name="楕円 456"/>
        <xdr:cNvSpPr/>
      </xdr:nvSpPr>
      <xdr:spPr>
        <a:xfrm>
          <a:off x="16268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92001</xdr:rowOff>
    </xdr:from>
    <xdr:ext cx="405111" cy="259045"/>
    <xdr:sp macro="" textlink="">
      <xdr:nvSpPr>
        <xdr:cNvPr id="458" name="【庁舎】&#10;有形固定資産減価償却率該当値テキスト"/>
        <xdr:cNvSpPr txBox="1"/>
      </xdr:nvSpPr>
      <xdr:spPr>
        <a:xfrm>
          <a:off x="16357600"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459" name="楕円 458"/>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106</xdr:row>
      <xdr:rowOff>164374</xdr:rowOff>
    </xdr:to>
    <xdr:cxnSp macro="">
      <xdr:nvCxnSpPr>
        <xdr:cNvPr id="460" name="直線コネクタ 459"/>
        <xdr:cNvCxnSpPr/>
      </xdr:nvCxnSpPr>
      <xdr:spPr>
        <a:xfrm>
          <a:off x="15481300" y="183070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35198</xdr:rowOff>
    </xdr:from>
    <xdr:to>
      <xdr:col>76</xdr:col>
      <xdr:colOff>165100</xdr:colOff>
      <xdr:row>107</xdr:row>
      <xdr:rowOff>136798</xdr:rowOff>
    </xdr:to>
    <xdr:sp macro="" textlink="">
      <xdr:nvSpPr>
        <xdr:cNvPr id="461" name="楕円 460"/>
        <xdr:cNvSpPr/>
      </xdr:nvSpPr>
      <xdr:spPr>
        <a:xfrm>
          <a:off x="14541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107</xdr:row>
      <xdr:rowOff>85998</xdr:rowOff>
    </xdr:to>
    <xdr:cxnSp macro="">
      <xdr:nvCxnSpPr>
        <xdr:cNvPr id="462" name="直線コネクタ 461"/>
        <xdr:cNvCxnSpPr/>
      </xdr:nvCxnSpPr>
      <xdr:spPr>
        <a:xfrm flipV="1">
          <a:off x="14592300" y="1830705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463" name="楕円 462"/>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85998</xdr:rowOff>
    </xdr:to>
    <xdr:cxnSp macro="">
      <xdr:nvCxnSpPr>
        <xdr:cNvPr id="464" name="直線コネクタ 463"/>
        <xdr:cNvCxnSpPr/>
      </xdr:nvCxnSpPr>
      <xdr:spPr>
        <a:xfrm>
          <a:off x="13703300" y="183984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465" name="n_1aveValue【庁舎】&#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466" name="n_2aveValue【庁舎】&#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467"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468" name="n_4aveValue【庁舎】&#10;有形固定資産減価償却率"/>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469" name="n_1mainValue【庁舎】&#10;有形固定資産減価償却率"/>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127925</xdr:rowOff>
    </xdr:from>
    <xdr:ext cx="405111" cy="259045"/>
    <xdr:sp macro="" textlink="">
      <xdr:nvSpPr>
        <xdr:cNvPr id="470" name="n_2mainValue【庁舎】&#10;有形固定資産減価償却率"/>
        <xdr:cNvSpPr txBox="1"/>
      </xdr:nvSpPr>
      <xdr:spPr>
        <a:xfrm>
          <a:off x="14389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471" name="n_3mainValue【庁舎】&#10;有形固定資産減価償却率"/>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2" name="正方形/長方形 4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3" name="正方形/長方形 4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4" name="正方形/長方形 4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5" name="正方形/長方形 4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6" name="正方形/長方形 4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7" name="正方形/長方形 4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8" name="正方形/長方形 4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9" name="正方形/長方形 4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0" name="テキスト ボックス 4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1" name="直線コネクタ 4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2" name="直線コネクタ 4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3" name="テキスト ボックス 4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4" name="直線コネクタ 4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5" name="テキスト ボックス 4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6" name="直線コネクタ 4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7" name="テキスト ボックス 4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8" name="直線コネクタ 4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9" name="テキスト ボックス 4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0" name="直線コネクタ 4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91" name="テキスト ボックス 490"/>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2" name="直線コネクタ 4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93" name="テキスト ボックス 49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495" name="直線コネクタ 494"/>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496"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497" name="直線コネクタ 496"/>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498"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499" name="直線コネクタ 498"/>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500" name="【庁舎】&#10;一人当たり面積平均値テキスト"/>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01" name="フローチャート: 判断 500"/>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02" name="フローチャート: 判断 501"/>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03" name="フローチャート: 判断 502"/>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04" name="フローチャート: 判断 503"/>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505" name="フローチャート: 判断 504"/>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6" name="テキスト ボックス 5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7" name="テキスト ボックス 5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8" name="テキスト ボックス 5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9" name="テキスト ボックス 5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0" name="テキスト ボックス 5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131190</xdr:rowOff>
    </xdr:from>
    <xdr:to>
      <xdr:col>116</xdr:col>
      <xdr:colOff>114300</xdr:colOff>
      <xdr:row>107</xdr:row>
      <xdr:rowOff>61340</xdr:rowOff>
    </xdr:to>
    <xdr:sp macro="" textlink="">
      <xdr:nvSpPr>
        <xdr:cNvPr id="511" name="楕円 510"/>
        <xdr:cNvSpPr/>
      </xdr:nvSpPr>
      <xdr:spPr>
        <a:xfrm>
          <a:off x="22110700" y="183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154067</xdr:rowOff>
    </xdr:from>
    <xdr:ext cx="469744" cy="259045"/>
    <xdr:sp macro="" textlink="">
      <xdr:nvSpPr>
        <xdr:cNvPr id="512" name="【庁舎】&#10;一人当たり面積該当値テキスト"/>
        <xdr:cNvSpPr txBox="1"/>
      </xdr:nvSpPr>
      <xdr:spPr>
        <a:xfrm>
          <a:off x="22199600" y="181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136398</xdr:rowOff>
    </xdr:from>
    <xdr:to>
      <xdr:col>112</xdr:col>
      <xdr:colOff>38100</xdr:colOff>
      <xdr:row>107</xdr:row>
      <xdr:rowOff>66548</xdr:rowOff>
    </xdr:to>
    <xdr:sp macro="" textlink="">
      <xdr:nvSpPr>
        <xdr:cNvPr id="513" name="楕円 512"/>
        <xdr:cNvSpPr/>
      </xdr:nvSpPr>
      <xdr:spPr>
        <a:xfrm>
          <a:off x="21272500" y="183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10540</xdr:rowOff>
    </xdr:from>
    <xdr:to>
      <xdr:col>116</xdr:col>
      <xdr:colOff>63500</xdr:colOff>
      <xdr:row>107</xdr:row>
      <xdr:rowOff>15748</xdr:rowOff>
    </xdr:to>
    <xdr:cxnSp macro="">
      <xdr:nvCxnSpPr>
        <xdr:cNvPr id="514" name="直線コネクタ 513"/>
        <xdr:cNvCxnSpPr/>
      </xdr:nvCxnSpPr>
      <xdr:spPr>
        <a:xfrm flipV="1">
          <a:off x="21323300" y="18355690"/>
          <a:ext cx="8382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146050</xdr:rowOff>
    </xdr:from>
    <xdr:to>
      <xdr:col>107</xdr:col>
      <xdr:colOff>101600</xdr:colOff>
      <xdr:row>107</xdr:row>
      <xdr:rowOff>76200</xdr:rowOff>
    </xdr:to>
    <xdr:sp macro="" textlink="">
      <xdr:nvSpPr>
        <xdr:cNvPr id="515" name="楕円 514"/>
        <xdr:cNvSpPr/>
      </xdr:nvSpPr>
      <xdr:spPr>
        <a:xfrm>
          <a:off x="20383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15748</xdr:rowOff>
    </xdr:from>
    <xdr:to>
      <xdr:col>111</xdr:col>
      <xdr:colOff>177800</xdr:colOff>
      <xdr:row>107</xdr:row>
      <xdr:rowOff>25400</xdr:rowOff>
    </xdr:to>
    <xdr:cxnSp macro="">
      <xdr:nvCxnSpPr>
        <xdr:cNvPr id="516" name="直線コネクタ 515"/>
        <xdr:cNvCxnSpPr/>
      </xdr:nvCxnSpPr>
      <xdr:spPr>
        <a:xfrm flipV="1">
          <a:off x="20434300" y="183608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149606</xdr:rowOff>
    </xdr:from>
    <xdr:to>
      <xdr:col>102</xdr:col>
      <xdr:colOff>165100</xdr:colOff>
      <xdr:row>107</xdr:row>
      <xdr:rowOff>79756</xdr:rowOff>
    </xdr:to>
    <xdr:sp macro="" textlink="">
      <xdr:nvSpPr>
        <xdr:cNvPr id="517" name="楕円 516"/>
        <xdr:cNvSpPr/>
      </xdr:nvSpPr>
      <xdr:spPr>
        <a:xfrm>
          <a:off x="19494500" y="183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25400</xdr:rowOff>
    </xdr:from>
    <xdr:to>
      <xdr:col>107</xdr:col>
      <xdr:colOff>50800</xdr:colOff>
      <xdr:row>107</xdr:row>
      <xdr:rowOff>28956</xdr:rowOff>
    </xdr:to>
    <xdr:cxnSp macro="">
      <xdr:nvCxnSpPr>
        <xdr:cNvPr id="518" name="直線コネクタ 517"/>
        <xdr:cNvCxnSpPr/>
      </xdr:nvCxnSpPr>
      <xdr:spPr>
        <a:xfrm flipV="1">
          <a:off x="19545300" y="1837055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519" name="n_1aveValue【庁舎】&#10;一人当たり面積"/>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520" name="n_2aveValue【庁舎】&#10;一人当たり面積"/>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521" name="n_3aveValue【庁舎】&#10;一人当たり面積"/>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522" name="n_4aveValue【庁舎】&#10;一人当たり面積"/>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83075</xdr:rowOff>
    </xdr:from>
    <xdr:ext cx="469744" cy="259045"/>
    <xdr:sp macro="" textlink="">
      <xdr:nvSpPr>
        <xdr:cNvPr id="523" name="n_1mainValue【庁舎】&#10;一人当たり面積"/>
        <xdr:cNvSpPr txBox="1"/>
      </xdr:nvSpPr>
      <xdr:spPr>
        <a:xfrm>
          <a:off x="21075727" y="1808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92727</xdr:rowOff>
    </xdr:from>
    <xdr:ext cx="469744" cy="259045"/>
    <xdr:sp macro="" textlink="">
      <xdr:nvSpPr>
        <xdr:cNvPr id="524" name="n_2mainValue【庁舎】&#10;一人当たり面積"/>
        <xdr:cNvSpPr txBox="1"/>
      </xdr:nvSpPr>
      <xdr:spPr>
        <a:xfrm>
          <a:off x="20199427" y="180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96283</xdr:rowOff>
    </xdr:from>
    <xdr:ext cx="469744" cy="259045"/>
    <xdr:sp macro="" textlink="">
      <xdr:nvSpPr>
        <xdr:cNvPr id="525" name="n_3mainValue【庁舎】&#10;一人当たり面積"/>
        <xdr:cNvSpPr txBox="1"/>
      </xdr:nvSpPr>
      <xdr:spPr>
        <a:xfrm>
          <a:off x="19310427" y="180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類似団体と比較して特に有形固定資産償却率が高くなっている施設は、体育館・プール、市民会館である。</a:t>
          </a:r>
          <a:endParaRPr lang="ja-JP" altLang="ja-JP" sz="1400">
            <a:effectLst/>
          </a:endParaRPr>
        </a:p>
        <a:p>
          <a:r>
            <a:rPr kumimoji="1" lang="ja-JP" altLang="ja-JP" sz="1100">
              <a:solidFill>
                <a:schemeClr val="dk1"/>
              </a:solidFill>
              <a:effectLst/>
              <a:latin typeface="+mn-lt"/>
              <a:ea typeface="+mn-ea"/>
              <a:cs typeface="+mn-cs"/>
            </a:rPr>
            <a:t>　これらの施設は、災害時の避難拠点としての役割も有していることから、維持管理にかかる経費に留意しつつ、こまめな点検、管理と維持補修に取り組む。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
696
47.70
1,323,652
1,281,260
17,304
712,168
1,305,256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税収基盤が元々弱く、更に人口減少や少子高齢化に加え、村の主産業である林業が低迷し類似団体平均を下回っている。</a:t>
          </a:r>
          <a:endParaRPr lang="ja-JP" altLang="ja-JP" sz="1300">
            <a:effectLst/>
          </a:endParaRPr>
        </a:p>
        <a:p>
          <a:r>
            <a:rPr kumimoji="1" lang="ja-JP" altLang="ja-JP" sz="1300">
              <a:solidFill>
                <a:schemeClr val="dk1"/>
              </a:solidFill>
              <a:effectLst/>
              <a:latin typeface="+mn-lt"/>
              <a:ea typeface="+mn-ea"/>
              <a:cs typeface="+mn-cs"/>
            </a:rPr>
            <a:t>　村税は口座振替の推進と徴収体制の強化を行っているが、決算額に対する村税構成比は</a:t>
          </a:r>
          <a:r>
            <a:rPr kumimoji="1" lang="en-US" altLang="ja-JP" sz="1300">
              <a:solidFill>
                <a:schemeClr val="dk1"/>
              </a:solidFill>
              <a:effectLst/>
              <a:latin typeface="+mn-lt"/>
              <a:ea typeface="+mn-ea"/>
              <a:cs typeface="+mn-cs"/>
            </a:rPr>
            <a:t>5.2</a:t>
          </a:r>
          <a:r>
            <a:rPr kumimoji="1" lang="ja-JP" altLang="ja-JP" sz="1300">
              <a:solidFill>
                <a:schemeClr val="dk1"/>
              </a:solidFill>
              <a:effectLst/>
              <a:latin typeface="+mn-lt"/>
              <a:ea typeface="+mn-ea"/>
              <a:cs typeface="+mn-cs"/>
            </a:rPr>
            <a:t>％であり、歳入は交付税に頼らざるを得ないのが現状である。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58928</xdr:rowOff>
    </xdr:to>
    <xdr:cxnSp macro="">
      <xdr:nvCxnSpPr>
        <xdr:cNvPr id="66" name="直線コネクタ 65"/>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68580</xdr:rowOff>
    </xdr:to>
    <xdr:cxnSp macro="">
      <xdr:nvCxnSpPr>
        <xdr:cNvPr id="69" name="直線コネクタ 68"/>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105.8</a:t>
          </a:r>
          <a:r>
            <a:rPr kumimoji="1" lang="ja-JP" altLang="ja-JP" sz="1300">
              <a:solidFill>
                <a:schemeClr val="dk1"/>
              </a:solidFill>
              <a:effectLst/>
              <a:latin typeface="+mn-lt"/>
              <a:ea typeface="+mn-ea"/>
              <a:cs typeface="+mn-cs"/>
            </a:rPr>
            <a:t>％で、昨年度より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が、依然として</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を大きく超過している。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経常収支比率悪化の要因としては人件費（</a:t>
          </a:r>
          <a:r>
            <a:rPr kumimoji="1" lang="en-US" altLang="ja-JP" sz="1300">
              <a:solidFill>
                <a:schemeClr val="dk1"/>
              </a:solidFill>
              <a:effectLst/>
              <a:latin typeface="+mn-lt"/>
              <a:ea typeface="+mn-ea"/>
              <a:cs typeface="+mn-cs"/>
            </a:rPr>
            <a:t>43.2%</a:t>
          </a:r>
          <a:r>
            <a:rPr kumimoji="1" lang="ja-JP" altLang="en-US" sz="1300">
              <a:solidFill>
                <a:schemeClr val="dk1"/>
              </a:solidFill>
              <a:effectLst/>
              <a:latin typeface="+mn-lt"/>
              <a:ea typeface="+mn-ea"/>
              <a:cs typeface="+mn-cs"/>
            </a:rPr>
            <a:t>）が大きいことから、中長期的な計画で人件費の削減に努めなければならない。</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169545</xdr:rowOff>
    </xdr:from>
    <xdr:to>
      <xdr:col>23</xdr:col>
      <xdr:colOff>133350</xdr:colOff>
      <xdr:row>66</xdr:row>
      <xdr:rowOff>106</xdr:rowOff>
    </xdr:to>
    <xdr:cxnSp macro="">
      <xdr:nvCxnSpPr>
        <xdr:cNvPr id="129" name="直線コネクタ 128"/>
        <xdr:cNvCxnSpPr/>
      </xdr:nvCxnSpPr>
      <xdr:spPr>
        <a:xfrm flipV="1">
          <a:off x="4114800" y="1131379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66993</xdr:rowOff>
    </xdr:from>
    <xdr:to>
      <xdr:col>19</xdr:col>
      <xdr:colOff>133350</xdr:colOff>
      <xdr:row>66</xdr:row>
      <xdr:rowOff>106</xdr:rowOff>
    </xdr:to>
    <xdr:cxnSp macro="">
      <xdr:nvCxnSpPr>
        <xdr:cNvPr id="132" name="直線コネクタ 131"/>
        <xdr:cNvCxnSpPr/>
      </xdr:nvCxnSpPr>
      <xdr:spPr>
        <a:xfrm>
          <a:off x="3225800" y="1121124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10689</xdr:rowOff>
    </xdr:from>
    <xdr:to>
      <xdr:col>15</xdr:col>
      <xdr:colOff>82550</xdr:colOff>
      <xdr:row>65</xdr:row>
      <xdr:rowOff>66993</xdr:rowOff>
    </xdr:to>
    <xdr:cxnSp macro="">
      <xdr:nvCxnSpPr>
        <xdr:cNvPr id="135" name="直線コネクタ 134"/>
        <xdr:cNvCxnSpPr/>
      </xdr:nvCxnSpPr>
      <xdr:spPr>
        <a:xfrm>
          <a:off x="2336800" y="1115493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137901</xdr:rowOff>
    </xdr:from>
    <xdr:to>
      <xdr:col>11</xdr:col>
      <xdr:colOff>31750</xdr:colOff>
      <xdr:row>65</xdr:row>
      <xdr:rowOff>10689</xdr:rowOff>
    </xdr:to>
    <xdr:cxnSp macro="">
      <xdr:nvCxnSpPr>
        <xdr:cNvPr id="138" name="直線コネクタ 137"/>
        <xdr:cNvCxnSpPr/>
      </xdr:nvCxnSpPr>
      <xdr:spPr>
        <a:xfrm>
          <a:off x="1447800" y="1111070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118745</xdr:rowOff>
    </xdr:from>
    <xdr:to>
      <xdr:col>23</xdr:col>
      <xdr:colOff>184150</xdr:colOff>
      <xdr:row>66</xdr:row>
      <xdr:rowOff>48895</xdr:rowOff>
    </xdr:to>
    <xdr:sp macro="" textlink="">
      <xdr:nvSpPr>
        <xdr:cNvPr id="148" name="楕円 147"/>
        <xdr:cNvSpPr/>
      </xdr:nvSpPr>
      <xdr:spPr>
        <a:xfrm>
          <a:off x="49022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14622</xdr:rowOff>
    </xdr:from>
    <xdr:ext cx="762000" cy="259045"/>
    <xdr:sp macro="" textlink="">
      <xdr:nvSpPr>
        <xdr:cNvPr id="149" name="財政構造の弾力性該当値テキスト"/>
        <xdr:cNvSpPr txBox="1"/>
      </xdr:nvSpPr>
      <xdr:spPr>
        <a:xfrm>
          <a:off x="5041900" y="1115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120756</xdr:rowOff>
    </xdr:from>
    <xdr:to>
      <xdr:col>19</xdr:col>
      <xdr:colOff>184150</xdr:colOff>
      <xdr:row>66</xdr:row>
      <xdr:rowOff>50906</xdr:rowOff>
    </xdr:to>
    <xdr:sp macro="" textlink="">
      <xdr:nvSpPr>
        <xdr:cNvPr id="150" name="楕円 149"/>
        <xdr:cNvSpPr/>
      </xdr:nvSpPr>
      <xdr:spPr>
        <a:xfrm>
          <a:off x="4064000" y="11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35683</xdr:rowOff>
    </xdr:from>
    <xdr:ext cx="736600" cy="259045"/>
    <xdr:sp macro="" textlink="">
      <xdr:nvSpPr>
        <xdr:cNvPr id="151" name="テキスト ボックス 150"/>
        <xdr:cNvSpPr txBox="1"/>
      </xdr:nvSpPr>
      <xdr:spPr>
        <a:xfrm>
          <a:off x="3733800" y="1135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16193</xdr:rowOff>
    </xdr:from>
    <xdr:to>
      <xdr:col>15</xdr:col>
      <xdr:colOff>133350</xdr:colOff>
      <xdr:row>65</xdr:row>
      <xdr:rowOff>117793</xdr:rowOff>
    </xdr:to>
    <xdr:sp macro="" textlink="">
      <xdr:nvSpPr>
        <xdr:cNvPr id="152" name="楕円 151"/>
        <xdr:cNvSpPr/>
      </xdr:nvSpPr>
      <xdr:spPr>
        <a:xfrm>
          <a:off x="3175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102570</xdr:rowOff>
    </xdr:from>
    <xdr:ext cx="762000" cy="259045"/>
    <xdr:sp macro="" textlink="">
      <xdr:nvSpPr>
        <xdr:cNvPr id="153" name="テキスト ボックス 152"/>
        <xdr:cNvSpPr txBox="1"/>
      </xdr:nvSpPr>
      <xdr:spPr>
        <a:xfrm>
          <a:off x="2844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131339</xdr:rowOff>
    </xdr:from>
    <xdr:to>
      <xdr:col>11</xdr:col>
      <xdr:colOff>82550</xdr:colOff>
      <xdr:row>65</xdr:row>
      <xdr:rowOff>61489</xdr:rowOff>
    </xdr:to>
    <xdr:sp macro="" textlink="">
      <xdr:nvSpPr>
        <xdr:cNvPr id="154" name="楕円 153"/>
        <xdr:cNvSpPr/>
      </xdr:nvSpPr>
      <xdr:spPr>
        <a:xfrm>
          <a:off x="22860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46266</xdr:rowOff>
    </xdr:from>
    <xdr:ext cx="762000" cy="259045"/>
    <xdr:sp macro="" textlink="">
      <xdr:nvSpPr>
        <xdr:cNvPr id="155" name="テキスト ボックス 154"/>
        <xdr:cNvSpPr txBox="1"/>
      </xdr:nvSpPr>
      <xdr:spPr>
        <a:xfrm>
          <a:off x="1955800" y="111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87101</xdr:rowOff>
    </xdr:from>
    <xdr:to>
      <xdr:col>7</xdr:col>
      <xdr:colOff>31750</xdr:colOff>
      <xdr:row>65</xdr:row>
      <xdr:rowOff>17251</xdr:rowOff>
    </xdr:to>
    <xdr:sp macro="" textlink="">
      <xdr:nvSpPr>
        <xdr:cNvPr id="156" name="楕円 155"/>
        <xdr:cNvSpPr/>
      </xdr:nvSpPr>
      <xdr:spPr>
        <a:xfrm>
          <a:off x="1397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2028</xdr:rowOff>
    </xdr:from>
    <xdr:ext cx="762000" cy="259045"/>
    <xdr:sp macro="" textlink="">
      <xdr:nvSpPr>
        <xdr:cNvPr id="157" name="テキスト ボックス 156"/>
        <xdr:cNvSpPr txBox="1"/>
      </xdr:nvSpPr>
      <xdr:spPr>
        <a:xfrm>
          <a:off x="1066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年数経過による職員給の増加などが要因であり、経常収支比率と同様に経費の削減に努める。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54499</xdr:rowOff>
    </xdr:from>
    <xdr:to>
      <xdr:col>23</xdr:col>
      <xdr:colOff>133350</xdr:colOff>
      <xdr:row>83</xdr:row>
      <xdr:rowOff>57556</xdr:rowOff>
    </xdr:to>
    <xdr:cxnSp macro="">
      <xdr:nvCxnSpPr>
        <xdr:cNvPr id="189" name="直線コネクタ 188"/>
        <xdr:cNvCxnSpPr/>
      </xdr:nvCxnSpPr>
      <xdr:spPr>
        <a:xfrm>
          <a:off x="4114800" y="14284849"/>
          <a:ext cx="8382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37574</xdr:rowOff>
    </xdr:from>
    <xdr:to>
      <xdr:col>19</xdr:col>
      <xdr:colOff>133350</xdr:colOff>
      <xdr:row>83</xdr:row>
      <xdr:rowOff>54499</xdr:rowOff>
    </xdr:to>
    <xdr:cxnSp macro="">
      <xdr:nvCxnSpPr>
        <xdr:cNvPr id="192" name="直線コネクタ 191"/>
        <xdr:cNvCxnSpPr/>
      </xdr:nvCxnSpPr>
      <xdr:spPr>
        <a:xfrm>
          <a:off x="3225800" y="14267924"/>
          <a:ext cx="889000" cy="1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37574</xdr:rowOff>
    </xdr:from>
    <xdr:to>
      <xdr:col>15</xdr:col>
      <xdr:colOff>82550</xdr:colOff>
      <xdr:row>83</xdr:row>
      <xdr:rowOff>45603</xdr:rowOff>
    </xdr:to>
    <xdr:cxnSp macro="">
      <xdr:nvCxnSpPr>
        <xdr:cNvPr id="195" name="直線コネクタ 194"/>
        <xdr:cNvCxnSpPr/>
      </xdr:nvCxnSpPr>
      <xdr:spPr>
        <a:xfrm flipV="1">
          <a:off x="2336800" y="14267924"/>
          <a:ext cx="8890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25107</xdr:rowOff>
    </xdr:from>
    <xdr:to>
      <xdr:col>11</xdr:col>
      <xdr:colOff>31750</xdr:colOff>
      <xdr:row>83</xdr:row>
      <xdr:rowOff>45603</xdr:rowOff>
    </xdr:to>
    <xdr:cxnSp macro="">
      <xdr:nvCxnSpPr>
        <xdr:cNvPr id="198" name="直線コネクタ 197"/>
        <xdr:cNvCxnSpPr/>
      </xdr:nvCxnSpPr>
      <xdr:spPr>
        <a:xfrm>
          <a:off x="1447800" y="14255457"/>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6756</xdr:rowOff>
    </xdr:from>
    <xdr:to>
      <xdr:col>23</xdr:col>
      <xdr:colOff>184150</xdr:colOff>
      <xdr:row>83</xdr:row>
      <xdr:rowOff>108356</xdr:rowOff>
    </xdr:to>
    <xdr:sp macro="" textlink="">
      <xdr:nvSpPr>
        <xdr:cNvPr id="208" name="楕円 207"/>
        <xdr:cNvSpPr/>
      </xdr:nvSpPr>
      <xdr:spPr>
        <a:xfrm>
          <a:off x="4902200" y="142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150283</xdr:rowOff>
    </xdr:from>
    <xdr:ext cx="762000" cy="259045"/>
    <xdr:sp macro="" textlink="">
      <xdr:nvSpPr>
        <xdr:cNvPr id="209" name="人件費・物件費等の状況該当値テキスト"/>
        <xdr:cNvSpPr txBox="1"/>
      </xdr:nvSpPr>
      <xdr:spPr>
        <a:xfrm>
          <a:off x="5041900" y="1420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3699</xdr:rowOff>
    </xdr:from>
    <xdr:to>
      <xdr:col>19</xdr:col>
      <xdr:colOff>184150</xdr:colOff>
      <xdr:row>83</xdr:row>
      <xdr:rowOff>105299</xdr:rowOff>
    </xdr:to>
    <xdr:sp macro="" textlink="">
      <xdr:nvSpPr>
        <xdr:cNvPr id="210" name="楕円 209"/>
        <xdr:cNvSpPr/>
      </xdr:nvSpPr>
      <xdr:spPr>
        <a:xfrm>
          <a:off x="4064000" y="14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90076</xdr:rowOff>
    </xdr:from>
    <xdr:ext cx="736600" cy="259045"/>
    <xdr:sp macro="" textlink="">
      <xdr:nvSpPr>
        <xdr:cNvPr id="211" name="テキスト ボックス 210"/>
        <xdr:cNvSpPr txBox="1"/>
      </xdr:nvSpPr>
      <xdr:spPr>
        <a:xfrm>
          <a:off x="3733800" y="143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158224</xdr:rowOff>
    </xdr:from>
    <xdr:to>
      <xdr:col>15</xdr:col>
      <xdr:colOff>133350</xdr:colOff>
      <xdr:row>83</xdr:row>
      <xdr:rowOff>88374</xdr:rowOff>
    </xdr:to>
    <xdr:sp macro="" textlink="">
      <xdr:nvSpPr>
        <xdr:cNvPr id="212" name="楕円 211"/>
        <xdr:cNvSpPr/>
      </xdr:nvSpPr>
      <xdr:spPr>
        <a:xfrm>
          <a:off x="3175000" y="142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73151</xdr:rowOff>
    </xdr:from>
    <xdr:ext cx="762000" cy="259045"/>
    <xdr:sp macro="" textlink="">
      <xdr:nvSpPr>
        <xdr:cNvPr id="213" name="テキスト ボックス 212"/>
        <xdr:cNvSpPr txBox="1"/>
      </xdr:nvSpPr>
      <xdr:spPr>
        <a:xfrm>
          <a:off x="2844800" y="1430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166253</xdr:rowOff>
    </xdr:from>
    <xdr:to>
      <xdr:col>11</xdr:col>
      <xdr:colOff>82550</xdr:colOff>
      <xdr:row>83</xdr:row>
      <xdr:rowOff>96403</xdr:rowOff>
    </xdr:to>
    <xdr:sp macro="" textlink="">
      <xdr:nvSpPr>
        <xdr:cNvPr id="214" name="楕円 213"/>
        <xdr:cNvSpPr/>
      </xdr:nvSpPr>
      <xdr:spPr>
        <a:xfrm>
          <a:off x="2286000" y="142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81180</xdr:rowOff>
    </xdr:from>
    <xdr:ext cx="762000" cy="259045"/>
    <xdr:sp macro="" textlink="">
      <xdr:nvSpPr>
        <xdr:cNvPr id="215" name="テキスト ボックス 214"/>
        <xdr:cNvSpPr txBox="1"/>
      </xdr:nvSpPr>
      <xdr:spPr>
        <a:xfrm>
          <a:off x="1955800" y="1431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145757</xdr:rowOff>
    </xdr:from>
    <xdr:to>
      <xdr:col>7</xdr:col>
      <xdr:colOff>31750</xdr:colOff>
      <xdr:row>83</xdr:row>
      <xdr:rowOff>75907</xdr:rowOff>
    </xdr:to>
    <xdr:sp macro="" textlink="">
      <xdr:nvSpPr>
        <xdr:cNvPr id="216" name="楕円 215"/>
        <xdr:cNvSpPr/>
      </xdr:nvSpPr>
      <xdr:spPr>
        <a:xfrm>
          <a:off x="1397000" y="142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60684</xdr:rowOff>
    </xdr:from>
    <xdr:ext cx="762000" cy="259045"/>
    <xdr:sp macro="" textlink="">
      <xdr:nvSpPr>
        <xdr:cNvPr id="217" name="テキスト ボックス 216"/>
        <xdr:cNvSpPr txBox="1"/>
      </xdr:nvSpPr>
      <xdr:spPr>
        <a:xfrm>
          <a:off x="1066800" y="142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と国家公務員給与より抑制はされているが、類似団体平均の</a:t>
          </a:r>
          <a:r>
            <a:rPr kumimoji="1" lang="en-US" altLang="ja-JP" sz="1300">
              <a:latin typeface="ＭＳ Ｐゴシック" panose="020B0600070205080204" pitchFamily="50" charset="-128"/>
              <a:ea typeface="ＭＳ Ｐゴシック" panose="020B0600070205080204" pitchFamily="50" charset="-128"/>
            </a:rPr>
            <a:t>93.7%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上回った。今後も財政事情等を勘案し、より一層の給与適正化に努める。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88</xdr:row>
      <xdr:rowOff>4826</xdr:rowOff>
    </xdr:to>
    <xdr:cxnSp macro="">
      <xdr:nvCxnSpPr>
        <xdr:cNvPr id="249" name="直線コネクタ 248"/>
        <xdr:cNvCxnSpPr/>
      </xdr:nvCxnSpPr>
      <xdr:spPr>
        <a:xfrm>
          <a:off x="16179800" y="1506347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147320</xdr:rowOff>
    </xdr:to>
    <xdr:cxnSp macro="">
      <xdr:nvCxnSpPr>
        <xdr:cNvPr id="252" name="直線コネクタ 251"/>
        <xdr:cNvCxnSpPr/>
      </xdr:nvCxnSpPr>
      <xdr:spPr>
        <a:xfrm>
          <a:off x="15290800" y="150152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84582</xdr:rowOff>
    </xdr:from>
    <xdr:to>
      <xdr:col>72</xdr:col>
      <xdr:colOff>203200</xdr:colOff>
      <xdr:row>87</xdr:row>
      <xdr:rowOff>99061</xdr:rowOff>
    </xdr:to>
    <xdr:cxnSp macro="">
      <xdr:nvCxnSpPr>
        <xdr:cNvPr id="255" name="直線コネクタ 254"/>
        <xdr:cNvCxnSpPr/>
      </xdr:nvCxnSpPr>
      <xdr:spPr>
        <a:xfrm>
          <a:off x="14401800" y="1500073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84582</xdr:rowOff>
    </xdr:to>
    <xdr:cxnSp macro="">
      <xdr:nvCxnSpPr>
        <xdr:cNvPr id="258" name="直線コネクタ 257"/>
        <xdr:cNvCxnSpPr/>
      </xdr:nvCxnSpPr>
      <xdr:spPr>
        <a:xfrm>
          <a:off x="13512800" y="1499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125476</xdr:rowOff>
    </xdr:from>
    <xdr:to>
      <xdr:col>81</xdr:col>
      <xdr:colOff>95250</xdr:colOff>
      <xdr:row>88</xdr:row>
      <xdr:rowOff>55626</xdr:rowOff>
    </xdr:to>
    <xdr:sp macro="" textlink="">
      <xdr:nvSpPr>
        <xdr:cNvPr id="268" name="楕円 267"/>
        <xdr:cNvSpPr/>
      </xdr:nvSpPr>
      <xdr:spPr>
        <a:xfrm>
          <a:off x="169672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97553</xdr:rowOff>
    </xdr:from>
    <xdr:ext cx="762000" cy="259045"/>
    <xdr:sp macro="" textlink="">
      <xdr:nvSpPr>
        <xdr:cNvPr id="269" name="給与水準   （国との比較）該当値テキスト"/>
        <xdr:cNvSpPr txBox="1"/>
      </xdr:nvSpPr>
      <xdr:spPr>
        <a:xfrm>
          <a:off x="17106900" y="1501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0" name="楕円 269"/>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1" name="テキスト ボックス 270"/>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2" name="楕円 271"/>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73" name="テキスト ボックス 272"/>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33782</xdr:rowOff>
    </xdr:from>
    <xdr:to>
      <xdr:col>68</xdr:col>
      <xdr:colOff>203200</xdr:colOff>
      <xdr:row>87</xdr:row>
      <xdr:rowOff>135382</xdr:rowOff>
    </xdr:to>
    <xdr:sp macro="" textlink="">
      <xdr:nvSpPr>
        <xdr:cNvPr id="274" name="楕円 273"/>
        <xdr:cNvSpPr/>
      </xdr:nvSpPr>
      <xdr:spPr>
        <a:xfrm>
          <a:off x="14351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145559</xdr:rowOff>
    </xdr:from>
    <xdr:ext cx="762000" cy="259045"/>
    <xdr:sp macro="" textlink="">
      <xdr:nvSpPr>
        <xdr:cNvPr id="275" name="テキスト ボックス 274"/>
        <xdr:cNvSpPr txBox="1"/>
      </xdr:nvSpPr>
      <xdr:spPr>
        <a:xfrm>
          <a:off x="14020800" y="1471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6" name="楕円 275"/>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135907</xdr:rowOff>
    </xdr:from>
    <xdr:ext cx="762000" cy="259045"/>
    <xdr:sp macro="" textlink="">
      <xdr:nvSpPr>
        <xdr:cNvPr id="277" name="テキスト ボックス 276"/>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令和元年４月１日現在で</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人（一般職）となっている。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件費及び定数の削減に努めているが、少子化による複式学級解消のための臨時職員採用やこども園運営スタッフ充実化、さらには人口の自然減に伴い、人口千人当たり職員数の増加は避けられ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54114</xdr:rowOff>
    </xdr:from>
    <xdr:to>
      <xdr:col>81</xdr:col>
      <xdr:colOff>44450</xdr:colOff>
      <xdr:row>61</xdr:row>
      <xdr:rowOff>63996</xdr:rowOff>
    </xdr:to>
    <xdr:cxnSp macro="">
      <xdr:nvCxnSpPr>
        <xdr:cNvPr id="313" name="直線コネクタ 312"/>
        <xdr:cNvCxnSpPr/>
      </xdr:nvCxnSpPr>
      <xdr:spPr>
        <a:xfrm>
          <a:off x="16179800" y="10512564"/>
          <a:ext cx="8382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20447</xdr:rowOff>
    </xdr:from>
    <xdr:to>
      <xdr:col>77</xdr:col>
      <xdr:colOff>44450</xdr:colOff>
      <xdr:row>61</xdr:row>
      <xdr:rowOff>54114</xdr:rowOff>
    </xdr:to>
    <xdr:cxnSp macro="">
      <xdr:nvCxnSpPr>
        <xdr:cNvPr id="316" name="直線コネクタ 315"/>
        <xdr:cNvCxnSpPr/>
      </xdr:nvCxnSpPr>
      <xdr:spPr>
        <a:xfrm>
          <a:off x="15290800" y="10478897"/>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169950</xdr:rowOff>
    </xdr:from>
    <xdr:to>
      <xdr:col>72</xdr:col>
      <xdr:colOff>203200</xdr:colOff>
      <xdr:row>61</xdr:row>
      <xdr:rowOff>20447</xdr:rowOff>
    </xdr:to>
    <xdr:cxnSp macro="">
      <xdr:nvCxnSpPr>
        <xdr:cNvPr id="319" name="直線コネクタ 318"/>
        <xdr:cNvCxnSpPr/>
      </xdr:nvCxnSpPr>
      <xdr:spPr>
        <a:xfrm>
          <a:off x="14401800" y="10456950"/>
          <a:ext cx="889000" cy="2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150991</xdr:rowOff>
    </xdr:from>
    <xdr:to>
      <xdr:col>68</xdr:col>
      <xdr:colOff>152400</xdr:colOff>
      <xdr:row>60</xdr:row>
      <xdr:rowOff>169950</xdr:rowOff>
    </xdr:to>
    <xdr:cxnSp macro="">
      <xdr:nvCxnSpPr>
        <xdr:cNvPr id="322" name="直線コネクタ 321"/>
        <xdr:cNvCxnSpPr/>
      </xdr:nvCxnSpPr>
      <xdr:spPr>
        <a:xfrm>
          <a:off x="13512800" y="1043799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13196</xdr:rowOff>
    </xdr:from>
    <xdr:to>
      <xdr:col>81</xdr:col>
      <xdr:colOff>95250</xdr:colOff>
      <xdr:row>61</xdr:row>
      <xdr:rowOff>114796</xdr:rowOff>
    </xdr:to>
    <xdr:sp macro="" textlink="">
      <xdr:nvSpPr>
        <xdr:cNvPr id="332" name="楕円 331"/>
        <xdr:cNvSpPr/>
      </xdr:nvSpPr>
      <xdr:spPr>
        <a:xfrm>
          <a:off x="16967200" y="104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156723</xdr:rowOff>
    </xdr:from>
    <xdr:ext cx="762000" cy="259045"/>
    <xdr:sp macro="" textlink="">
      <xdr:nvSpPr>
        <xdr:cNvPr id="333" name="定員管理の状況該当値テキスト"/>
        <xdr:cNvSpPr txBox="1"/>
      </xdr:nvSpPr>
      <xdr:spPr>
        <a:xfrm>
          <a:off x="17106900" y="104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3314</xdr:rowOff>
    </xdr:from>
    <xdr:to>
      <xdr:col>77</xdr:col>
      <xdr:colOff>95250</xdr:colOff>
      <xdr:row>61</xdr:row>
      <xdr:rowOff>104914</xdr:rowOff>
    </xdr:to>
    <xdr:sp macro="" textlink="">
      <xdr:nvSpPr>
        <xdr:cNvPr id="334" name="楕円 333"/>
        <xdr:cNvSpPr/>
      </xdr:nvSpPr>
      <xdr:spPr>
        <a:xfrm>
          <a:off x="16129000" y="104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89691</xdr:rowOff>
    </xdr:from>
    <xdr:ext cx="736600" cy="259045"/>
    <xdr:sp macro="" textlink="">
      <xdr:nvSpPr>
        <xdr:cNvPr id="335" name="テキスト ボックス 334"/>
        <xdr:cNvSpPr txBox="1"/>
      </xdr:nvSpPr>
      <xdr:spPr>
        <a:xfrm>
          <a:off x="15798800" y="1054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141097</xdr:rowOff>
    </xdr:from>
    <xdr:to>
      <xdr:col>73</xdr:col>
      <xdr:colOff>44450</xdr:colOff>
      <xdr:row>61</xdr:row>
      <xdr:rowOff>71247</xdr:rowOff>
    </xdr:to>
    <xdr:sp macro="" textlink="">
      <xdr:nvSpPr>
        <xdr:cNvPr id="336" name="楕円 335"/>
        <xdr:cNvSpPr/>
      </xdr:nvSpPr>
      <xdr:spPr>
        <a:xfrm>
          <a:off x="15240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56024</xdr:rowOff>
    </xdr:from>
    <xdr:ext cx="762000" cy="259045"/>
    <xdr:sp macro="" textlink="">
      <xdr:nvSpPr>
        <xdr:cNvPr id="337" name="テキスト ボックス 336"/>
        <xdr:cNvSpPr txBox="1"/>
      </xdr:nvSpPr>
      <xdr:spPr>
        <a:xfrm>
          <a:off x="14909800" y="105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119150</xdr:rowOff>
    </xdr:from>
    <xdr:to>
      <xdr:col>68</xdr:col>
      <xdr:colOff>203200</xdr:colOff>
      <xdr:row>61</xdr:row>
      <xdr:rowOff>49300</xdr:rowOff>
    </xdr:to>
    <xdr:sp macro="" textlink="">
      <xdr:nvSpPr>
        <xdr:cNvPr id="338" name="楕円 337"/>
        <xdr:cNvSpPr/>
      </xdr:nvSpPr>
      <xdr:spPr>
        <a:xfrm>
          <a:off x="14351000" y="104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34077</xdr:rowOff>
    </xdr:from>
    <xdr:ext cx="762000" cy="259045"/>
    <xdr:sp macro="" textlink="">
      <xdr:nvSpPr>
        <xdr:cNvPr id="339" name="テキスト ボックス 338"/>
        <xdr:cNvSpPr txBox="1"/>
      </xdr:nvSpPr>
      <xdr:spPr>
        <a:xfrm>
          <a:off x="14020800" y="104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100191</xdr:rowOff>
    </xdr:from>
    <xdr:to>
      <xdr:col>64</xdr:col>
      <xdr:colOff>152400</xdr:colOff>
      <xdr:row>61</xdr:row>
      <xdr:rowOff>30341</xdr:rowOff>
    </xdr:to>
    <xdr:sp macro="" textlink="">
      <xdr:nvSpPr>
        <xdr:cNvPr id="340" name="楕円 339"/>
        <xdr:cNvSpPr/>
      </xdr:nvSpPr>
      <xdr:spPr>
        <a:xfrm>
          <a:off x="13462000" y="103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15118</xdr:rowOff>
    </xdr:from>
    <xdr:ext cx="762000" cy="259045"/>
    <xdr:sp macro="" textlink="">
      <xdr:nvSpPr>
        <xdr:cNvPr id="341" name="テキスト ボックス 340"/>
        <xdr:cNvSpPr txBox="1"/>
      </xdr:nvSpPr>
      <xdr:spPr>
        <a:xfrm>
          <a:off x="13131800" y="1047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％となり、昨年度より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南和広域医療企業団（前・南和広域医療組合）が行った救急病院整備事業、さくら広域環境衛生組合が行うごみ処理施設整備事業に対する地方債借入を行うことから、今後、比率の急激な増加が見込まれる。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135044</xdr:rowOff>
    </xdr:to>
    <xdr:cxnSp macro="">
      <xdr:nvCxnSpPr>
        <xdr:cNvPr id="374" name="直線コネクタ 373"/>
        <xdr:cNvCxnSpPr/>
      </xdr:nvCxnSpPr>
      <xdr:spPr>
        <a:xfrm>
          <a:off x="16179800" y="69689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110913</xdr:rowOff>
    </xdr:to>
    <xdr:cxnSp macro="">
      <xdr:nvCxnSpPr>
        <xdr:cNvPr id="377" name="直線コネクタ 376"/>
        <xdr:cNvCxnSpPr/>
      </xdr:nvCxnSpPr>
      <xdr:spPr>
        <a:xfrm>
          <a:off x="15290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143087</xdr:rowOff>
    </xdr:to>
    <xdr:cxnSp macro="">
      <xdr:nvCxnSpPr>
        <xdr:cNvPr id="380" name="直線コネクタ 379"/>
        <xdr:cNvCxnSpPr/>
      </xdr:nvCxnSpPr>
      <xdr:spPr>
        <a:xfrm flipV="1">
          <a:off x="14401800" y="69286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44027</xdr:rowOff>
    </xdr:to>
    <xdr:cxnSp macro="">
      <xdr:nvCxnSpPr>
        <xdr:cNvPr id="383" name="直線コネクタ 382"/>
        <xdr:cNvCxnSpPr/>
      </xdr:nvCxnSpPr>
      <xdr:spPr>
        <a:xfrm flipV="1">
          <a:off x="13512800" y="700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93" name="楕円 392"/>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394" name="公債費負担の状況該当値テキスト"/>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395" name="楕円 394"/>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96" name="テキスト ボックス 39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397" name="楕円 396"/>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398" name="テキスト ボックス 397"/>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399" name="楕円 398"/>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0" name="テキスト ボックス 399"/>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1" name="楕円 400"/>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2" name="テキスト ボックス 401"/>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南和広域医療企業団（前・南和広域医療組合）が行った救急病院整備事業、さくら広域環境衛生組合が行うごみ処理施設整備事業に対する地方債借入を行うことから、今後、比率の急激な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
696
47.70
1,323,652
1,281,260
17,304
712,168
1,305,256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勤続年数の長い職員の割合が年々増加しているため、職員１人当たりの人件費が増加傾向にある。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今後は管理職手当制度の見直しや、採用人数を減らすなど、人件費の削減に努める。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144145</xdr:rowOff>
    </xdr:from>
    <xdr:to>
      <xdr:col>24</xdr:col>
      <xdr:colOff>25400</xdr:colOff>
      <xdr:row>37</xdr:row>
      <xdr:rowOff>161290</xdr:rowOff>
    </xdr:to>
    <xdr:cxnSp macro="">
      <xdr:nvCxnSpPr>
        <xdr:cNvPr id="70" name="直線コネクタ 69"/>
        <xdr:cNvCxnSpPr/>
      </xdr:nvCxnSpPr>
      <xdr:spPr>
        <a:xfrm>
          <a:off x="3987800" y="64877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81280</xdr:rowOff>
    </xdr:from>
    <xdr:to>
      <xdr:col>19</xdr:col>
      <xdr:colOff>187325</xdr:colOff>
      <xdr:row>37</xdr:row>
      <xdr:rowOff>144145</xdr:rowOff>
    </xdr:to>
    <xdr:cxnSp macro="">
      <xdr:nvCxnSpPr>
        <xdr:cNvPr id="73" name="直線コネクタ 72"/>
        <xdr:cNvCxnSpPr/>
      </xdr:nvCxnSpPr>
      <xdr:spPr>
        <a:xfrm>
          <a:off x="3098800" y="64249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81280</xdr:rowOff>
    </xdr:to>
    <xdr:cxnSp macro="">
      <xdr:nvCxnSpPr>
        <xdr:cNvPr id="76" name="直線コネクタ 75"/>
        <xdr:cNvCxnSpPr/>
      </xdr:nvCxnSpPr>
      <xdr:spPr>
        <a:xfrm>
          <a:off x="2209800" y="6390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46990</xdr:rowOff>
    </xdr:to>
    <xdr:cxnSp macro="">
      <xdr:nvCxnSpPr>
        <xdr:cNvPr id="79" name="直線コネクタ 78"/>
        <xdr:cNvCxnSpPr/>
      </xdr:nvCxnSpPr>
      <xdr:spPr>
        <a:xfrm>
          <a:off x="1320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9" name="楕円 88"/>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90"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93345</xdr:rowOff>
    </xdr:from>
    <xdr:to>
      <xdr:col>20</xdr:col>
      <xdr:colOff>38100</xdr:colOff>
      <xdr:row>38</xdr:row>
      <xdr:rowOff>23495</xdr:rowOff>
    </xdr:to>
    <xdr:sp macro="" textlink="">
      <xdr:nvSpPr>
        <xdr:cNvPr id="91" name="楕円 90"/>
        <xdr:cNvSpPr/>
      </xdr:nvSpPr>
      <xdr:spPr>
        <a:xfrm>
          <a:off x="3937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8272</xdr:rowOff>
    </xdr:from>
    <xdr:ext cx="736600" cy="259045"/>
    <xdr:sp macro="" textlink="">
      <xdr:nvSpPr>
        <xdr:cNvPr id="92" name="テキスト ボックス 91"/>
        <xdr:cNvSpPr txBox="1"/>
      </xdr:nvSpPr>
      <xdr:spPr>
        <a:xfrm>
          <a:off x="3606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30480</xdr:rowOff>
    </xdr:from>
    <xdr:to>
      <xdr:col>15</xdr:col>
      <xdr:colOff>149225</xdr:colOff>
      <xdr:row>37</xdr:row>
      <xdr:rowOff>132080</xdr:rowOff>
    </xdr:to>
    <xdr:sp macro="" textlink="">
      <xdr:nvSpPr>
        <xdr:cNvPr id="93" name="楕円 92"/>
        <xdr:cNvSpPr/>
      </xdr:nvSpPr>
      <xdr:spPr>
        <a:xfrm>
          <a:off x="3048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116857</xdr:rowOff>
    </xdr:from>
    <xdr:ext cx="762000" cy="259045"/>
    <xdr:sp macro="" textlink="">
      <xdr:nvSpPr>
        <xdr:cNvPr id="94" name="テキスト ボックス 93"/>
        <xdr:cNvSpPr txBox="1"/>
      </xdr:nvSpPr>
      <xdr:spPr>
        <a:xfrm>
          <a:off x="2717800" y="64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5" name="楕円 94"/>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6" name="テキスト ボックス 95"/>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7" name="楕円 96"/>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8" name="テキスト ボックス 97"/>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経費の削減に努めているが、様々な業務での電算化が進み、</a:t>
          </a:r>
          <a:r>
            <a:rPr kumimoji="1" lang="ja-JP" altLang="en-US" sz="1300">
              <a:solidFill>
                <a:schemeClr val="tx1"/>
              </a:solidFill>
              <a:latin typeface="ＭＳ Ｐゴシック" panose="020B0600070205080204" pitchFamily="50" charset="-128"/>
              <a:ea typeface="ＭＳ Ｐゴシック" panose="020B0600070205080204" pitchFamily="50" charset="-128"/>
            </a:rPr>
            <a:t>システムリース料などの運営経費が年々増加している。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今後は、各種委託業務等の契約見直しや、他市町村との共同調達などにより経費の削減に努める。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90424</xdr:rowOff>
    </xdr:from>
    <xdr:to>
      <xdr:col>82</xdr:col>
      <xdr:colOff>107950</xdr:colOff>
      <xdr:row>18</xdr:row>
      <xdr:rowOff>113284</xdr:rowOff>
    </xdr:to>
    <xdr:cxnSp macro="">
      <xdr:nvCxnSpPr>
        <xdr:cNvPr id="128" name="直線コネクタ 127"/>
        <xdr:cNvCxnSpPr/>
      </xdr:nvCxnSpPr>
      <xdr:spPr>
        <a:xfrm flipV="1">
          <a:off x="15671800" y="31765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62992</xdr:rowOff>
    </xdr:from>
    <xdr:to>
      <xdr:col>78</xdr:col>
      <xdr:colOff>69850</xdr:colOff>
      <xdr:row>18</xdr:row>
      <xdr:rowOff>113284</xdr:rowOff>
    </xdr:to>
    <xdr:cxnSp macro="">
      <xdr:nvCxnSpPr>
        <xdr:cNvPr id="131" name="直線コネクタ 130"/>
        <xdr:cNvCxnSpPr/>
      </xdr:nvCxnSpPr>
      <xdr:spPr>
        <a:xfrm>
          <a:off x="14782800" y="31490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62992</xdr:rowOff>
    </xdr:to>
    <xdr:cxnSp macro="">
      <xdr:nvCxnSpPr>
        <xdr:cNvPr id="134" name="直線コネクタ 133"/>
        <xdr:cNvCxnSpPr/>
      </xdr:nvCxnSpPr>
      <xdr:spPr>
        <a:xfrm>
          <a:off x="13893800" y="30622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147574</xdr:rowOff>
    </xdr:from>
    <xdr:to>
      <xdr:col>69</xdr:col>
      <xdr:colOff>92075</xdr:colOff>
      <xdr:row>19</xdr:row>
      <xdr:rowOff>56134</xdr:rowOff>
    </xdr:to>
    <xdr:cxnSp macro="">
      <xdr:nvCxnSpPr>
        <xdr:cNvPr id="137" name="直線コネクタ 136"/>
        <xdr:cNvCxnSpPr/>
      </xdr:nvCxnSpPr>
      <xdr:spPr>
        <a:xfrm flipV="1">
          <a:off x="13004800" y="306222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39624</xdr:rowOff>
    </xdr:from>
    <xdr:to>
      <xdr:col>82</xdr:col>
      <xdr:colOff>158750</xdr:colOff>
      <xdr:row>18</xdr:row>
      <xdr:rowOff>141224</xdr:rowOff>
    </xdr:to>
    <xdr:sp macro="" textlink="">
      <xdr:nvSpPr>
        <xdr:cNvPr id="147" name="楕円 146"/>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11701</xdr:rowOff>
    </xdr:from>
    <xdr:ext cx="762000" cy="259045"/>
    <xdr:sp macro="" textlink="">
      <xdr:nvSpPr>
        <xdr:cNvPr id="148" name="物件費該当値テキスト"/>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62484</xdr:rowOff>
    </xdr:from>
    <xdr:to>
      <xdr:col>78</xdr:col>
      <xdr:colOff>120650</xdr:colOff>
      <xdr:row>18</xdr:row>
      <xdr:rowOff>164084</xdr:rowOff>
    </xdr:to>
    <xdr:sp macro="" textlink="">
      <xdr:nvSpPr>
        <xdr:cNvPr id="149" name="楕円 148"/>
        <xdr:cNvSpPr/>
      </xdr:nvSpPr>
      <xdr:spPr>
        <a:xfrm>
          <a:off x="15621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148861</xdr:rowOff>
    </xdr:from>
    <xdr:ext cx="736600" cy="259045"/>
    <xdr:sp macro="" textlink="">
      <xdr:nvSpPr>
        <xdr:cNvPr id="150" name="テキスト ボックス 149"/>
        <xdr:cNvSpPr txBox="1"/>
      </xdr:nvSpPr>
      <xdr:spPr>
        <a:xfrm>
          <a:off x="15290800" y="323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51" name="楕円 150"/>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52" name="テキスト ボックス 151"/>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96774</xdr:rowOff>
    </xdr:from>
    <xdr:to>
      <xdr:col>69</xdr:col>
      <xdr:colOff>142875</xdr:colOff>
      <xdr:row>18</xdr:row>
      <xdr:rowOff>26924</xdr:rowOff>
    </xdr:to>
    <xdr:sp macro="" textlink="">
      <xdr:nvSpPr>
        <xdr:cNvPr id="153" name="楕円 152"/>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11701</xdr:rowOff>
    </xdr:from>
    <xdr:ext cx="762000" cy="259045"/>
    <xdr:sp macro="" textlink="">
      <xdr:nvSpPr>
        <xdr:cNvPr id="154" name="テキスト ボックス 153"/>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5334</xdr:rowOff>
    </xdr:from>
    <xdr:to>
      <xdr:col>65</xdr:col>
      <xdr:colOff>53975</xdr:colOff>
      <xdr:row>19</xdr:row>
      <xdr:rowOff>106934</xdr:rowOff>
    </xdr:to>
    <xdr:sp macro="" textlink="">
      <xdr:nvSpPr>
        <xdr:cNvPr id="155" name="楕円 154"/>
        <xdr:cNvSpPr/>
      </xdr:nvSpPr>
      <xdr:spPr>
        <a:xfrm>
          <a:off x="12954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91711</xdr:rowOff>
    </xdr:from>
    <xdr:ext cx="762000" cy="259045"/>
    <xdr:sp macro="" textlink="">
      <xdr:nvSpPr>
        <xdr:cNvPr id="156" name="テキスト ボックス 155"/>
        <xdr:cNvSpPr txBox="1"/>
      </xdr:nvSpPr>
      <xdr:spPr>
        <a:xfrm>
          <a:off x="12623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利用者（対象者）の減などにより、令和元年度は昨年度に比べて決算額で約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百万円減少しており、年々減少傾向にある。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今後、少子高齢化施策、障害者福祉施策の充実や利用者（対象者）の増加に伴う増額も見込まれる。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127000</xdr:rowOff>
    </xdr:to>
    <xdr:cxnSp macro="">
      <xdr:nvCxnSpPr>
        <xdr:cNvPr id="188" name="直線コネクタ 187"/>
        <xdr:cNvCxnSpPr/>
      </xdr:nvCxnSpPr>
      <xdr:spPr>
        <a:xfrm flipV="1">
          <a:off x="3987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165100</xdr:rowOff>
    </xdr:to>
    <xdr:cxnSp macro="">
      <xdr:nvCxnSpPr>
        <xdr:cNvPr id="191" name="直線コネクタ 190"/>
        <xdr:cNvCxnSpPr/>
      </xdr:nvCxnSpPr>
      <xdr:spPr>
        <a:xfrm flipV="1">
          <a:off x="3098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165100</xdr:rowOff>
    </xdr:to>
    <xdr:cxnSp macro="">
      <xdr:nvCxnSpPr>
        <xdr:cNvPr id="194" name="直線コネクタ 193"/>
        <xdr:cNvCxnSpPr/>
      </xdr:nvCxnSpPr>
      <xdr:spPr>
        <a:xfrm>
          <a:off x="2209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7" name="直線コネクタ 196"/>
        <xdr:cNvCxnSpPr/>
      </xdr:nvCxnSpPr>
      <xdr:spPr>
        <a:xfrm flipV="1">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9" name="楕円 208"/>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0" name="テキスト ボックス 209"/>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1" name="楕円 210"/>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2" name="テキスト ボックス 211"/>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5" name="楕円 214"/>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6" name="テキスト ボックス 215"/>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令和元年度については、維持補修費が昨年度と比べて約</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百万円減少した。今後は施設老朽化に伴う維持修繕費の増加、簡易水道改良工事実施に伴う償還金に対する繰出金の増加が見込まれる。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161290</xdr:rowOff>
    </xdr:to>
    <xdr:cxnSp macro="">
      <xdr:nvCxnSpPr>
        <xdr:cNvPr id="244" name="直線コネクタ 243"/>
        <xdr:cNvCxnSpPr/>
      </xdr:nvCxnSpPr>
      <xdr:spPr>
        <a:xfrm flipV="1">
          <a:off x="15671800" y="987107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161290</xdr:rowOff>
    </xdr:to>
    <xdr:cxnSp macro="">
      <xdr:nvCxnSpPr>
        <xdr:cNvPr id="247" name="直線コネクタ 246"/>
        <xdr:cNvCxnSpPr/>
      </xdr:nvCxnSpPr>
      <xdr:spPr>
        <a:xfrm>
          <a:off x="14782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121285</xdr:rowOff>
    </xdr:from>
    <xdr:to>
      <xdr:col>73</xdr:col>
      <xdr:colOff>180975</xdr:colOff>
      <xdr:row>57</xdr:row>
      <xdr:rowOff>138430</xdr:rowOff>
    </xdr:to>
    <xdr:cxnSp macro="">
      <xdr:nvCxnSpPr>
        <xdr:cNvPr id="250" name="直線コネクタ 249"/>
        <xdr:cNvCxnSpPr/>
      </xdr:nvCxnSpPr>
      <xdr:spPr>
        <a:xfrm>
          <a:off x="13893800" y="9893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58420</xdr:rowOff>
    </xdr:from>
    <xdr:to>
      <xdr:col>69</xdr:col>
      <xdr:colOff>92075</xdr:colOff>
      <xdr:row>57</xdr:row>
      <xdr:rowOff>121285</xdr:rowOff>
    </xdr:to>
    <xdr:cxnSp macro="">
      <xdr:nvCxnSpPr>
        <xdr:cNvPr id="253" name="直線コネクタ 252"/>
        <xdr:cNvCxnSpPr/>
      </xdr:nvCxnSpPr>
      <xdr:spPr>
        <a:xfrm>
          <a:off x="13004800" y="98310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63" name="楕円 262"/>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19702</xdr:rowOff>
    </xdr:from>
    <xdr:ext cx="762000" cy="259045"/>
    <xdr:sp macro="" textlink="">
      <xdr:nvSpPr>
        <xdr:cNvPr id="264" name="その他該当値テキスト"/>
        <xdr:cNvSpPr txBox="1"/>
      </xdr:nvSpPr>
      <xdr:spPr>
        <a:xfrm>
          <a:off x="165989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5" name="楕円 264"/>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6" name="テキスト ボックス 265"/>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7" name="楕円 266"/>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8" name="テキスト ボックス 267"/>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70485</xdr:rowOff>
    </xdr:from>
    <xdr:to>
      <xdr:col>69</xdr:col>
      <xdr:colOff>142875</xdr:colOff>
      <xdr:row>58</xdr:row>
      <xdr:rowOff>635</xdr:rowOff>
    </xdr:to>
    <xdr:sp macro="" textlink="">
      <xdr:nvSpPr>
        <xdr:cNvPr id="269" name="楕円 268"/>
        <xdr:cNvSpPr/>
      </xdr:nvSpPr>
      <xdr:spPr>
        <a:xfrm>
          <a:off x="13843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70" name="テキスト ボックス 269"/>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xdr:rowOff>
    </xdr:from>
    <xdr:to>
      <xdr:col>65</xdr:col>
      <xdr:colOff>53975</xdr:colOff>
      <xdr:row>57</xdr:row>
      <xdr:rowOff>109220</xdr:rowOff>
    </xdr:to>
    <xdr:sp macro="" textlink="">
      <xdr:nvSpPr>
        <xdr:cNvPr id="271" name="楕円 270"/>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119397</xdr:rowOff>
    </xdr:from>
    <xdr:ext cx="762000" cy="259045"/>
    <xdr:sp macro="" textlink="">
      <xdr:nvSpPr>
        <xdr:cNvPr id="272" name="テキスト ボックス 271"/>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決算額では約</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百万円、経常収支比率では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増加。今後、さくら広域環境衛生組合が行うごみ処理施設整備事業に対して、数年をかけて多額の負担金が必要となる見込みである。</a:t>
          </a:r>
        </a:p>
        <a:p>
          <a:r>
            <a:rPr kumimoji="1" lang="ja-JP" altLang="en-US" sz="1300">
              <a:latin typeface="ＭＳ Ｐゴシック" panose="020B0600070205080204" pitchFamily="50" charset="-128"/>
              <a:ea typeface="ＭＳ Ｐゴシック" panose="020B0600070205080204" pitchFamily="50" charset="-128"/>
            </a:rPr>
            <a:t>　また、村内各種団体に対する補助金等について、運営状況や事業内容等をより精査したうえで補助額を決定していく必要がある。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74422</xdr:rowOff>
    </xdr:to>
    <xdr:cxnSp macro="">
      <xdr:nvCxnSpPr>
        <xdr:cNvPr id="302" name="直線コネクタ 301"/>
        <xdr:cNvCxnSpPr/>
      </xdr:nvCxnSpPr>
      <xdr:spPr>
        <a:xfrm>
          <a:off x="15671800" y="6408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65278</xdr:rowOff>
    </xdr:to>
    <xdr:cxnSp macro="">
      <xdr:nvCxnSpPr>
        <xdr:cNvPr id="305" name="直線コネクタ 304"/>
        <xdr:cNvCxnSpPr/>
      </xdr:nvCxnSpPr>
      <xdr:spPr>
        <a:xfrm>
          <a:off x="14782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46990</xdr:rowOff>
    </xdr:to>
    <xdr:cxnSp macro="">
      <xdr:nvCxnSpPr>
        <xdr:cNvPr id="308" name="直線コネクタ 307"/>
        <xdr:cNvCxnSpPr/>
      </xdr:nvCxnSpPr>
      <xdr:spPr>
        <a:xfrm>
          <a:off x="13893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149860</xdr:rowOff>
    </xdr:to>
    <xdr:cxnSp macro="">
      <xdr:nvCxnSpPr>
        <xdr:cNvPr id="311" name="直線コネクタ 310"/>
        <xdr:cNvCxnSpPr/>
      </xdr:nvCxnSpPr>
      <xdr:spPr>
        <a:xfrm>
          <a:off x="13004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1" name="楕円 320"/>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2"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3" name="楕円 322"/>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4" name="テキスト ボックス 32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5" name="楕円 324"/>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6" name="テキスト ボックス 32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7" name="楕円 326"/>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8" name="テキスト ボックス 32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9" name="楕円 328"/>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0" name="テキスト ボックス 329"/>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令和元年度は昨年度に比べて決算額で約</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年度にかけて南和広域医療企業団（前・南和広域医療組合）が行う救急病院整備事業に対する多額の地方債借入を行い、その元金償還が平成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年度から順次始まっていることなどが挙げられる。今後もさくら広域環境衛生組合が行うごみ処理施設整備事業の償還も控えていることから、急激に増加する見込みである。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73116</xdr:rowOff>
    </xdr:from>
    <xdr:to>
      <xdr:col>24</xdr:col>
      <xdr:colOff>25400</xdr:colOff>
      <xdr:row>75</xdr:row>
      <xdr:rowOff>105773</xdr:rowOff>
    </xdr:to>
    <xdr:cxnSp macro="">
      <xdr:nvCxnSpPr>
        <xdr:cNvPr id="364" name="直線コネクタ 363"/>
        <xdr:cNvCxnSpPr/>
      </xdr:nvCxnSpPr>
      <xdr:spPr>
        <a:xfrm>
          <a:off x="3987800" y="12931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30662</xdr:rowOff>
    </xdr:from>
    <xdr:to>
      <xdr:col>19</xdr:col>
      <xdr:colOff>187325</xdr:colOff>
      <xdr:row>75</xdr:row>
      <xdr:rowOff>73116</xdr:rowOff>
    </xdr:to>
    <xdr:cxnSp macro="">
      <xdr:nvCxnSpPr>
        <xdr:cNvPr id="367" name="直線コネクタ 366"/>
        <xdr:cNvCxnSpPr/>
      </xdr:nvCxnSpPr>
      <xdr:spPr>
        <a:xfrm>
          <a:off x="3098800" y="128894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30662</xdr:rowOff>
    </xdr:from>
    <xdr:to>
      <xdr:col>15</xdr:col>
      <xdr:colOff>98425</xdr:colOff>
      <xdr:row>75</xdr:row>
      <xdr:rowOff>115570</xdr:rowOff>
    </xdr:to>
    <xdr:cxnSp macro="">
      <xdr:nvCxnSpPr>
        <xdr:cNvPr id="370" name="直線コネクタ 369"/>
        <xdr:cNvCxnSpPr/>
      </xdr:nvCxnSpPr>
      <xdr:spPr>
        <a:xfrm flipV="1">
          <a:off x="2209800" y="128894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66584</xdr:rowOff>
    </xdr:from>
    <xdr:to>
      <xdr:col>11</xdr:col>
      <xdr:colOff>9525</xdr:colOff>
      <xdr:row>75</xdr:row>
      <xdr:rowOff>115570</xdr:rowOff>
    </xdr:to>
    <xdr:cxnSp macro="">
      <xdr:nvCxnSpPr>
        <xdr:cNvPr id="373" name="直線コネクタ 372"/>
        <xdr:cNvCxnSpPr/>
      </xdr:nvCxnSpPr>
      <xdr:spPr>
        <a:xfrm>
          <a:off x="1320800" y="129253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54973</xdr:rowOff>
    </xdr:from>
    <xdr:to>
      <xdr:col>24</xdr:col>
      <xdr:colOff>76200</xdr:colOff>
      <xdr:row>75</xdr:row>
      <xdr:rowOff>156573</xdr:rowOff>
    </xdr:to>
    <xdr:sp macro="" textlink="">
      <xdr:nvSpPr>
        <xdr:cNvPr id="383" name="楕円 382"/>
        <xdr:cNvSpPr/>
      </xdr:nvSpPr>
      <xdr:spPr>
        <a:xfrm>
          <a:off x="47752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71500</xdr:rowOff>
    </xdr:from>
    <xdr:ext cx="762000" cy="259045"/>
    <xdr:sp macro="" textlink="">
      <xdr:nvSpPr>
        <xdr:cNvPr id="384" name="公債費該当値テキスト"/>
        <xdr:cNvSpPr txBox="1"/>
      </xdr:nvSpPr>
      <xdr:spPr>
        <a:xfrm>
          <a:off x="4914900" y="1275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22316</xdr:rowOff>
    </xdr:from>
    <xdr:to>
      <xdr:col>20</xdr:col>
      <xdr:colOff>38100</xdr:colOff>
      <xdr:row>75</xdr:row>
      <xdr:rowOff>123916</xdr:rowOff>
    </xdr:to>
    <xdr:sp macro="" textlink="">
      <xdr:nvSpPr>
        <xdr:cNvPr id="385" name="楕円 384"/>
        <xdr:cNvSpPr/>
      </xdr:nvSpPr>
      <xdr:spPr>
        <a:xfrm>
          <a:off x="3937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134093</xdr:rowOff>
    </xdr:from>
    <xdr:ext cx="736600" cy="259045"/>
    <xdr:sp macro="" textlink="">
      <xdr:nvSpPr>
        <xdr:cNvPr id="386" name="テキスト ボックス 385"/>
        <xdr:cNvSpPr txBox="1"/>
      </xdr:nvSpPr>
      <xdr:spPr>
        <a:xfrm>
          <a:off x="3606800" y="12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151312</xdr:rowOff>
    </xdr:from>
    <xdr:to>
      <xdr:col>15</xdr:col>
      <xdr:colOff>149225</xdr:colOff>
      <xdr:row>75</xdr:row>
      <xdr:rowOff>81462</xdr:rowOff>
    </xdr:to>
    <xdr:sp macro="" textlink="">
      <xdr:nvSpPr>
        <xdr:cNvPr id="387" name="楕円 386"/>
        <xdr:cNvSpPr/>
      </xdr:nvSpPr>
      <xdr:spPr>
        <a:xfrm>
          <a:off x="3048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91639</xdr:rowOff>
    </xdr:from>
    <xdr:ext cx="762000" cy="259045"/>
    <xdr:sp macro="" textlink="">
      <xdr:nvSpPr>
        <xdr:cNvPr id="388" name="テキスト ボックス 387"/>
        <xdr:cNvSpPr txBox="1"/>
      </xdr:nvSpPr>
      <xdr:spPr>
        <a:xfrm>
          <a:off x="2717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9" name="楕円 388"/>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0" name="テキスト ボックス 389"/>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15784</xdr:rowOff>
    </xdr:from>
    <xdr:to>
      <xdr:col>6</xdr:col>
      <xdr:colOff>171450</xdr:colOff>
      <xdr:row>75</xdr:row>
      <xdr:rowOff>117384</xdr:rowOff>
    </xdr:to>
    <xdr:sp macro="" textlink="">
      <xdr:nvSpPr>
        <xdr:cNvPr id="391" name="楕円 390"/>
        <xdr:cNvSpPr/>
      </xdr:nvSpPr>
      <xdr:spPr>
        <a:xfrm>
          <a:off x="1270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127561</xdr:rowOff>
    </xdr:from>
    <xdr:ext cx="762000" cy="259045"/>
    <xdr:sp macro="" textlink="">
      <xdr:nvSpPr>
        <xdr:cNvPr id="392" name="テキスト ボックス 391"/>
        <xdr:cNvSpPr txBox="1"/>
      </xdr:nvSpPr>
      <xdr:spPr>
        <a:xfrm>
          <a:off x="939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また、交付税額の増減が大きく経常収支に影響する。</a:t>
          </a:r>
        </a:p>
        <a:p>
          <a:r>
            <a:rPr kumimoji="1" lang="ja-JP" altLang="en-US" sz="1300">
              <a:latin typeface="ＭＳ Ｐゴシック" panose="020B0600070205080204" pitchFamily="50" charset="-128"/>
              <a:ea typeface="ＭＳ Ｐゴシック" panose="020B0600070205080204" pitchFamily="50" charset="-128"/>
            </a:rPr>
            <a:t>　高齢化による医療費負担、電算化経費等、様々な増加要因が存在しているため、その抑制に向けて今後も引き続き経費の削減に努める。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17272</xdr:rowOff>
    </xdr:from>
    <xdr:to>
      <xdr:col>82</xdr:col>
      <xdr:colOff>107950</xdr:colOff>
      <xdr:row>80</xdr:row>
      <xdr:rowOff>42418</xdr:rowOff>
    </xdr:to>
    <xdr:cxnSp macro="">
      <xdr:nvCxnSpPr>
        <xdr:cNvPr id="423" name="直線コネクタ 422"/>
        <xdr:cNvCxnSpPr/>
      </xdr:nvCxnSpPr>
      <xdr:spPr>
        <a:xfrm flipV="1">
          <a:off x="15671800" y="1373327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124713</xdr:rowOff>
    </xdr:from>
    <xdr:to>
      <xdr:col>78</xdr:col>
      <xdr:colOff>69850</xdr:colOff>
      <xdr:row>80</xdr:row>
      <xdr:rowOff>42418</xdr:rowOff>
    </xdr:to>
    <xdr:cxnSp macro="">
      <xdr:nvCxnSpPr>
        <xdr:cNvPr id="426" name="直線コネクタ 425"/>
        <xdr:cNvCxnSpPr/>
      </xdr:nvCxnSpPr>
      <xdr:spPr>
        <a:xfrm>
          <a:off x="14782800" y="13669263"/>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124713</xdr:rowOff>
    </xdr:to>
    <xdr:cxnSp macro="">
      <xdr:nvCxnSpPr>
        <xdr:cNvPr id="429" name="直線コネクタ 428"/>
        <xdr:cNvCxnSpPr/>
      </xdr:nvCxnSpPr>
      <xdr:spPr>
        <a:xfrm>
          <a:off x="13893800" y="135458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156718</xdr:rowOff>
    </xdr:from>
    <xdr:to>
      <xdr:col>69</xdr:col>
      <xdr:colOff>92075</xdr:colOff>
      <xdr:row>79</xdr:row>
      <xdr:rowOff>1270</xdr:rowOff>
    </xdr:to>
    <xdr:cxnSp macro="">
      <xdr:nvCxnSpPr>
        <xdr:cNvPr id="432" name="直線コネクタ 431"/>
        <xdr:cNvCxnSpPr/>
      </xdr:nvCxnSpPr>
      <xdr:spPr>
        <a:xfrm>
          <a:off x="13004800" y="1352981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137922</xdr:rowOff>
    </xdr:from>
    <xdr:to>
      <xdr:col>82</xdr:col>
      <xdr:colOff>158750</xdr:colOff>
      <xdr:row>80</xdr:row>
      <xdr:rowOff>68072</xdr:rowOff>
    </xdr:to>
    <xdr:sp macro="" textlink="">
      <xdr:nvSpPr>
        <xdr:cNvPr id="442" name="楕円 441"/>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46499</xdr:rowOff>
    </xdr:from>
    <xdr:ext cx="762000" cy="259045"/>
    <xdr:sp macro="" textlink="">
      <xdr:nvSpPr>
        <xdr:cNvPr id="443" name="公債費以外該当値テキスト"/>
        <xdr:cNvSpPr txBox="1"/>
      </xdr:nvSpPr>
      <xdr:spPr>
        <a:xfrm>
          <a:off x="16598900" y="135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163068</xdr:rowOff>
    </xdr:from>
    <xdr:to>
      <xdr:col>78</xdr:col>
      <xdr:colOff>120650</xdr:colOff>
      <xdr:row>80</xdr:row>
      <xdr:rowOff>93218</xdr:rowOff>
    </xdr:to>
    <xdr:sp macro="" textlink="">
      <xdr:nvSpPr>
        <xdr:cNvPr id="444" name="楕円 443"/>
        <xdr:cNvSpPr/>
      </xdr:nvSpPr>
      <xdr:spPr>
        <a:xfrm>
          <a:off x="15621000" y="1370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77995</xdr:rowOff>
    </xdr:from>
    <xdr:ext cx="736600" cy="259045"/>
    <xdr:sp macro="" textlink="">
      <xdr:nvSpPr>
        <xdr:cNvPr id="445" name="テキスト ボックス 444"/>
        <xdr:cNvSpPr txBox="1"/>
      </xdr:nvSpPr>
      <xdr:spPr>
        <a:xfrm>
          <a:off x="15290800" y="1379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73913</xdr:rowOff>
    </xdr:from>
    <xdr:to>
      <xdr:col>74</xdr:col>
      <xdr:colOff>31750</xdr:colOff>
      <xdr:row>80</xdr:row>
      <xdr:rowOff>4063</xdr:rowOff>
    </xdr:to>
    <xdr:sp macro="" textlink="">
      <xdr:nvSpPr>
        <xdr:cNvPr id="446" name="楕円 445"/>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160290</xdr:rowOff>
    </xdr:from>
    <xdr:ext cx="762000" cy="259045"/>
    <xdr:sp macro="" textlink="">
      <xdr:nvSpPr>
        <xdr:cNvPr id="447" name="テキスト ボックス 446"/>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8" name="楕円 447"/>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9" name="テキスト ボックス 448"/>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105918</xdr:rowOff>
    </xdr:from>
    <xdr:to>
      <xdr:col>65</xdr:col>
      <xdr:colOff>53975</xdr:colOff>
      <xdr:row>79</xdr:row>
      <xdr:rowOff>36068</xdr:rowOff>
    </xdr:to>
    <xdr:sp macro="" textlink="">
      <xdr:nvSpPr>
        <xdr:cNvPr id="450" name="楕円 449"/>
        <xdr:cNvSpPr/>
      </xdr:nvSpPr>
      <xdr:spPr>
        <a:xfrm>
          <a:off x="12954000" y="134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20845</xdr:rowOff>
    </xdr:from>
    <xdr:ext cx="762000" cy="259045"/>
    <xdr:sp macro="" textlink="">
      <xdr:nvSpPr>
        <xdr:cNvPr id="451" name="テキスト ボックス 450"/>
        <xdr:cNvSpPr txBox="1"/>
      </xdr:nvSpPr>
      <xdr:spPr>
        <a:xfrm>
          <a:off x="12623800" y="1356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34787</xdr:rowOff>
    </xdr:from>
    <xdr:to>
      <xdr:col>29</xdr:col>
      <xdr:colOff>127000</xdr:colOff>
      <xdr:row>15</xdr:row>
      <xdr:rowOff>78830</xdr:rowOff>
    </xdr:to>
    <xdr:cxnSp macro="">
      <xdr:nvCxnSpPr>
        <xdr:cNvPr id="51" name="直線コネクタ 50"/>
        <xdr:cNvCxnSpPr/>
      </xdr:nvCxnSpPr>
      <xdr:spPr bwMode="auto">
        <a:xfrm flipV="1">
          <a:off x="5003800" y="2654162"/>
          <a:ext cx="647700" cy="44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78830</xdr:rowOff>
    </xdr:from>
    <xdr:to>
      <xdr:col>26</xdr:col>
      <xdr:colOff>50800</xdr:colOff>
      <xdr:row>15</xdr:row>
      <xdr:rowOff>116432</xdr:rowOff>
    </xdr:to>
    <xdr:cxnSp macro="">
      <xdr:nvCxnSpPr>
        <xdr:cNvPr id="54" name="直線コネクタ 53"/>
        <xdr:cNvCxnSpPr/>
      </xdr:nvCxnSpPr>
      <xdr:spPr bwMode="auto">
        <a:xfrm flipV="1">
          <a:off x="4305300" y="2698205"/>
          <a:ext cx="698500" cy="3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116432</xdr:rowOff>
    </xdr:from>
    <xdr:to>
      <xdr:col>22</xdr:col>
      <xdr:colOff>114300</xdr:colOff>
      <xdr:row>15</xdr:row>
      <xdr:rowOff>126480</xdr:rowOff>
    </xdr:to>
    <xdr:cxnSp macro="">
      <xdr:nvCxnSpPr>
        <xdr:cNvPr id="57" name="直線コネクタ 56"/>
        <xdr:cNvCxnSpPr/>
      </xdr:nvCxnSpPr>
      <xdr:spPr bwMode="auto">
        <a:xfrm flipV="1">
          <a:off x="3606800" y="2735807"/>
          <a:ext cx="698500" cy="1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126480</xdr:rowOff>
    </xdr:from>
    <xdr:to>
      <xdr:col>18</xdr:col>
      <xdr:colOff>177800</xdr:colOff>
      <xdr:row>16</xdr:row>
      <xdr:rowOff>16568</xdr:rowOff>
    </xdr:to>
    <xdr:cxnSp macro="">
      <xdr:nvCxnSpPr>
        <xdr:cNvPr id="60" name="直線コネクタ 59"/>
        <xdr:cNvCxnSpPr/>
      </xdr:nvCxnSpPr>
      <xdr:spPr bwMode="auto">
        <a:xfrm flipV="1">
          <a:off x="2908300" y="2745855"/>
          <a:ext cx="698500" cy="6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155437</xdr:rowOff>
    </xdr:from>
    <xdr:to>
      <xdr:col>29</xdr:col>
      <xdr:colOff>177800</xdr:colOff>
      <xdr:row>15</xdr:row>
      <xdr:rowOff>85587</xdr:rowOff>
    </xdr:to>
    <xdr:sp macro="" textlink="">
      <xdr:nvSpPr>
        <xdr:cNvPr id="70" name="楕円 69"/>
        <xdr:cNvSpPr/>
      </xdr:nvSpPr>
      <xdr:spPr bwMode="auto">
        <a:xfrm>
          <a:off x="5600700" y="260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514</xdr:rowOff>
    </xdr:from>
    <xdr:ext cx="762000" cy="259045"/>
    <xdr:sp macro="" textlink="">
      <xdr:nvSpPr>
        <xdr:cNvPr id="71" name="人口1人当たり決算額の推移該当値テキスト130"/>
        <xdr:cNvSpPr txBox="1"/>
      </xdr:nvSpPr>
      <xdr:spPr>
        <a:xfrm>
          <a:off x="5740400" y="244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28030</xdr:rowOff>
    </xdr:from>
    <xdr:to>
      <xdr:col>26</xdr:col>
      <xdr:colOff>101600</xdr:colOff>
      <xdr:row>15</xdr:row>
      <xdr:rowOff>129630</xdr:rowOff>
    </xdr:to>
    <xdr:sp macro="" textlink="">
      <xdr:nvSpPr>
        <xdr:cNvPr id="72" name="楕円 71"/>
        <xdr:cNvSpPr/>
      </xdr:nvSpPr>
      <xdr:spPr bwMode="auto">
        <a:xfrm>
          <a:off x="4953000" y="264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139807</xdr:rowOff>
    </xdr:from>
    <xdr:ext cx="736600" cy="259045"/>
    <xdr:sp macro="" textlink="">
      <xdr:nvSpPr>
        <xdr:cNvPr id="73" name="テキスト ボックス 72"/>
        <xdr:cNvSpPr txBox="1"/>
      </xdr:nvSpPr>
      <xdr:spPr>
        <a:xfrm>
          <a:off x="4622800" y="241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65632</xdr:rowOff>
    </xdr:from>
    <xdr:to>
      <xdr:col>22</xdr:col>
      <xdr:colOff>165100</xdr:colOff>
      <xdr:row>15</xdr:row>
      <xdr:rowOff>167232</xdr:rowOff>
    </xdr:to>
    <xdr:sp macro="" textlink="">
      <xdr:nvSpPr>
        <xdr:cNvPr id="74" name="楕円 73"/>
        <xdr:cNvSpPr/>
      </xdr:nvSpPr>
      <xdr:spPr bwMode="auto">
        <a:xfrm>
          <a:off x="4254500" y="268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5959</xdr:rowOff>
    </xdr:from>
    <xdr:ext cx="762000" cy="259045"/>
    <xdr:sp macro="" textlink="">
      <xdr:nvSpPr>
        <xdr:cNvPr id="75" name="テキスト ボックス 74"/>
        <xdr:cNvSpPr txBox="1"/>
      </xdr:nvSpPr>
      <xdr:spPr>
        <a:xfrm>
          <a:off x="3924300" y="245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75680</xdr:rowOff>
    </xdr:from>
    <xdr:to>
      <xdr:col>19</xdr:col>
      <xdr:colOff>38100</xdr:colOff>
      <xdr:row>16</xdr:row>
      <xdr:rowOff>5830</xdr:rowOff>
    </xdr:to>
    <xdr:sp macro="" textlink="">
      <xdr:nvSpPr>
        <xdr:cNvPr id="76" name="楕円 75"/>
        <xdr:cNvSpPr/>
      </xdr:nvSpPr>
      <xdr:spPr bwMode="auto">
        <a:xfrm>
          <a:off x="3556000" y="269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16007</xdr:rowOff>
    </xdr:from>
    <xdr:ext cx="762000" cy="259045"/>
    <xdr:sp macro="" textlink="">
      <xdr:nvSpPr>
        <xdr:cNvPr id="77" name="テキスト ボックス 76"/>
        <xdr:cNvSpPr txBox="1"/>
      </xdr:nvSpPr>
      <xdr:spPr>
        <a:xfrm>
          <a:off x="3225800" y="24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137218</xdr:rowOff>
    </xdr:from>
    <xdr:to>
      <xdr:col>15</xdr:col>
      <xdr:colOff>101600</xdr:colOff>
      <xdr:row>16</xdr:row>
      <xdr:rowOff>67368</xdr:rowOff>
    </xdr:to>
    <xdr:sp macro="" textlink="">
      <xdr:nvSpPr>
        <xdr:cNvPr id="78" name="楕円 77"/>
        <xdr:cNvSpPr/>
      </xdr:nvSpPr>
      <xdr:spPr bwMode="auto">
        <a:xfrm>
          <a:off x="2857500" y="275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77545</xdr:rowOff>
    </xdr:from>
    <xdr:ext cx="762000" cy="259045"/>
    <xdr:sp macro="" textlink="">
      <xdr:nvSpPr>
        <xdr:cNvPr id="79" name="テキスト ボックス 78"/>
        <xdr:cNvSpPr txBox="1"/>
      </xdr:nvSpPr>
      <xdr:spPr>
        <a:xfrm>
          <a:off x="2527300" y="252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142470</xdr:rowOff>
    </xdr:from>
    <xdr:to>
      <xdr:col>29</xdr:col>
      <xdr:colOff>127000</xdr:colOff>
      <xdr:row>36</xdr:row>
      <xdr:rowOff>146728</xdr:rowOff>
    </xdr:to>
    <xdr:cxnSp macro="">
      <xdr:nvCxnSpPr>
        <xdr:cNvPr id="109" name="直線コネクタ 108"/>
        <xdr:cNvCxnSpPr/>
      </xdr:nvCxnSpPr>
      <xdr:spPr bwMode="auto">
        <a:xfrm flipV="1">
          <a:off x="5003800" y="7095720"/>
          <a:ext cx="647700" cy="4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127248</xdr:rowOff>
    </xdr:from>
    <xdr:ext cx="762000" cy="259045"/>
    <xdr:sp macro="" textlink="">
      <xdr:nvSpPr>
        <xdr:cNvPr id="110" name="人口1人当たり決算額の推移平均値テキスト445"/>
        <xdr:cNvSpPr txBox="1"/>
      </xdr:nvSpPr>
      <xdr:spPr>
        <a:xfrm>
          <a:off x="5740400" y="708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146728</xdr:rowOff>
    </xdr:from>
    <xdr:to>
      <xdr:col>26</xdr:col>
      <xdr:colOff>50800</xdr:colOff>
      <xdr:row>37</xdr:row>
      <xdr:rowOff>25696</xdr:rowOff>
    </xdr:to>
    <xdr:cxnSp macro="">
      <xdr:nvCxnSpPr>
        <xdr:cNvPr id="112" name="直線コネクタ 111"/>
        <xdr:cNvCxnSpPr/>
      </xdr:nvCxnSpPr>
      <xdr:spPr bwMode="auto">
        <a:xfrm flipV="1">
          <a:off x="4305300" y="7099978"/>
          <a:ext cx="698500" cy="50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6151</xdr:rowOff>
    </xdr:from>
    <xdr:to>
      <xdr:col>22</xdr:col>
      <xdr:colOff>114300</xdr:colOff>
      <xdr:row>37</xdr:row>
      <xdr:rowOff>25696</xdr:rowOff>
    </xdr:to>
    <xdr:cxnSp macro="">
      <xdr:nvCxnSpPr>
        <xdr:cNvPr id="115" name="直線コネクタ 114"/>
        <xdr:cNvCxnSpPr/>
      </xdr:nvCxnSpPr>
      <xdr:spPr bwMode="auto">
        <a:xfrm>
          <a:off x="3606800" y="7130851"/>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6151</xdr:rowOff>
    </xdr:from>
    <xdr:to>
      <xdr:col>18</xdr:col>
      <xdr:colOff>177800</xdr:colOff>
      <xdr:row>37</xdr:row>
      <xdr:rowOff>12603</xdr:rowOff>
    </xdr:to>
    <xdr:cxnSp macro="">
      <xdr:nvCxnSpPr>
        <xdr:cNvPr id="118" name="直線コネクタ 117"/>
        <xdr:cNvCxnSpPr/>
      </xdr:nvCxnSpPr>
      <xdr:spPr bwMode="auto">
        <a:xfrm flipV="1">
          <a:off x="2908300" y="7130851"/>
          <a:ext cx="698500" cy="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91670</xdr:rowOff>
    </xdr:from>
    <xdr:to>
      <xdr:col>29</xdr:col>
      <xdr:colOff>177800</xdr:colOff>
      <xdr:row>37</xdr:row>
      <xdr:rowOff>21820</xdr:rowOff>
    </xdr:to>
    <xdr:sp macro="" textlink="">
      <xdr:nvSpPr>
        <xdr:cNvPr id="128" name="楕円 127"/>
        <xdr:cNvSpPr/>
      </xdr:nvSpPr>
      <xdr:spPr bwMode="auto">
        <a:xfrm>
          <a:off x="5600700" y="7044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279647</xdr:rowOff>
    </xdr:from>
    <xdr:ext cx="762000" cy="259045"/>
    <xdr:sp macro="" textlink="">
      <xdr:nvSpPr>
        <xdr:cNvPr id="129" name="人口1人当たり決算額の推移該当値テキスト445"/>
        <xdr:cNvSpPr txBox="1"/>
      </xdr:nvSpPr>
      <xdr:spPr>
        <a:xfrm>
          <a:off x="5740400" y="68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95928</xdr:rowOff>
    </xdr:from>
    <xdr:to>
      <xdr:col>26</xdr:col>
      <xdr:colOff>101600</xdr:colOff>
      <xdr:row>37</xdr:row>
      <xdr:rowOff>26078</xdr:rowOff>
    </xdr:to>
    <xdr:sp macro="" textlink="">
      <xdr:nvSpPr>
        <xdr:cNvPr id="130" name="楕円 129"/>
        <xdr:cNvSpPr/>
      </xdr:nvSpPr>
      <xdr:spPr bwMode="auto">
        <a:xfrm>
          <a:off x="4953000" y="704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207705</xdr:rowOff>
    </xdr:from>
    <xdr:ext cx="736600" cy="259045"/>
    <xdr:sp macro="" textlink="">
      <xdr:nvSpPr>
        <xdr:cNvPr id="131" name="テキスト ボックス 130"/>
        <xdr:cNvSpPr txBox="1"/>
      </xdr:nvSpPr>
      <xdr:spPr>
        <a:xfrm>
          <a:off x="4622800" y="681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146346</xdr:rowOff>
    </xdr:from>
    <xdr:to>
      <xdr:col>22</xdr:col>
      <xdr:colOff>165100</xdr:colOff>
      <xdr:row>37</xdr:row>
      <xdr:rowOff>76496</xdr:rowOff>
    </xdr:to>
    <xdr:sp macro="" textlink="">
      <xdr:nvSpPr>
        <xdr:cNvPr id="132" name="楕円 131"/>
        <xdr:cNvSpPr/>
      </xdr:nvSpPr>
      <xdr:spPr bwMode="auto">
        <a:xfrm>
          <a:off x="4254500" y="709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61273</xdr:rowOff>
    </xdr:from>
    <xdr:ext cx="762000" cy="259045"/>
    <xdr:sp macro="" textlink="">
      <xdr:nvSpPr>
        <xdr:cNvPr id="133" name="テキスト ボックス 132"/>
        <xdr:cNvSpPr txBox="1"/>
      </xdr:nvSpPr>
      <xdr:spPr>
        <a:xfrm>
          <a:off x="3924300" y="718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126801</xdr:rowOff>
    </xdr:from>
    <xdr:to>
      <xdr:col>19</xdr:col>
      <xdr:colOff>38100</xdr:colOff>
      <xdr:row>37</xdr:row>
      <xdr:rowOff>56951</xdr:rowOff>
    </xdr:to>
    <xdr:sp macro="" textlink="">
      <xdr:nvSpPr>
        <xdr:cNvPr id="134" name="楕円 133"/>
        <xdr:cNvSpPr/>
      </xdr:nvSpPr>
      <xdr:spPr bwMode="auto">
        <a:xfrm>
          <a:off x="3556000" y="708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41728</xdr:rowOff>
    </xdr:from>
    <xdr:ext cx="762000" cy="259045"/>
    <xdr:sp macro="" textlink="">
      <xdr:nvSpPr>
        <xdr:cNvPr id="135" name="テキスト ボックス 134"/>
        <xdr:cNvSpPr txBox="1"/>
      </xdr:nvSpPr>
      <xdr:spPr>
        <a:xfrm>
          <a:off x="3225800" y="716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133253</xdr:rowOff>
    </xdr:from>
    <xdr:to>
      <xdr:col>15</xdr:col>
      <xdr:colOff>101600</xdr:colOff>
      <xdr:row>37</xdr:row>
      <xdr:rowOff>63403</xdr:rowOff>
    </xdr:to>
    <xdr:sp macro="" textlink="">
      <xdr:nvSpPr>
        <xdr:cNvPr id="136" name="楕円 135"/>
        <xdr:cNvSpPr/>
      </xdr:nvSpPr>
      <xdr:spPr bwMode="auto">
        <a:xfrm>
          <a:off x="2857500" y="708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245030</xdr:rowOff>
    </xdr:from>
    <xdr:ext cx="762000" cy="259045"/>
    <xdr:sp macro="" textlink="">
      <xdr:nvSpPr>
        <xdr:cNvPr id="137" name="テキスト ボックス 136"/>
        <xdr:cNvSpPr txBox="1"/>
      </xdr:nvSpPr>
      <xdr:spPr>
        <a:xfrm>
          <a:off x="2527300" y="685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
696
47.70
1,323,652
1,281,260
17,304
712,168
1,305,256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21195</xdr:rowOff>
    </xdr:from>
    <xdr:to>
      <xdr:col>24</xdr:col>
      <xdr:colOff>63500</xdr:colOff>
      <xdr:row>35</xdr:row>
      <xdr:rowOff>71127</xdr:rowOff>
    </xdr:to>
    <xdr:cxnSp macro="">
      <xdr:nvCxnSpPr>
        <xdr:cNvPr id="62" name="直線コネクタ 61"/>
        <xdr:cNvCxnSpPr/>
      </xdr:nvCxnSpPr>
      <xdr:spPr>
        <a:xfrm flipV="1">
          <a:off x="3797300" y="6021945"/>
          <a:ext cx="8382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71127</xdr:rowOff>
    </xdr:from>
    <xdr:to>
      <xdr:col>19</xdr:col>
      <xdr:colOff>177800</xdr:colOff>
      <xdr:row>35</xdr:row>
      <xdr:rowOff>96477</xdr:rowOff>
    </xdr:to>
    <xdr:cxnSp macro="">
      <xdr:nvCxnSpPr>
        <xdr:cNvPr id="65" name="直線コネクタ 64"/>
        <xdr:cNvCxnSpPr/>
      </xdr:nvCxnSpPr>
      <xdr:spPr>
        <a:xfrm flipV="1">
          <a:off x="2908300" y="6071877"/>
          <a:ext cx="8890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76224</xdr:rowOff>
    </xdr:from>
    <xdr:to>
      <xdr:col>15</xdr:col>
      <xdr:colOff>50800</xdr:colOff>
      <xdr:row>35</xdr:row>
      <xdr:rowOff>96477</xdr:rowOff>
    </xdr:to>
    <xdr:cxnSp macro="">
      <xdr:nvCxnSpPr>
        <xdr:cNvPr id="68" name="直線コネクタ 67"/>
        <xdr:cNvCxnSpPr/>
      </xdr:nvCxnSpPr>
      <xdr:spPr>
        <a:xfrm>
          <a:off x="2019300" y="6076974"/>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76224</xdr:rowOff>
    </xdr:from>
    <xdr:to>
      <xdr:col>10</xdr:col>
      <xdr:colOff>114300</xdr:colOff>
      <xdr:row>35</xdr:row>
      <xdr:rowOff>123138</xdr:rowOff>
    </xdr:to>
    <xdr:cxnSp macro="">
      <xdr:nvCxnSpPr>
        <xdr:cNvPr id="71" name="直線コネクタ 70"/>
        <xdr:cNvCxnSpPr/>
      </xdr:nvCxnSpPr>
      <xdr:spPr>
        <a:xfrm flipV="1">
          <a:off x="1130300" y="6076974"/>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141845</xdr:rowOff>
    </xdr:from>
    <xdr:to>
      <xdr:col>24</xdr:col>
      <xdr:colOff>114300</xdr:colOff>
      <xdr:row>35</xdr:row>
      <xdr:rowOff>71995</xdr:rowOff>
    </xdr:to>
    <xdr:sp macro="" textlink="">
      <xdr:nvSpPr>
        <xdr:cNvPr id="81" name="楕円 80"/>
        <xdr:cNvSpPr/>
      </xdr:nvSpPr>
      <xdr:spPr>
        <a:xfrm>
          <a:off x="4584700" y="5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164722</xdr:rowOff>
    </xdr:from>
    <xdr:ext cx="599010" cy="259045"/>
    <xdr:sp macro="" textlink="">
      <xdr:nvSpPr>
        <xdr:cNvPr id="82" name="人件費該当値テキスト"/>
        <xdr:cNvSpPr txBox="1"/>
      </xdr:nvSpPr>
      <xdr:spPr>
        <a:xfrm>
          <a:off x="4686300" y="582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20327</xdr:rowOff>
    </xdr:from>
    <xdr:to>
      <xdr:col>20</xdr:col>
      <xdr:colOff>38100</xdr:colOff>
      <xdr:row>35</xdr:row>
      <xdr:rowOff>121927</xdr:rowOff>
    </xdr:to>
    <xdr:sp macro="" textlink="">
      <xdr:nvSpPr>
        <xdr:cNvPr id="83" name="楕円 82"/>
        <xdr:cNvSpPr/>
      </xdr:nvSpPr>
      <xdr:spPr>
        <a:xfrm>
          <a:off x="3746500" y="60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138454</xdr:rowOff>
    </xdr:from>
    <xdr:ext cx="599010" cy="259045"/>
    <xdr:sp macro="" textlink="">
      <xdr:nvSpPr>
        <xdr:cNvPr id="84" name="テキスト ボックス 83"/>
        <xdr:cNvSpPr txBox="1"/>
      </xdr:nvSpPr>
      <xdr:spPr>
        <a:xfrm>
          <a:off x="3497795" y="579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45677</xdr:rowOff>
    </xdr:from>
    <xdr:to>
      <xdr:col>15</xdr:col>
      <xdr:colOff>101600</xdr:colOff>
      <xdr:row>35</xdr:row>
      <xdr:rowOff>147277</xdr:rowOff>
    </xdr:to>
    <xdr:sp macro="" textlink="">
      <xdr:nvSpPr>
        <xdr:cNvPr id="85" name="楕円 84"/>
        <xdr:cNvSpPr/>
      </xdr:nvSpPr>
      <xdr:spPr>
        <a:xfrm>
          <a:off x="2857500" y="60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163804</xdr:rowOff>
    </xdr:from>
    <xdr:ext cx="599010" cy="259045"/>
    <xdr:sp macro="" textlink="">
      <xdr:nvSpPr>
        <xdr:cNvPr id="86" name="テキスト ボックス 85"/>
        <xdr:cNvSpPr txBox="1"/>
      </xdr:nvSpPr>
      <xdr:spPr>
        <a:xfrm>
          <a:off x="2608795" y="582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25424</xdr:rowOff>
    </xdr:from>
    <xdr:to>
      <xdr:col>10</xdr:col>
      <xdr:colOff>165100</xdr:colOff>
      <xdr:row>35</xdr:row>
      <xdr:rowOff>127024</xdr:rowOff>
    </xdr:to>
    <xdr:sp macro="" textlink="">
      <xdr:nvSpPr>
        <xdr:cNvPr id="87" name="楕円 86"/>
        <xdr:cNvSpPr/>
      </xdr:nvSpPr>
      <xdr:spPr>
        <a:xfrm>
          <a:off x="1968500" y="60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143551</xdr:rowOff>
    </xdr:from>
    <xdr:ext cx="599010" cy="259045"/>
    <xdr:sp macro="" textlink="">
      <xdr:nvSpPr>
        <xdr:cNvPr id="88" name="テキスト ボックス 87"/>
        <xdr:cNvSpPr txBox="1"/>
      </xdr:nvSpPr>
      <xdr:spPr>
        <a:xfrm>
          <a:off x="1719795" y="580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72338</xdr:rowOff>
    </xdr:from>
    <xdr:to>
      <xdr:col>6</xdr:col>
      <xdr:colOff>38100</xdr:colOff>
      <xdr:row>36</xdr:row>
      <xdr:rowOff>2488</xdr:rowOff>
    </xdr:to>
    <xdr:sp macro="" textlink="">
      <xdr:nvSpPr>
        <xdr:cNvPr id="89" name="楕円 88"/>
        <xdr:cNvSpPr/>
      </xdr:nvSpPr>
      <xdr:spPr>
        <a:xfrm>
          <a:off x="1079500" y="60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19015</xdr:rowOff>
    </xdr:from>
    <xdr:ext cx="599010" cy="259045"/>
    <xdr:sp macro="" textlink="">
      <xdr:nvSpPr>
        <xdr:cNvPr id="90" name="テキスト ボックス 89"/>
        <xdr:cNvSpPr txBox="1"/>
      </xdr:nvSpPr>
      <xdr:spPr>
        <a:xfrm>
          <a:off x="830795" y="584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75605</xdr:rowOff>
    </xdr:from>
    <xdr:to>
      <xdr:col>24</xdr:col>
      <xdr:colOff>63500</xdr:colOff>
      <xdr:row>57</xdr:row>
      <xdr:rowOff>84601</xdr:rowOff>
    </xdr:to>
    <xdr:cxnSp macro="">
      <xdr:nvCxnSpPr>
        <xdr:cNvPr id="119" name="直線コネクタ 118"/>
        <xdr:cNvCxnSpPr/>
      </xdr:nvCxnSpPr>
      <xdr:spPr>
        <a:xfrm>
          <a:off x="3797300" y="9848255"/>
          <a:ext cx="838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75605</xdr:rowOff>
    </xdr:from>
    <xdr:to>
      <xdr:col>19</xdr:col>
      <xdr:colOff>177800</xdr:colOff>
      <xdr:row>57</xdr:row>
      <xdr:rowOff>87046</xdr:rowOff>
    </xdr:to>
    <xdr:cxnSp macro="">
      <xdr:nvCxnSpPr>
        <xdr:cNvPr id="122" name="直線コネクタ 121"/>
        <xdr:cNvCxnSpPr/>
      </xdr:nvCxnSpPr>
      <xdr:spPr>
        <a:xfrm flipV="1">
          <a:off x="2908300" y="9848255"/>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75998</xdr:rowOff>
    </xdr:from>
    <xdr:to>
      <xdr:col>15</xdr:col>
      <xdr:colOff>50800</xdr:colOff>
      <xdr:row>57</xdr:row>
      <xdr:rowOff>87046</xdr:rowOff>
    </xdr:to>
    <xdr:cxnSp macro="">
      <xdr:nvCxnSpPr>
        <xdr:cNvPr id="125" name="直線コネクタ 124"/>
        <xdr:cNvCxnSpPr/>
      </xdr:nvCxnSpPr>
      <xdr:spPr>
        <a:xfrm>
          <a:off x="2019300" y="9848648"/>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75998</xdr:rowOff>
    </xdr:from>
    <xdr:to>
      <xdr:col>10</xdr:col>
      <xdr:colOff>114300</xdr:colOff>
      <xdr:row>57</xdr:row>
      <xdr:rowOff>90785</xdr:rowOff>
    </xdr:to>
    <xdr:cxnSp macro="">
      <xdr:nvCxnSpPr>
        <xdr:cNvPr id="128" name="直線コネクタ 127"/>
        <xdr:cNvCxnSpPr/>
      </xdr:nvCxnSpPr>
      <xdr:spPr>
        <a:xfrm flipV="1">
          <a:off x="1130300" y="9848648"/>
          <a:ext cx="889000" cy="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33801</xdr:rowOff>
    </xdr:from>
    <xdr:to>
      <xdr:col>24</xdr:col>
      <xdr:colOff>114300</xdr:colOff>
      <xdr:row>57</xdr:row>
      <xdr:rowOff>135401</xdr:rowOff>
    </xdr:to>
    <xdr:sp macro="" textlink="">
      <xdr:nvSpPr>
        <xdr:cNvPr id="138" name="楕円 137"/>
        <xdr:cNvSpPr/>
      </xdr:nvSpPr>
      <xdr:spPr>
        <a:xfrm>
          <a:off x="4584700" y="98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56678</xdr:rowOff>
    </xdr:from>
    <xdr:ext cx="599010" cy="259045"/>
    <xdr:sp macro="" textlink="">
      <xdr:nvSpPr>
        <xdr:cNvPr id="139" name="物件費該当値テキスト"/>
        <xdr:cNvSpPr txBox="1"/>
      </xdr:nvSpPr>
      <xdr:spPr>
        <a:xfrm>
          <a:off x="4686300" y="965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24805</xdr:rowOff>
    </xdr:from>
    <xdr:to>
      <xdr:col>20</xdr:col>
      <xdr:colOff>38100</xdr:colOff>
      <xdr:row>57</xdr:row>
      <xdr:rowOff>126405</xdr:rowOff>
    </xdr:to>
    <xdr:sp macro="" textlink="">
      <xdr:nvSpPr>
        <xdr:cNvPr id="140" name="楕円 139"/>
        <xdr:cNvSpPr/>
      </xdr:nvSpPr>
      <xdr:spPr>
        <a:xfrm>
          <a:off x="3746500" y="97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142932</xdr:rowOff>
    </xdr:from>
    <xdr:ext cx="599010" cy="259045"/>
    <xdr:sp macro="" textlink="">
      <xdr:nvSpPr>
        <xdr:cNvPr id="141" name="テキスト ボックス 140"/>
        <xdr:cNvSpPr txBox="1"/>
      </xdr:nvSpPr>
      <xdr:spPr>
        <a:xfrm>
          <a:off x="3497795" y="957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36246</xdr:rowOff>
    </xdr:from>
    <xdr:to>
      <xdr:col>15</xdr:col>
      <xdr:colOff>101600</xdr:colOff>
      <xdr:row>57</xdr:row>
      <xdr:rowOff>137846</xdr:rowOff>
    </xdr:to>
    <xdr:sp macro="" textlink="">
      <xdr:nvSpPr>
        <xdr:cNvPr id="142" name="楕円 141"/>
        <xdr:cNvSpPr/>
      </xdr:nvSpPr>
      <xdr:spPr>
        <a:xfrm>
          <a:off x="2857500" y="98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154373</xdr:rowOff>
    </xdr:from>
    <xdr:ext cx="599010" cy="259045"/>
    <xdr:sp macro="" textlink="">
      <xdr:nvSpPr>
        <xdr:cNvPr id="143" name="テキスト ボックス 142"/>
        <xdr:cNvSpPr txBox="1"/>
      </xdr:nvSpPr>
      <xdr:spPr>
        <a:xfrm>
          <a:off x="2608795" y="958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25198</xdr:rowOff>
    </xdr:from>
    <xdr:to>
      <xdr:col>10</xdr:col>
      <xdr:colOff>165100</xdr:colOff>
      <xdr:row>57</xdr:row>
      <xdr:rowOff>126798</xdr:rowOff>
    </xdr:to>
    <xdr:sp macro="" textlink="">
      <xdr:nvSpPr>
        <xdr:cNvPr id="144" name="楕円 143"/>
        <xdr:cNvSpPr/>
      </xdr:nvSpPr>
      <xdr:spPr>
        <a:xfrm>
          <a:off x="1968500" y="979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143325</xdr:rowOff>
    </xdr:from>
    <xdr:ext cx="599010" cy="259045"/>
    <xdr:sp macro="" textlink="">
      <xdr:nvSpPr>
        <xdr:cNvPr id="145" name="テキスト ボックス 144"/>
        <xdr:cNvSpPr txBox="1"/>
      </xdr:nvSpPr>
      <xdr:spPr>
        <a:xfrm>
          <a:off x="1719795" y="957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39985</xdr:rowOff>
    </xdr:from>
    <xdr:to>
      <xdr:col>6</xdr:col>
      <xdr:colOff>38100</xdr:colOff>
      <xdr:row>57</xdr:row>
      <xdr:rowOff>141585</xdr:rowOff>
    </xdr:to>
    <xdr:sp macro="" textlink="">
      <xdr:nvSpPr>
        <xdr:cNvPr id="146" name="楕円 145"/>
        <xdr:cNvSpPr/>
      </xdr:nvSpPr>
      <xdr:spPr>
        <a:xfrm>
          <a:off x="1079500" y="98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158112</xdr:rowOff>
    </xdr:from>
    <xdr:ext cx="599010" cy="259045"/>
    <xdr:sp macro="" textlink="">
      <xdr:nvSpPr>
        <xdr:cNvPr id="147" name="テキスト ボックス 146"/>
        <xdr:cNvSpPr txBox="1"/>
      </xdr:nvSpPr>
      <xdr:spPr>
        <a:xfrm>
          <a:off x="830795" y="958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60261</xdr:rowOff>
    </xdr:from>
    <xdr:to>
      <xdr:col>24</xdr:col>
      <xdr:colOff>63500</xdr:colOff>
      <xdr:row>78</xdr:row>
      <xdr:rowOff>65715</xdr:rowOff>
    </xdr:to>
    <xdr:cxnSp macro="">
      <xdr:nvCxnSpPr>
        <xdr:cNvPr id="174" name="直線コネクタ 173"/>
        <xdr:cNvCxnSpPr/>
      </xdr:nvCxnSpPr>
      <xdr:spPr>
        <a:xfrm>
          <a:off x="3797300" y="13433361"/>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60261</xdr:rowOff>
    </xdr:from>
    <xdr:to>
      <xdr:col>19</xdr:col>
      <xdr:colOff>177800</xdr:colOff>
      <xdr:row>78</xdr:row>
      <xdr:rowOff>62877</xdr:rowOff>
    </xdr:to>
    <xdr:cxnSp macro="">
      <xdr:nvCxnSpPr>
        <xdr:cNvPr id="177" name="直線コネクタ 176"/>
        <xdr:cNvCxnSpPr/>
      </xdr:nvCxnSpPr>
      <xdr:spPr>
        <a:xfrm flipV="1">
          <a:off x="2908300" y="13433361"/>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57418</xdr:rowOff>
    </xdr:from>
    <xdr:to>
      <xdr:col>15</xdr:col>
      <xdr:colOff>50800</xdr:colOff>
      <xdr:row>78</xdr:row>
      <xdr:rowOff>62877</xdr:rowOff>
    </xdr:to>
    <xdr:cxnSp macro="">
      <xdr:nvCxnSpPr>
        <xdr:cNvPr id="180" name="直線コネクタ 179"/>
        <xdr:cNvCxnSpPr/>
      </xdr:nvCxnSpPr>
      <xdr:spPr>
        <a:xfrm>
          <a:off x="2019300" y="13430518"/>
          <a:ext cx="8890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57418</xdr:rowOff>
    </xdr:from>
    <xdr:to>
      <xdr:col>10</xdr:col>
      <xdr:colOff>114300</xdr:colOff>
      <xdr:row>78</xdr:row>
      <xdr:rowOff>95782</xdr:rowOff>
    </xdr:to>
    <xdr:cxnSp macro="">
      <xdr:nvCxnSpPr>
        <xdr:cNvPr id="183" name="直線コネクタ 182"/>
        <xdr:cNvCxnSpPr/>
      </xdr:nvCxnSpPr>
      <xdr:spPr>
        <a:xfrm flipV="1">
          <a:off x="1130300" y="13430518"/>
          <a:ext cx="889000" cy="3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14915</xdr:rowOff>
    </xdr:from>
    <xdr:to>
      <xdr:col>24</xdr:col>
      <xdr:colOff>114300</xdr:colOff>
      <xdr:row>78</xdr:row>
      <xdr:rowOff>116515</xdr:rowOff>
    </xdr:to>
    <xdr:sp macro="" textlink="">
      <xdr:nvSpPr>
        <xdr:cNvPr id="193" name="楕円 192"/>
        <xdr:cNvSpPr/>
      </xdr:nvSpPr>
      <xdr:spPr>
        <a:xfrm>
          <a:off x="4584700" y="133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144643</xdr:rowOff>
    </xdr:from>
    <xdr:ext cx="534377" cy="259045"/>
    <xdr:sp macro="" textlink="">
      <xdr:nvSpPr>
        <xdr:cNvPr id="194" name="維持補修費該当値テキスト"/>
        <xdr:cNvSpPr txBox="1"/>
      </xdr:nvSpPr>
      <xdr:spPr>
        <a:xfrm>
          <a:off x="4686300" y="1334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9461</xdr:rowOff>
    </xdr:from>
    <xdr:to>
      <xdr:col>20</xdr:col>
      <xdr:colOff>38100</xdr:colOff>
      <xdr:row>78</xdr:row>
      <xdr:rowOff>111061</xdr:rowOff>
    </xdr:to>
    <xdr:sp macro="" textlink="">
      <xdr:nvSpPr>
        <xdr:cNvPr id="195" name="楕円 194"/>
        <xdr:cNvSpPr/>
      </xdr:nvSpPr>
      <xdr:spPr>
        <a:xfrm>
          <a:off x="3746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102188</xdr:rowOff>
    </xdr:from>
    <xdr:ext cx="534377" cy="259045"/>
    <xdr:sp macro="" textlink="">
      <xdr:nvSpPr>
        <xdr:cNvPr id="196" name="テキスト ボックス 195"/>
        <xdr:cNvSpPr txBox="1"/>
      </xdr:nvSpPr>
      <xdr:spPr>
        <a:xfrm>
          <a:off x="3530111" y="134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12077</xdr:rowOff>
    </xdr:from>
    <xdr:to>
      <xdr:col>15</xdr:col>
      <xdr:colOff>101600</xdr:colOff>
      <xdr:row>78</xdr:row>
      <xdr:rowOff>113677</xdr:rowOff>
    </xdr:to>
    <xdr:sp macro="" textlink="">
      <xdr:nvSpPr>
        <xdr:cNvPr id="197" name="楕円 196"/>
        <xdr:cNvSpPr/>
      </xdr:nvSpPr>
      <xdr:spPr>
        <a:xfrm>
          <a:off x="2857500" y="133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104804</xdr:rowOff>
    </xdr:from>
    <xdr:ext cx="534377" cy="259045"/>
    <xdr:sp macro="" textlink="">
      <xdr:nvSpPr>
        <xdr:cNvPr id="198" name="テキスト ボックス 197"/>
        <xdr:cNvSpPr txBox="1"/>
      </xdr:nvSpPr>
      <xdr:spPr>
        <a:xfrm>
          <a:off x="2641111" y="134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6618</xdr:rowOff>
    </xdr:from>
    <xdr:to>
      <xdr:col>10</xdr:col>
      <xdr:colOff>165100</xdr:colOff>
      <xdr:row>78</xdr:row>
      <xdr:rowOff>108218</xdr:rowOff>
    </xdr:to>
    <xdr:sp macro="" textlink="">
      <xdr:nvSpPr>
        <xdr:cNvPr id="199" name="楕円 198"/>
        <xdr:cNvSpPr/>
      </xdr:nvSpPr>
      <xdr:spPr>
        <a:xfrm>
          <a:off x="1968500" y="133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99345</xdr:rowOff>
    </xdr:from>
    <xdr:ext cx="534377" cy="259045"/>
    <xdr:sp macro="" textlink="">
      <xdr:nvSpPr>
        <xdr:cNvPr id="200" name="テキスト ボックス 199"/>
        <xdr:cNvSpPr txBox="1"/>
      </xdr:nvSpPr>
      <xdr:spPr>
        <a:xfrm>
          <a:off x="1752111" y="134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44982</xdr:rowOff>
    </xdr:from>
    <xdr:to>
      <xdr:col>6</xdr:col>
      <xdr:colOff>38100</xdr:colOff>
      <xdr:row>78</xdr:row>
      <xdr:rowOff>146582</xdr:rowOff>
    </xdr:to>
    <xdr:sp macro="" textlink="">
      <xdr:nvSpPr>
        <xdr:cNvPr id="201" name="楕円 200"/>
        <xdr:cNvSpPr/>
      </xdr:nvSpPr>
      <xdr:spPr>
        <a:xfrm>
          <a:off x="1079500" y="1341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137709</xdr:rowOff>
    </xdr:from>
    <xdr:ext cx="469744" cy="259045"/>
    <xdr:sp macro="" textlink="">
      <xdr:nvSpPr>
        <xdr:cNvPr id="202" name="テキスト ボックス 201"/>
        <xdr:cNvSpPr txBox="1"/>
      </xdr:nvSpPr>
      <xdr:spPr>
        <a:xfrm>
          <a:off x="895428" y="1351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32998</xdr:rowOff>
    </xdr:from>
    <xdr:to>
      <xdr:col>24</xdr:col>
      <xdr:colOff>63500</xdr:colOff>
      <xdr:row>96</xdr:row>
      <xdr:rowOff>83018</xdr:rowOff>
    </xdr:to>
    <xdr:cxnSp macro="">
      <xdr:nvCxnSpPr>
        <xdr:cNvPr id="233" name="直線コネクタ 232"/>
        <xdr:cNvCxnSpPr/>
      </xdr:nvCxnSpPr>
      <xdr:spPr>
        <a:xfrm flipV="1">
          <a:off x="3797300" y="16492198"/>
          <a:ext cx="838200" cy="5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36776</xdr:rowOff>
    </xdr:from>
    <xdr:to>
      <xdr:col>19</xdr:col>
      <xdr:colOff>177800</xdr:colOff>
      <xdr:row>96</xdr:row>
      <xdr:rowOff>83018</xdr:rowOff>
    </xdr:to>
    <xdr:cxnSp macro="">
      <xdr:nvCxnSpPr>
        <xdr:cNvPr id="236" name="直線コネクタ 235"/>
        <xdr:cNvCxnSpPr/>
      </xdr:nvCxnSpPr>
      <xdr:spPr>
        <a:xfrm>
          <a:off x="2908300" y="16495976"/>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20720</xdr:rowOff>
    </xdr:from>
    <xdr:to>
      <xdr:col>15</xdr:col>
      <xdr:colOff>50800</xdr:colOff>
      <xdr:row>96</xdr:row>
      <xdr:rowOff>36776</xdr:rowOff>
    </xdr:to>
    <xdr:cxnSp macro="">
      <xdr:nvCxnSpPr>
        <xdr:cNvPr id="239" name="直線コネクタ 238"/>
        <xdr:cNvCxnSpPr/>
      </xdr:nvCxnSpPr>
      <xdr:spPr>
        <a:xfrm>
          <a:off x="2019300" y="16479920"/>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152676</xdr:rowOff>
    </xdr:from>
    <xdr:to>
      <xdr:col>10</xdr:col>
      <xdr:colOff>114300</xdr:colOff>
      <xdr:row>96</xdr:row>
      <xdr:rowOff>20720</xdr:rowOff>
    </xdr:to>
    <xdr:cxnSp macro="">
      <xdr:nvCxnSpPr>
        <xdr:cNvPr id="242" name="直線コネクタ 241"/>
        <xdr:cNvCxnSpPr/>
      </xdr:nvCxnSpPr>
      <xdr:spPr>
        <a:xfrm>
          <a:off x="1130300" y="16440426"/>
          <a:ext cx="8890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153648</xdr:rowOff>
    </xdr:from>
    <xdr:to>
      <xdr:col>24</xdr:col>
      <xdr:colOff>114300</xdr:colOff>
      <xdr:row>96</xdr:row>
      <xdr:rowOff>83798</xdr:rowOff>
    </xdr:to>
    <xdr:sp macro="" textlink="">
      <xdr:nvSpPr>
        <xdr:cNvPr id="252" name="楕円 251"/>
        <xdr:cNvSpPr/>
      </xdr:nvSpPr>
      <xdr:spPr>
        <a:xfrm>
          <a:off x="4584700" y="164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132075</xdr:rowOff>
    </xdr:from>
    <xdr:ext cx="534377" cy="259045"/>
    <xdr:sp macro="" textlink="">
      <xdr:nvSpPr>
        <xdr:cNvPr id="253" name="扶助費該当値テキスト"/>
        <xdr:cNvSpPr txBox="1"/>
      </xdr:nvSpPr>
      <xdr:spPr>
        <a:xfrm>
          <a:off x="4686300" y="164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32218</xdr:rowOff>
    </xdr:from>
    <xdr:to>
      <xdr:col>20</xdr:col>
      <xdr:colOff>38100</xdr:colOff>
      <xdr:row>96</xdr:row>
      <xdr:rowOff>133818</xdr:rowOff>
    </xdr:to>
    <xdr:sp macro="" textlink="">
      <xdr:nvSpPr>
        <xdr:cNvPr id="254" name="楕円 253"/>
        <xdr:cNvSpPr/>
      </xdr:nvSpPr>
      <xdr:spPr>
        <a:xfrm>
          <a:off x="3746500" y="164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124945</xdr:rowOff>
    </xdr:from>
    <xdr:ext cx="534377" cy="259045"/>
    <xdr:sp macro="" textlink="">
      <xdr:nvSpPr>
        <xdr:cNvPr id="255" name="テキスト ボックス 254"/>
        <xdr:cNvSpPr txBox="1"/>
      </xdr:nvSpPr>
      <xdr:spPr>
        <a:xfrm>
          <a:off x="3530111" y="1658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157426</xdr:rowOff>
    </xdr:from>
    <xdr:to>
      <xdr:col>15</xdr:col>
      <xdr:colOff>101600</xdr:colOff>
      <xdr:row>96</xdr:row>
      <xdr:rowOff>87576</xdr:rowOff>
    </xdr:to>
    <xdr:sp macro="" textlink="">
      <xdr:nvSpPr>
        <xdr:cNvPr id="256" name="楕円 255"/>
        <xdr:cNvSpPr/>
      </xdr:nvSpPr>
      <xdr:spPr>
        <a:xfrm>
          <a:off x="2857500" y="164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78703</xdr:rowOff>
    </xdr:from>
    <xdr:ext cx="534377" cy="259045"/>
    <xdr:sp macro="" textlink="">
      <xdr:nvSpPr>
        <xdr:cNvPr id="257" name="テキスト ボックス 256"/>
        <xdr:cNvSpPr txBox="1"/>
      </xdr:nvSpPr>
      <xdr:spPr>
        <a:xfrm>
          <a:off x="2641111" y="1653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141370</xdr:rowOff>
    </xdr:from>
    <xdr:to>
      <xdr:col>10</xdr:col>
      <xdr:colOff>165100</xdr:colOff>
      <xdr:row>96</xdr:row>
      <xdr:rowOff>71520</xdr:rowOff>
    </xdr:to>
    <xdr:sp macro="" textlink="">
      <xdr:nvSpPr>
        <xdr:cNvPr id="258" name="楕円 257"/>
        <xdr:cNvSpPr/>
      </xdr:nvSpPr>
      <xdr:spPr>
        <a:xfrm>
          <a:off x="1968500" y="164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62647</xdr:rowOff>
    </xdr:from>
    <xdr:ext cx="534377" cy="259045"/>
    <xdr:sp macro="" textlink="">
      <xdr:nvSpPr>
        <xdr:cNvPr id="259" name="テキスト ボックス 258"/>
        <xdr:cNvSpPr txBox="1"/>
      </xdr:nvSpPr>
      <xdr:spPr>
        <a:xfrm>
          <a:off x="1752111" y="165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101876</xdr:rowOff>
    </xdr:from>
    <xdr:to>
      <xdr:col>6</xdr:col>
      <xdr:colOff>38100</xdr:colOff>
      <xdr:row>96</xdr:row>
      <xdr:rowOff>32026</xdr:rowOff>
    </xdr:to>
    <xdr:sp macro="" textlink="">
      <xdr:nvSpPr>
        <xdr:cNvPr id="260" name="楕円 259"/>
        <xdr:cNvSpPr/>
      </xdr:nvSpPr>
      <xdr:spPr>
        <a:xfrm>
          <a:off x="1079500" y="163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23153</xdr:rowOff>
    </xdr:from>
    <xdr:ext cx="534377" cy="259045"/>
    <xdr:sp macro="" textlink="">
      <xdr:nvSpPr>
        <xdr:cNvPr id="261" name="テキスト ボックス 260"/>
        <xdr:cNvSpPr txBox="1"/>
      </xdr:nvSpPr>
      <xdr:spPr>
        <a:xfrm>
          <a:off x="863111" y="164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72827</xdr:rowOff>
    </xdr:from>
    <xdr:to>
      <xdr:col>55</xdr:col>
      <xdr:colOff>0</xdr:colOff>
      <xdr:row>36</xdr:row>
      <xdr:rowOff>75616</xdr:rowOff>
    </xdr:to>
    <xdr:cxnSp macro="">
      <xdr:nvCxnSpPr>
        <xdr:cNvPr id="290" name="直線コネクタ 289"/>
        <xdr:cNvCxnSpPr/>
      </xdr:nvCxnSpPr>
      <xdr:spPr>
        <a:xfrm>
          <a:off x="9639300" y="6245027"/>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72827</xdr:rowOff>
    </xdr:from>
    <xdr:to>
      <xdr:col>50</xdr:col>
      <xdr:colOff>114300</xdr:colOff>
      <xdr:row>36</xdr:row>
      <xdr:rowOff>148857</xdr:rowOff>
    </xdr:to>
    <xdr:cxnSp macro="">
      <xdr:nvCxnSpPr>
        <xdr:cNvPr id="293" name="直線コネクタ 292"/>
        <xdr:cNvCxnSpPr/>
      </xdr:nvCxnSpPr>
      <xdr:spPr>
        <a:xfrm flipV="1">
          <a:off x="8750300" y="6245027"/>
          <a:ext cx="889000" cy="7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7310</xdr:rowOff>
    </xdr:from>
    <xdr:to>
      <xdr:col>45</xdr:col>
      <xdr:colOff>177800</xdr:colOff>
      <xdr:row>36</xdr:row>
      <xdr:rowOff>148857</xdr:rowOff>
    </xdr:to>
    <xdr:cxnSp macro="">
      <xdr:nvCxnSpPr>
        <xdr:cNvPr id="296" name="直線コネクタ 295"/>
        <xdr:cNvCxnSpPr/>
      </xdr:nvCxnSpPr>
      <xdr:spPr>
        <a:xfrm>
          <a:off x="7861300" y="6179510"/>
          <a:ext cx="889000" cy="14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53825</xdr:rowOff>
    </xdr:from>
    <xdr:to>
      <xdr:col>41</xdr:col>
      <xdr:colOff>50800</xdr:colOff>
      <xdr:row>36</xdr:row>
      <xdr:rowOff>7310</xdr:rowOff>
    </xdr:to>
    <xdr:cxnSp macro="">
      <xdr:nvCxnSpPr>
        <xdr:cNvPr id="299" name="直線コネクタ 298"/>
        <xdr:cNvCxnSpPr/>
      </xdr:nvCxnSpPr>
      <xdr:spPr>
        <a:xfrm>
          <a:off x="6972300" y="6054575"/>
          <a:ext cx="889000" cy="1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24816</xdr:rowOff>
    </xdr:from>
    <xdr:to>
      <xdr:col>55</xdr:col>
      <xdr:colOff>50800</xdr:colOff>
      <xdr:row>36</xdr:row>
      <xdr:rowOff>126416</xdr:rowOff>
    </xdr:to>
    <xdr:sp macro="" textlink="">
      <xdr:nvSpPr>
        <xdr:cNvPr id="309" name="楕円 308"/>
        <xdr:cNvSpPr/>
      </xdr:nvSpPr>
      <xdr:spPr>
        <a:xfrm>
          <a:off x="10426700" y="61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47693</xdr:rowOff>
    </xdr:from>
    <xdr:ext cx="599010" cy="259045"/>
    <xdr:sp macro="" textlink="">
      <xdr:nvSpPr>
        <xdr:cNvPr id="310" name="補助費等該当値テキスト"/>
        <xdr:cNvSpPr txBox="1"/>
      </xdr:nvSpPr>
      <xdr:spPr>
        <a:xfrm>
          <a:off x="10528300" y="604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22027</xdr:rowOff>
    </xdr:from>
    <xdr:to>
      <xdr:col>50</xdr:col>
      <xdr:colOff>165100</xdr:colOff>
      <xdr:row>36</xdr:row>
      <xdr:rowOff>123627</xdr:rowOff>
    </xdr:to>
    <xdr:sp macro="" textlink="">
      <xdr:nvSpPr>
        <xdr:cNvPr id="311" name="楕円 310"/>
        <xdr:cNvSpPr/>
      </xdr:nvSpPr>
      <xdr:spPr>
        <a:xfrm>
          <a:off x="9588500" y="61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140154</xdr:rowOff>
    </xdr:from>
    <xdr:ext cx="599010" cy="259045"/>
    <xdr:sp macro="" textlink="">
      <xdr:nvSpPr>
        <xdr:cNvPr id="312" name="テキスト ボックス 311"/>
        <xdr:cNvSpPr txBox="1"/>
      </xdr:nvSpPr>
      <xdr:spPr>
        <a:xfrm>
          <a:off x="9339795" y="596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98057</xdr:rowOff>
    </xdr:from>
    <xdr:to>
      <xdr:col>46</xdr:col>
      <xdr:colOff>38100</xdr:colOff>
      <xdr:row>37</xdr:row>
      <xdr:rowOff>28207</xdr:rowOff>
    </xdr:to>
    <xdr:sp macro="" textlink="">
      <xdr:nvSpPr>
        <xdr:cNvPr id="313" name="楕円 312"/>
        <xdr:cNvSpPr/>
      </xdr:nvSpPr>
      <xdr:spPr>
        <a:xfrm>
          <a:off x="8699500" y="62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44734</xdr:rowOff>
    </xdr:from>
    <xdr:ext cx="599010" cy="259045"/>
    <xdr:sp macro="" textlink="">
      <xdr:nvSpPr>
        <xdr:cNvPr id="314" name="テキスト ボックス 313"/>
        <xdr:cNvSpPr txBox="1"/>
      </xdr:nvSpPr>
      <xdr:spPr>
        <a:xfrm>
          <a:off x="8450795" y="604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127960</xdr:rowOff>
    </xdr:from>
    <xdr:to>
      <xdr:col>41</xdr:col>
      <xdr:colOff>101600</xdr:colOff>
      <xdr:row>36</xdr:row>
      <xdr:rowOff>58110</xdr:rowOff>
    </xdr:to>
    <xdr:sp macro="" textlink="">
      <xdr:nvSpPr>
        <xdr:cNvPr id="315" name="楕円 314"/>
        <xdr:cNvSpPr/>
      </xdr:nvSpPr>
      <xdr:spPr>
        <a:xfrm>
          <a:off x="7810500" y="61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74637</xdr:rowOff>
    </xdr:from>
    <xdr:ext cx="599010" cy="259045"/>
    <xdr:sp macro="" textlink="">
      <xdr:nvSpPr>
        <xdr:cNvPr id="316" name="テキスト ボックス 315"/>
        <xdr:cNvSpPr txBox="1"/>
      </xdr:nvSpPr>
      <xdr:spPr>
        <a:xfrm>
          <a:off x="7561795" y="590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3025</xdr:rowOff>
    </xdr:from>
    <xdr:to>
      <xdr:col>36</xdr:col>
      <xdr:colOff>165100</xdr:colOff>
      <xdr:row>35</xdr:row>
      <xdr:rowOff>104625</xdr:rowOff>
    </xdr:to>
    <xdr:sp macro="" textlink="">
      <xdr:nvSpPr>
        <xdr:cNvPr id="317" name="楕円 316"/>
        <xdr:cNvSpPr/>
      </xdr:nvSpPr>
      <xdr:spPr>
        <a:xfrm>
          <a:off x="6921500" y="60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121152</xdr:rowOff>
    </xdr:from>
    <xdr:ext cx="599010" cy="259045"/>
    <xdr:sp macro="" textlink="">
      <xdr:nvSpPr>
        <xdr:cNvPr id="318" name="テキスト ボックス 317"/>
        <xdr:cNvSpPr txBox="1"/>
      </xdr:nvSpPr>
      <xdr:spPr>
        <a:xfrm>
          <a:off x="6672795" y="577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99595</xdr:rowOff>
    </xdr:from>
    <xdr:to>
      <xdr:col>55</xdr:col>
      <xdr:colOff>0</xdr:colOff>
      <xdr:row>58</xdr:row>
      <xdr:rowOff>21432</xdr:rowOff>
    </xdr:to>
    <xdr:cxnSp macro="">
      <xdr:nvCxnSpPr>
        <xdr:cNvPr id="345" name="直線コネクタ 344"/>
        <xdr:cNvCxnSpPr/>
      </xdr:nvCxnSpPr>
      <xdr:spPr>
        <a:xfrm>
          <a:off x="9639300" y="9872245"/>
          <a:ext cx="838200" cy="9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99595</xdr:rowOff>
    </xdr:from>
    <xdr:to>
      <xdr:col>50</xdr:col>
      <xdr:colOff>114300</xdr:colOff>
      <xdr:row>57</xdr:row>
      <xdr:rowOff>149788</xdr:rowOff>
    </xdr:to>
    <xdr:cxnSp macro="">
      <xdr:nvCxnSpPr>
        <xdr:cNvPr id="348" name="直線コネクタ 347"/>
        <xdr:cNvCxnSpPr/>
      </xdr:nvCxnSpPr>
      <xdr:spPr>
        <a:xfrm flipV="1">
          <a:off x="8750300" y="9872245"/>
          <a:ext cx="889000" cy="5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149788</xdr:rowOff>
    </xdr:from>
    <xdr:to>
      <xdr:col>45</xdr:col>
      <xdr:colOff>177800</xdr:colOff>
      <xdr:row>58</xdr:row>
      <xdr:rowOff>6021</xdr:rowOff>
    </xdr:to>
    <xdr:cxnSp macro="">
      <xdr:nvCxnSpPr>
        <xdr:cNvPr id="351" name="直線コネクタ 350"/>
        <xdr:cNvCxnSpPr/>
      </xdr:nvCxnSpPr>
      <xdr:spPr>
        <a:xfrm flipV="1">
          <a:off x="7861300" y="9922438"/>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6021</xdr:rowOff>
    </xdr:from>
    <xdr:to>
      <xdr:col>41</xdr:col>
      <xdr:colOff>50800</xdr:colOff>
      <xdr:row>58</xdr:row>
      <xdr:rowOff>50166</xdr:rowOff>
    </xdr:to>
    <xdr:cxnSp macro="">
      <xdr:nvCxnSpPr>
        <xdr:cNvPr id="354" name="直線コネクタ 353"/>
        <xdr:cNvCxnSpPr/>
      </xdr:nvCxnSpPr>
      <xdr:spPr>
        <a:xfrm flipV="1">
          <a:off x="6972300" y="9950121"/>
          <a:ext cx="889000" cy="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142082</xdr:rowOff>
    </xdr:from>
    <xdr:to>
      <xdr:col>55</xdr:col>
      <xdr:colOff>50800</xdr:colOff>
      <xdr:row>58</xdr:row>
      <xdr:rowOff>72232</xdr:rowOff>
    </xdr:to>
    <xdr:sp macro="" textlink="">
      <xdr:nvSpPr>
        <xdr:cNvPr id="364" name="楕円 363"/>
        <xdr:cNvSpPr/>
      </xdr:nvSpPr>
      <xdr:spPr>
        <a:xfrm>
          <a:off x="10426700" y="99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93873</xdr:rowOff>
    </xdr:from>
    <xdr:ext cx="599010" cy="259045"/>
    <xdr:sp macro="" textlink="">
      <xdr:nvSpPr>
        <xdr:cNvPr id="365" name="普通建設事業費該当値テキスト"/>
        <xdr:cNvSpPr txBox="1"/>
      </xdr:nvSpPr>
      <xdr:spPr>
        <a:xfrm>
          <a:off x="10528300" y="98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48795</xdr:rowOff>
    </xdr:from>
    <xdr:to>
      <xdr:col>50</xdr:col>
      <xdr:colOff>165100</xdr:colOff>
      <xdr:row>57</xdr:row>
      <xdr:rowOff>150395</xdr:rowOff>
    </xdr:to>
    <xdr:sp macro="" textlink="">
      <xdr:nvSpPr>
        <xdr:cNvPr id="366" name="楕円 365"/>
        <xdr:cNvSpPr/>
      </xdr:nvSpPr>
      <xdr:spPr>
        <a:xfrm>
          <a:off x="9588500" y="982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166922</xdr:rowOff>
    </xdr:from>
    <xdr:ext cx="599010" cy="259045"/>
    <xdr:sp macro="" textlink="">
      <xdr:nvSpPr>
        <xdr:cNvPr id="367" name="テキスト ボックス 366"/>
        <xdr:cNvSpPr txBox="1"/>
      </xdr:nvSpPr>
      <xdr:spPr>
        <a:xfrm>
          <a:off x="9339795" y="959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98988</xdr:rowOff>
    </xdr:from>
    <xdr:to>
      <xdr:col>46</xdr:col>
      <xdr:colOff>38100</xdr:colOff>
      <xdr:row>58</xdr:row>
      <xdr:rowOff>29138</xdr:rowOff>
    </xdr:to>
    <xdr:sp macro="" textlink="">
      <xdr:nvSpPr>
        <xdr:cNvPr id="368" name="楕円 367"/>
        <xdr:cNvSpPr/>
      </xdr:nvSpPr>
      <xdr:spPr>
        <a:xfrm>
          <a:off x="8699500" y="98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45665</xdr:rowOff>
    </xdr:from>
    <xdr:ext cx="599010" cy="259045"/>
    <xdr:sp macro="" textlink="">
      <xdr:nvSpPr>
        <xdr:cNvPr id="369" name="テキスト ボックス 368"/>
        <xdr:cNvSpPr txBox="1"/>
      </xdr:nvSpPr>
      <xdr:spPr>
        <a:xfrm>
          <a:off x="8450795" y="964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126671</xdr:rowOff>
    </xdr:from>
    <xdr:to>
      <xdr:col>41</xdr:col>
      <xdr:colOff>101600</xdr:colOff>
      <xdr:row>58</xdr:row>
      <xdr:rowOff>56821</xdr:rowOff>
    </xdr:to>
    <xdr:sp macro="" textlink="">
      <xdr:nvSpPr>
        <xdr:cNvPr id="370" name="楕円 369"/>
        <xdr:cNvSpPr/>
      </xdr:nvSpPr>
      <xdr:spPr>
        <a:xfrm>
          <a:off x="7810500" y="98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47948</xdr:rowOff>
    </xdr:from>
    <xdr:ext cx="599010" cy="259045"/>
    <xdr:sp macro="" textlink="">
      <xdr:nvSpPr>
        <xdr:cNvPr id="371" name="テキスト ボックス 370"/>
        <xdr:cNvSpPr txBox="1"/>
      </xdr:nvSpPr>
      <xdr:spPr>
        <a:xfrm>
          <a:off x="7561795" y="999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170816</xdr:rowOff>
    </xdr:from>
    <xdr:to>
      <xdr:col>36</xdr:col>
      <xdr:colOff>165100</xdr:colOff>
      <xdr:row>58</xdr:row>
      <xdr:rowOff>100966</xdr:rowOff>
    </xdr:to>
    <xdr:sp macro="" textlink="">
      <xdr:nvSpPr>
        <xdr:cNvPr id="372" name="楕円 371"/>
        <xdr:cNvSpPr/>
      </xdr:nvSpPr>
      <xdr:spPr>
        <a:xfrm>
          <a:off x="6921500" y="99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92093</xdr:rowOff>
    </xdr:from>
    <xdr:ext cx="599010" cy="259045"/>
    <xdr:sp macro="" textlink="">
      <xdr:nvSpPr>
        <xdr:cNvPr id="373" name="テキスト ボックス 372"/>
        <xdr:cNvSpPr txBox="1"/>
      </xdr:nvSpPr>
      <xdr:spPr>
        <a:xfrm>
          <a:off x="6672795" y="1003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44208</xdr:rowOff>
    </xdr:from>
    <xdr:to>
      <xdr:col>55</xdr:col>
      <xdr:colOff>0</xdr:colOff>
      <xdr:row>78</xdr:row>
      <xdr:rowOff>125490</xdr:rowOff>
    </xdr:to>
    <xdr:cxnSp macro="">
      <xdr:nvCxnSpPr>
        <xdr:cNvPr id="402" name="直線コネクタ 401"/>
        <xdr:cNvCxnSpPr/>
      </xdr:nvCxnSpPr>
      <xdr:spPr>
        <a:xfrm>
          <a:off x="9639300" y="13417308"/>
          <a:ext cx="838200" cy="8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170199</xdr:rowOff>
    </xdr:from>
    <xdr:to>
      <xdr:col>50</xdr:col>
      <xdr:colOff>114300</xdr:colOff>
      <xdr:row>78</xdr:row>
      <xdr:rowOff>44208</xdr:rowOff>
    </xdr:to>
    <xdr:cxnSp macro="">
      <xdr:nvCxnSpPr>
        <xdr:cNvPr id="405" name="直線コネクタ 404"/>
        <xdr:cNvCxnSpPr/>
      </xdr:nvCxnSpPr>
      <xdr:spPr>
        <a:xfrm>
          <a:off x="8750300" y="13371849"/>
          <a:ext cx="889000" cy="4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149296</xdr:rowOff>
    </xdr:from>
    <xdr:to>
      <xdr:col>45</xdr:col>
      <xdr:colOff>177800</xdr:colOff>
      <xdr:row>77</xdr:row>
      <xdr:rowOff>170199</xdr:rowOff>
    </xdr:to>
    <xdr:cxnSp macro="">
      <xdr:nvCxnSpPr>
        <xdr:cNvPr id="408" name="直線コネクタ 407"/>
        <xdr:cNvCxnSpPr/>
      </xdr:nvCxnSpPr>
      <xdr:spPr>
        <a:xfrm>
          <a:off x="7861300" y="13350946"/>
          <a:ext cx="8890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149296</xdr:rowOff>
    </xdr:from>
    <xdr:to>
      <xdr:col>41</xdr:col>
      <xdr:colOff>50800</xdr:colOff>
      <xdr:row>79</xdr:row>
      <xdr:rowOff>37050</xdr:rowOff>
    </xdr:to>
    <xdr:cxnSp macro="">
      <xdr:nvCxnSpPr>
        <xdr:cNvPr id="411" name="直線コネクタ 410"/>
        <xdr:cNvCxnSpPr/>
      </xdr:nvCxnSpPr>
      <xdr:spPr>
        <a:xfrm flipV="1">
          <a:off x="6972300" y="13350946"/>
          <a:ext cx="889000" cy="2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74690</xdr:rowOff>
    </xdr:from>
    <xdr:to>
      <xdr:col>55</xdr:col>
      <xdr:colOff>50800</xdr:colOff>
      <xdr:row>79</xdr:row>
      <xdr:rowOff>4840</xdr:rowOff>
    </xdr:to>
    <xdr:sp macro="" textlink="">
      <xdr:nvSpPr>
        <xdr:cNvPr id="421" name="楕円 420"/>
        <xdr:cNvSpPr/>
      </xdr:nvSpPr>
      <xdr:spPr>
        <a:xfrm>
          <a:off x="10426700" y="13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161067</xdr:rowOff>
    </xdr:from>
    <xdr:ext cx="534377" cy="259045"/>
    <xdr:sp macro="" textlink="">
      <xdr:nvSpPr>
        <xdr:cNvPr id="422" name="普通建設事業費 （ うち新規整備　）該当値テキスト"/>
        <xdr:cNvSpPr txBox="1"/>
      </xdr:nvSpPr>
      <xdr:spPr>
        <a:xfrm>
          <a:off x="10528300" y="133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164858</xdr:rowOff>
    </xdr:from>
    <xdr:to>
      <xdr:col>50</xdr:col>
      <xdr:colOff>165100</xdr:colOff>
      <xdr:row>78</xdr:row>
      <xdr:rowOff>95008</xdr:rowOff>
    </xdr:to>
    <xdr:sp macro="" textlink="">
      <xdr:nvSpPr>
        <xdr:cNvPr id="423" name="楕円 422"/>
        <xdr:cNvSpPr/>
      </xdr:nvSpPr>
      <xdr:spPr>
        <a:xfrm>
          <a:off x="9588500" y="133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111535</xdr:rowOff>
    </xdr:from>
    <xdr:ext cx="599010" cy="259045"/>
    <xdr:sp macro="" textlink="">
      <xdr:nvSpPr>
        <xdr:cNvPr id="424" name="テキスト ボックス 423"/>
        <xdr:cNvSpPr txBox="1"/>
      </xdr:nvSpPr>
      <xdr:spPr>
        <a:xfrm>
          <a:off x="9339795" y="1314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119399</xdr:rowOff>
    </xdr:from>
    <xdr:to>
      <xdr:col>46</xdr:col>
      <xdr:colOff>38100</xdr:colOff>
      <xdr:row>78</xdr:row>
      <xdr:rowOff>49549</xdr:rowOff>
    </xdr:to>
    <xdr:sp macro="" textlink="">
      <xdr:nvSpPr>
        <xdr:cNvPr id="425" name="楕円 424"/>
        <xdr:cNvSpPr/>
      </xdr:nvSpPr>
      <xdr:spPr>
        <a:xfrm>
          <a:off x="8699500" y="133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66076</xdr:rowOff>
    </xdr:from>
    <xdr:ext cx="599010" cy="259045"/>
    <xdr:sp macro="" textlink="">
      <xdr:nvSpPr>
        <xdr:cNvPr id="426" name="テキスト ボックス 425"/>
        <xdr:cNvSpPr txBox="1"/>
      </xdr:nvSpPr>
      <xdr:spPr>
        <a:xfrm>
          <a:off x="8450795" y="1309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98496</xdr:rowOff>
    </xdr:from>
    <xdr:to>
      <xdr:col>41</xdr:col>
      <xdr:colOff>101600</xdr:colOff>
      <xdr:row>78</xdr:row>
      <xdr:rowOff>28646</xdr:rowOff>
    </xdr:to>
    <xdr:sp macro="" textlink="">
      <xdr:nvSpPr>
        <xdr:cNvPr id="427" name="楕円 426"/>
        <xdr:cNvSpPr/>
      </xdr:nvSpPr>
      <xdr:spPr>
        <a:xfrm>
          <a:off x="7810500" y="1330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45173</xdr:rowOff>
    </xdr:from>
    <xdr:ext cx="599010" cy="259045"/>
    <xdr:sp macro="" textlink="">
      <xdr:nvSpPr>
        <xdr:cNvPr id="428" name="テキスト ボックス 427"/>
        <xdr:cNvSpPr txBox="1"/>
      </xdr:nvSpPr>
      <xdr:spPr>
        <a:xfrm>
          <a:off x="7561795" y="1307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157700</xdr:rowOff>
    </xdr:from>
    <xdr:to>
      <xdr:col>36</xdr:col>
      <xdr:colOff>165100</xdr:colOff>
      <xdr:row>79</xdr:row>
      <xdr:rowOff>87850</xdr:rowOff>
    </xdr:to>
    <xdr:sp macro="" textlink="">
      <xdr:nvSpPr>
        <xdr:cNvPr id="429" name="楕円 428"/>
        <xdr:cNvSpPr/>
      </xdr:nvSpPr>
      <xdr:spPr>
        <a:xfrm>
          <a:off x="6921500" y="135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78977</xdr:rowOff>
    </xdr:from>
    <xdr:ext cx="469744" cy="259045"/>
    <xdr:sp macro="" textlink="">
      <xdr:nvSpPr>
        <xdr:cNvPr id="430" name="テキスト ボックス 429"/>
        <xdr:cNvSpPr txBox="1"/>
      </xdr:nvSpPr>
      <xdr:spPr>
        <a:xfrm>
          <a:off x="6737428" y="136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10925</xdr:rowOff>
    </xdr:from>
    <xdr:to>
      <xdr:col>55</xdr:col>
      <xdr:colOff>0</xdr:colOff>
      <xdr:row>98</xdr:row>
      <xdr:rowOff>75326</xdr:rowOff>
    </xdr:to>
    <xdr:cxnSp macro="">
      <xdr:nvCxnSpPr>
        <xdr:cNvPr id="457" name="直線コネクタ 456"/>
        <xdr:cNvCxnSpPr/>
      </xdr:nvCxnSpPr>
      <xdr:spPr>
        <a:xfrm>
          <a:off x="9639300" y="16813025"/>
          <a:ext cx="838200" cy="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10925</xdr:rowOff>
    </xdr:from>
    <xdr:to>
      <xdr:col>50</xdr:col>
      <xdr:colOff>114300</xdr:colOff>
      <xdr:row>98</xdr:row>
      <xdr:rowOff>104158</xdr:rowOff>
    </xdr:to>
    <xdr:cxnSp macro="">
      <xdr:nvCxnSpPr>
        <xdr:cNvPr id="460" name="直線コネクタ 459"/>
        <xdr:cNvCxnSpPr/>
      </xdr:nvCxnSpPr>
      <xdr:spPr>
        <a:xfrm flipV="1">
          <a:off x="8750300" y="16813025"/>
          <a:ext cx="889000" cy="9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104158</xdr:rowOff>
    </xdr:from>
    <xdr:to>
      <xdr:col>45</xdr:col>
      <xdr:colOff>177800</xdr:colOff>
      <xdr:row>98</xdr:row>
      <xdr:rowOff>109065</xdr:rowOff>
    </xdr:to>
    <xdr:cxnSp macro="">
      <xdr:nvCxnSpPr>
        <xdr:cNvPr id="463" name="直線コネクタ 462"/>
        <xdr:cNvCxnSpPr/>
      </xdr:nvCxnSpPr>
      <xdr:spPr>
        <a:xfrm flipV="1">
          <a:off x="7861300" y="16906258"/>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67715</xdr:rowOff>
    </xdr:from>
    <xdr:to>
      <xdr:col>41</xdr:col>
      <xdr:colOff>50800</xdr:colOff>
      <xdr:row>98</xdr:row>
      <xdr:rowOff>109065</xdr:rowOff>
    </xdr:to>
    <xdr:cxnSp macro="">
      <xdr:nvCxnSpPr>
        <xdr:cNvPr id="466" name="直線コネクタ 465"/>
        <xdr:cNvCxnSpPr/>
      </xdr:nvCxnSpPr>
      <xdr:spPr>
        <a:xfrm>
          <a:off x="6972300" y="16869815"/>
          <a:ext cx="889000" cy="4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24526</xdr:rowOff>
    </xdr:from>
    <xdr:to>
      <xdr:col>55</xdr:col>
      <xdr:colOff>50800</xdr:colOff>
      <xdr:row>98</xdr:row>
      <xdr:rowOff>126126</xdr:rowOff>
    </xdr:to>
    <xdr:sp macro="" textlink="">
      <xdr:nvSpPr>
        <xdr:cNvPr id="476" name="楕円 475"/>
        <xdr:cNvSpPr/>
      </xdr:nvSpPr>
      <xdr:spPr>
        <a:xfrm>
          <a:off x="10426700" y="168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99010" cy="259045"/>
    <xdr:sp macro="" textlink="">
      <xdr:nvSpPr>
        <xdr:cNvPr id="477" name="普通建設事業費 （ うち更新整備　）該当値テキスト"/>
        <xdr:cNvSpPr txBox="1"/>
      </xdr:nvSpPr>
      <xdr:spPr>
        <a:xfrm>
          <a:off x="10528300" y="1679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131575</xdr:rowOff>
    </xdr:from>
    <xdr:to>
      <xdr:col>50</xdr:col>
      <xdr:colOff>165100</xdr:colOff>
      <xdr:row>98</xdr:row>
      <xdr:rowOff>61725</xdr:rowOff>
    </xdr:to>
    <xdr:sp macro="" textlink="">
      <xdr:nvSpPr>
        <xdr:cNvPr id="478" name="楕円 477"/>
        <xdr:cNvSpPr/>
      </xdr:nvSpPr>
      <xdr:spPr>
        <a:xfrm>
          <a:off x="9588500" y="167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78252</xdr:rowOff>
    </xdr:from>
    <xdr:ext cx="599010" cy="259045"/>
    <xdr:sp macro="" textlink="">
      <xdr:nvSpPr>
        <xdr:cNvPr id="479" name="テキスト ボックス 478"/>
        <xdr:cNvSpPr txBox="1"/>
      </xdr:nvSpPr>
      <xdr:spPr>
        <a:xfrm>
          <a:off x="9339795" y="1653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53358</xdr:rowOff>
    </xdr:from>
    <xdr:to>
      <xdr:col>46</xdr:col>
      <xdr:colOff>38100</xdr:colOff>
      <xdr:row>98</xdr:row>
      <xdr:rowOff>154958</xdr:rowOff>
    </xdr:to>
    <xdr:sp macro="" textlink="">
      <xdr:nvSpPr>
        <xdr:cNvPr id="480" name="楕円 479"/>
        <xdr:cNvSpPr/>
      </xdr:nvSpPr>
      <xdr:spPr>
        <a:xfrm>
          <a:off x="8699500" y="168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146085</xdr:rowOff>
    </xdr:from>
    <xdr:ext cx="534377" cy="259045"/>
    <xdr:sp macro="" textlink="">
      <xdr:nvSpPr>
        <xdr:cNvPr id="481" name="テキスト ボックス 480"/>
        <xdr:cNvSpPr txBox="1"/>
      </xdr:nvSpPr>
      <xdr:spPr>
        <a:xfrm>
          <a:off x="8483111" y="1694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58265</xdr:rowOff>
    </xdr:from>
    <xdr:to>
      <xdr:col>41</xdr:col>
      <xdr:colOff>101600</xdr:colOff>
      <xdr:row>98</xdr:row>
      <xdr:rowOff>159865</xdr:rowOff>
    </xdr:to>
    <xdr:sp macro="" textlink="">
      <xdr:nvSpPr>
        <xdr:cNvPr id="482" name="楕円 481"/>
        <xdr:cNvSpPr/>
      </xdr:nvSpPr>
      <xdr:spPr>
        <a:xfrm>
          <a:off x="7810500" y="168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150992</xdr:rowOff>
    </xdr:from>
    <xdr:ext cx="534377" cy="259045"/>
    <xdr:sp macro="" textlink="">
      <xdr:nvSpPr>
        <xdr:cNvPr id="483" name="テキスト ボックス 482"/>
        <xdr:cNvSpPr txBox="1"/>
      </xdr:nvSpPr>
      <xdr:spPr>
        <a:xfrm>
          <a:off x="7594111" y="169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16915</xdr:rowOff>
    </xdr:from>
    <xdr:to>
      <xdr:col>36</xdr:col>
      <xdr:colOff>165100</xdr:colOff>
      <xdr:row>98</xdr:row>
      <xdr:rowOff>118515</xdr:rowOff>
    </xdr:to>
    <xdr:sp macro="" textlink="">
      <xdr:nvSpPr>
        <xdr:cNvPr id="484" name="楕円 483"/>
        <xdr:cNvSpPr/>
      </xdr:nvSpPr>
      <xdr:spPr>
        <a:xfrm>
          <a:off x="6921500" y="168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135042</xdr:rowOff>
    </xdr:from>
    <xdr:ext cx="599010" cy="259045"/>
    <xdr:sp macro="" textlink="">
      <xdr:nvSpPr>
        <xdr:cNvPr id="485" name="テキスト ボックス 484"/>
        <xdr:cNvSpPr txBox="1"/>
      </xdr:nvSpPr>
      <xdr:spPr>
        <a:xfrm>
          <a:off x="6672795" y="1659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29355</xdr:rowOff>
    </xdr:from>
    <xdr:to>
      <xdr:col>85</xdr:col>
      <xdr:colOff>127000</xdr:colOff>
      <xdr:row>38</xdr:row>
      <xdr:rowOff>139700</xdr:rowOff>
    </xdr:to>
    <xdr:cxnSp macro="">
      <xdr:nvCxnSpPr>
        <xdr:cNvPr id="512" name="直線コネクタ 511"/>
        <xdr:cNvCxnSpPr/>
      </xdr:nvCxnSpPr>
      <xdr:spPr>
        <a:xfrm>
          <a:off x="15481300" y="6544455"/>
          <a:ext cx="838200" cy="1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29355</xdr:rowOff>
    </xdr:from>
    <xdr:to>
      <xdr:col>81</xdr:col>
      <xdr:colOff>50800</xdr:colOff>
      <xdr:row>38</xdr:row>
      <xdr:rowOff>54577</xdr:rowOff>
    </xdr:to>
    <xdr:cxnSp macro="">
      <xdr:nvCxnSpPr>
        <xdr:cNvPr id="515" name="直線コネクタ 514"/>
        <xdr:cNvCxnSpPr/>
      </xdr:nvCxnSpPr>
      <xdr:spPr>
        <a:xfrm flipV="1">
          <a:off x="14592300" y="6544455"/>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50933</xdr:rowOff>
    </xdr:from>
    <xdr:to>
      <xdr:col>76</xdr:col>
      <xdr:colOff>114300</xdr:colOff>
      <xdr:row>38</xdr:row>
      <xdr:rowOff>54577</xdr:rowOff>
    </xdr:to>
    <xdr:cxnSp macro="">
      <xdr:nvCxnSpPr>
        <xdr:cNvPr id="518" name="直線コネクタ 517"/>
        <xdr:cNvCxnSpPr/>
      </xdr:nvCxnSpPr>
      <xdr:spPr>
        <a:xfrm>
          <a:off x="13703300" y="6566033"/>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32016</xdr:rowOff>
    </xdr:from>
    <xdr:to>
      <xdr:col>71</xdr:col>
      <xdr:colOff>177800</xdr:colOff>
      <xdr:row>38</xdr:row>
      <xdr:rowOff>50933</xdr:rowOff>
    </xdr:to>
    <xdr:cxnSp macro="">
      <xdr:nvCxnSpPr>
        <xdr:cNvPr id="521" name="直線コネクタ 520"/>
        <xdr:cNvCxnSpPr/>
      </xdr:nvCxnSpPr>
      <xdr:spPr>
        <a:xfrm>
          <a:off x="12814300" y="5861316"/>
          <a:ext cx="889000" cy="70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2" name="災害復旧事業費該当値テキスト"/>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150005</xdr:rowOff>
    </xdr:from>
    <xdr:to>
      <xdr:col>81</xdr:col>
      <xdr:colOff>101600</xdr:colOff>
      <xdr:row>38</xdr:row>
      <xdr:rowOff>80155</xdr:rowOff>
    </xdr:to>
    <xdr:sp macro="" textlink="">
      <xdr:nvSpPr>
        <xdr:cNvPr id="533" name="楕円 532"/>
        <xdr:cNvSpPr/>
      </xdr:nvSpPr>
      <xdr:spPr>
        <a:xfrm>
          <a:off x="15430500" y="64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96682</xdr:rowOff>
    </xdr:from>
    <xdr:ext cx="534377" cy="259045"/>
    <xdr:sp macro="" textlink="">
      <xdr:nvSpPr>
        <xdr:cNvPr id="534" name="テキスト ボックス 533"/>
        <xdr:cNvSpPr txBox="1"/>
      </xdr:nvSpPr>
      <xdr:spPr>
        <a:xfrm>
          <a:off x="15214111" y="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3777</xdr:rowOff>
    </xdr:from>
    <xdr:to>
      <xdr:col>76</xdr:col>
      <xdr:colOff>165100</xdr:colOff>
      <xdr:row>38</xdr:row>
      <xdr:rowOff>105377</xdr:rowOff>
    </xdr:to>
    <xdr:sp macro="" textlink="">
      <xdr:nvSpPr>
        <xdr:cNvPr id="535" name="楕円 534"/>
        <xdr:cNvSpPr/>
      </xdr:nvSpPr>
      <xdr:spPr>
        <a:xfrm>
          <a:off x="14541500" y="65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121903</xdr:rowOff>
    </xdr:from>
    <xdr:ext cx="534377" cy="259045"/>
    <xdr:sp macro="" textlink="">
      <xdr:nvSpPr>
        <xdr:cNvPr id="536" name="テキスト ボックス 535"/>
        <xdr:cNvSpPr txBox="1"/>
      </xdr:nvSpPr>
      <xdr:spPr>
        <a:xfrm>
          <a:off x="14325111" y="62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xdr:rowOff>
    </xdr:from>
    <xdr:to>
      <xdr:col>72</xdr:col>
      <xdr:colOff>38100</xdr:colOff>
      <xdr:row>38</xdr:row>
      <xdr:rowOff>101733</xdr:rowOff>
    </xdr:to>
    <xdr:sp macro="" textlink="">
      <xdr:nvSpPr>
        <xdr:cNvPr id="537" name="楕円 536"/>
        <xdr:cNvSpPr/>
      </xdr:nvSpPr>
      <xdr:spPr>
        <a:xfrm>
          <a:off x="13652500" y="65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118259</xdr:rowOff>
    </xdr:from>
    <xdr:ext cx="534377" cy="259045"/>
    <xdr:sp macro="" textlink="">
      <xdr:nvSpPr>
        <xdr:cNvPr id="538" name="テキスト ボックス 537"/>
        <xdr:cNvSpPr txBox="1"/>
      </xdr:nvSpPr>
      <xdr:spPr>
        <a:xfrm>
          <a:off x="13436111" y="629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152666</xdr:rowOff>
    </xdr:from>
    <xdr:to>
      <xdr:col>67</xdr:col>
      <xdr:colOff>101600</xdr:colOff>
      <xdr:row>34</xdr:row>
      <xdr:rowOff>82816</xdr:rowOff>
    </xdr:to>
    <xdr:sp macro="" textlink="">
      <xdr:nvSpPr>
        <xdr:cNvPr id="539" name="楕円 538"/>
        <xdr:cNvSpPr/>
      </xdr:nvSpPr>
      <xdr:spPr>
        <a:xfrm>
          <a:off x="12763500" y="58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99343</xdr:rowOff>
    </xdr:from>
    <xdr:ext cx="599010" cy="259045"/>
    <xdr:sp macro="" textlink="">
      <xdr:nvSpPr>
        <xdr:cNvPr id="540" name="テキスト ボックス 539"/>
        <xdr:cNvSpPr txBox="1"/>
      </xdr:nvSpPr>
      <xdr:spPr>
        <a:xfrm>
          <a:off x="12514795" y="558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72744</xdr:rowOff>
    </xdr:from>
    <xdr:to>
      <xdr:col>85</xdr:col>
      <xdr:colOff>127000</xdr:colOff>
      <xdr:row>77</xdr:row>
      <xdr:rowOff>103284</xdr:rowOff>
    </xdr:to>
    <xdr:cxnSp macro="">
      <xdr:nvCxnSpPr>
        <xdr:cNvPr id="618" name="直線コネクタ 617"/>
        <xdr:cNvCxnSpPr/>
      </xdr:nvCxnSpPr>
      <xdr:spPr>
        <a:xfrm flipV="1">
          <a:off x="15481300" y="13274394"/>
          <a:ext cx="8382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103284</xdr:rowOff>
    </xdr:from>
    <xdr:to>
      <xdr:col>81</xdr:col>
      <xdr:colOff>50800</xdr:colOff>
      <xdr:row>77</xdr:row>
      <xdr:rowOff>126609</xdr:rowOff>
    </xdr:to>
    <xdr:cxnSp macro="">
      <xdr:nvCxnSpPr>
        <xdr:cNvPr id="621" name="直線コネクタ 620"/>
        <xdr:cNvCxnSpPr/>
      </xdr:nvCxnSpPr>
      <xdr:spPr>
        <a:xfrm flipV="1">
          <a:off x="14592300" y="13304934"/>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63201</xdr:rowOff>
    </xdr:from>
    <xdr:to>
      <xdr:col>76</xdr:col>
      <xdr:colOff>114300</xdr:colOff>
      <xdr:row>77</xdr:row>
      <xdr:rowOff>126609</xdr:rowOff>
    </xdr:to>
    <xdr:cxnSp macro="">
      <xdr:nvCxnSpPr>
        <xdr:cNvPr id="624" name="直線コネクタ 623"/>
        <xdr:cNvCxnSpPr/>
      </xdr:nvCxnSpPr>
      <xdr:spPr>
        <a:xfrm>
          <a:off x="13703300" y="13264851"/>
          <a:ext cx="889000" cy="6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63201</xdr:rowOff>
    </xdr:from>
    <xdr:to>
      <xdr:col>71</xdr:col>
      <xdr:colOff>177800</xdr:colOff>
      <xdr:row>77</xdr:row>
      <xdr:rowOff>85350</xdr:rowOff>
    </xdr:to>
    <xdr:cxnSp macro="">
      <xdr:nvCxnSpPr>
        <xdr:cNvPr id="627" name="直線コネクタ 626"/>
        <xdr:cNvCxnSpPr/>
      </xdr:nvCxnSpPr>
      <xdr:spPr>
        <a:xfrm flipV="1">
          <a:off x="12814300" y="13264851"/>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21944</xdr:rowOff>
    </xdr:from>
    <xdr:to>
      <xdr:col>85</xdr:col>
      <xdr:colOff>177800</xdr:colOff>
      <xdr:row>77</xdr:row>
      <xdr:rowOff>123544</xdr:rowOff>
    </xdr:to>
    <xdr:sp macro="" textlink="">
      <xdr:nvSpPr>
        <xdr:cNvPr id="637" name="楕円 636"/>
        <xdr:cNvSpPr/>
      </xdr:nvSpPr>
      <xdr:spPr>
        <a:xfrm>
          <a:off x="16268700" y="132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371</xdr:rowOff>
    </xdr:from>
    <xdr:ext cx="599010" cy="259045"/>
    <xdr:sp macro="" textlink="">
      <xdr:nvSpPr>
        <xdr:cNvPr id="638" name="公債費該当値テキスト"/>
        <xdr:cNvSpPr txBox="1"/>
      </xdr:nvSpPr>
      <xdr:spPr>
        <a:xfrm>
          <a:off x="16370300" y="1320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52484</xdr:rowOff>
    </xdr:from>
    <xdr:to>
      <xdr:col>81</xdr:col>
      <xdr:colOff>101600</xdr:colOff>
      <xdr:row>77</xdr:row>
      <xdr:rowOff>154084</xdr:rowOff>
    </xdr:to>
    <xdr:sp macro="" textlink="">
      <xdr:nvSpPr>
        <xdr:cNvPr id="639" name="楕円 638"/>
        <xdr:cNvSpPr/>
      </xdr:nvSpPr>
      <xdr:spPr>
        <a:xfrm>
          <a:off x="15430500" y="132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145211</xdr:rowOff>
    </xdr:from>
    <xdr:ext cx="599010" cy="259045"/>
    <xdr:sp macro="" textlink="">
      <xdr:nvSpPr>
        <xdr:cNvPr id="640" name="テキスト ボックス 639"/>
        <xdr:cNvSpPr txBox="1"/>
      </xdr:nvSpPr>
      <xdr:spPr>
        <a:xfrm>
          <a:off x="15181795" y="1334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75809</xdr:rowOff>
    </xdr:from>
    <xdr:to>
      <xdr:col>76</xdr:col>
      <xdr:colOff>165100</xdr:colOff>
      <xdr:row>78</xdr:row>
      <xdr:rowOff>5959</xdr:rowOff>
    </xdr:to>
    <xdr:sp macro="" textlink="">
      <xdr:nvSpPr>
        <xdr:cNvPr id="641" name="楕円 640"/>
        <xdr:cNvSpPr/>
      </xdr:nvSpPr>
      <xdr:spPr>
        <a:xfrm>
          <a:off x="14541500" y="132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168536</xdr:rowOff>
    </xdr:from>
    <xdr:ext cx="599010" cy="259045"/>
    <xdr:sp macro="" textlink="">
      <xdr:nvSpPr>
        <xdr:cNvPr id="642" name="テキスト ボックス 641"/>
        <xdr:cNvSpPr txBox="1"/>
      </xdr:nvSpPr>
      <xdr:spPr>
        <a:xfrm>
          <a:off x="14292795" y="1337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12401</xdr:rowOff>
    </xdr:from>
    <xdr:to>
      <xdr:col>72</xdr:col>
      <xdr:colOff>38100</xdr:colOff>
      <xdr:row>77</xdr:row>
      <xdr:rowOff>114001</xdr:rowOff>
    </xdr:to>
    <xdr:sp macro="" textlink="">
      <xdr:nvSpPr>
        <xdr:cNvPr id="643" name="楕円 642"/>
        <xdr:cNvSpPr/>
      </xdr:nvSpPr>
      <xdr:spPr>
        <a:xfrm>
          <a:off x="13652500" y="132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130528</xdr:rowOff>
    </xdr:from>
    <xdr:ext cx="599010" cy="259045"/>
    <xdr:sp macro="" textlink="">
      <xdr:nvSpPr>
        <xdr:cNvPr id="644" name="テキスト ボックス 643"/>
        <xdr:cNvSpPr txBox="1"/>
      </xdr:nvSpPr>
      <xdr:spPr>
        <a:xfrm>
          <a:off x="13403795" y="1298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34550</xdr:rowOff>
    </xdr:from>
    <xdr:to>
      <xdr:col>67</xdr:col>
      <xdr:colOff>101600</xdr:colOff>
      <xdr:row>77</xdr:row>
      <xdr:rowOff>136150</xdr:rowOff>
    </xdr:to>
    <xdr:sp macro="" textlink="">
      <xdr:nvSpPr>
        <xdr:cNvPr id="645" name="楕円 644"/>
        <xdr:cNvSpPr/>
      </xdr:nvSpPr>
      <xdr:spPr>
        <a:xfrm>
          <a:off x="127635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152677</xdr:rowOff>
    </xdr:from>
    <xdr:ext cx="599010" cy="259045"/>
    <xdr:sp macro="" textlink="">
      <xdr:nvSpPr>
        <xdr:cNvPr id="646" name="テキスト ボックス 645"/>
        <xdr:cNvSpPr txBox="1"/>
      </xdr:nvSpPr>
      <xdr:spPr>
        <a:xfrm>
          <a:off x="12514795" y="1301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125061</xdr:rowOff>
    </xdr:from>
    <xdr:to>
      <xdr:col>85</xdr:col>
      <xdr:colOff>127000</xdr:colOff>
      <xdr:row>98</xdr:row>
      <xdr:rowOff>130502</xdr:rowOff>
    </xdr:to>
    <xdr:cxnSp macro="">
      <xdr:nvCxnSpPr>
        <xdr:cNvPr id="673" name="直線コネクタ 672"/>
        <xdr:cNvCxnSpPr/>
      </xdr:nvCxnSpPr>
      <xdr:spPr>
        <a:xfrm flipV="1">
          <a:off x="15481300" y="16927161"/>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130502</xdr:rowOff>
    </xdr:from>
    <xdr:to>
      <xdr:col>81</xdr:col>
      <xdr:colOff>50800</xdr:colOff>
      <xdr:row>98</xdr:row>
      <xdr:rowOff>134493</xdr:rowOff>
    </xdr:to>
    <xdr:cxnSp macro="">
      <xdr:nvCxnSpPr>
        <xdr:cNvPr id="676" name="直線コネクタ 675"/>
        <xdr:cNvCxnSpPr/>
      </xdr:nvCxnSpPr>
      <xdr:spPr>
        <a:xfrm flipV="1">
          <a:off x="14592300" y="16932602"/>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128180</xdr:rowOff>
    </xdr:from>
    <xdr:to>
      <xdr:col>76</xdr:col>
      <xdr:colOff>114300</xdr:colOff>
      <xdr:row>98</xdr:row>
      <xdr:rowOff>134493</xdr:rowOff>
    </xdr:to>
    <xdr:cxnSp macro="">
      <xdr:nvCxnSpPr>
        <xdr:cNvPr id="679" name="直線コネクタ 678"/>
        <xdr:cNvCxnSpPr/>
      </xdr:nvCxnSpPr>
      <xdr:spPr>
        <a:xfrm>
          <a:off x="13703300" y="16930280"/>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128180</xdr:rowOff>
    </xdr:from>
    <xdr:to>
      <xdr:col>71</xdr:col>
      <xdr:colOff>177800</xdr:colOff>
      <xdr:row>98</xdr:row>
      <xdr:rowOff>136787</xdr:rowOff>
    </xdr:to>
    <xdr:cxnSp macro="">
      <xdr:nvCxnSpPr>
        <xdr:cNvPr id="682" name="直線コネクタ 681"/>
        <xdr:cNvCxnSpPr/>
      </xdr:nvCxnSpPr>
      <xdr:spPr>
        <a:xfrm flipV="1">
          <a:off x="12814300" y="16930280"/>
          <a:ext cx="889000" cy="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74261</xdr:rowOff>
    </xdr:from>
    <xdr:to>
      <xdr:col>85</xdr:col>
      <xdr:colOff>177800</xdr:colOff>
      <xdr:row>99</xdr:row>
      <xdr:rowOff>4411</xdr:rowOff>
    </xdr:to>
    <xdr:sp macro="" textlink="">
      <xdr:nvSpPr>
        <xdr:cNvPr id="692" name="楕円 691"/>
        <xdr:cNvSpPr/>
      </xdr:nvSpPr>
      <xdr:spPr>
        <a:xfrm>
          <a:off x="16268700" y="168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160638</xdr:rowOff>
    </xdr:from>
    <xdr:ext cx="534377" cy="259045"/>
    <xdr:sp macro="" textlink="">
      <xdr:nvSpPr>
        <xdr:cNvPr id="693" name="積立金該当値テキスト"/>
        <xdr:cNvSpPr txBox="1"/>
      </xdr:nvSpPr>
      <xdr:spPr>
        <a:xfrm>
          <a:off x="16370300" y="1679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79702</xdr:rowOff>
    </xdr:from>
    <xdr:to>
      <xdr:col>81</xdr:col>
      <xdr:colOff>101600</xdr:colOff>
      <xdr:row>99</xdr:row>
      <xdr:rowOff>9852</xdr:rowOff>
    </xdr:to>
    <xdr:sp macro="" textlink="">
      <xdr:nvSpPr>
        <xdr:cNvPr id="694" name="楕円 693"/>
        <xdr:cNvSpPr/>
      </xdr:nvSpPr>
      <xdr:spPr>
        <a:xfrm>
          <a:off x="15430500" y="168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979</xdr:rowOff>
    </xdr:from>
    <xdr:ext cx="534377" cy="259045"/>
    <xdr:sp macro="" textlink="">
      <xdr:nvSpPr>
        <xdr:cNvPr id="695" name="テキスト ボックス 694"/>
        <xdr:cNvSpPr txBox="1"/>
      </xdr:nvSpPr>
      <xdr:spPr>
        <a:xfrm>
          <a:off x="15214111" y="169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83693</xdr:rowOff>
    </xdr:from>
    <xdr:to>
      <xdr:col>76</xdr:col>
      <xdr:colOff>165100</xdr:colOff>
      <xdr:row>99</xdr:row>
      <xdr:rowOff>13843</xdr:rowOff>
    </xdr:to>
    <xdr:sp macro="" textlink="">
      <xdr:nvSpPr>
        <xdr:cNvPr id="696" name="楕円 695"/>
        <xdr:cNvSpPr/>
      </xdr:nvSpPr>
      <xdr:spPr>
        <a:xfrm>
          <a:off x="14541500" y="168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4970</xdr:rowOff>
    </xdr:from>
    <xdr:ext cx="469744" cy="259045"/>
    <xdr:sp macro="" textlink="">
      <xdr:nvSpPr>
        <xdr:cNvPr id="697" name="テキスト ボックス 696"/>
        <xdr:cNvSpPr txBox="1"/>
      </xdr:nvSpPr>
      <xdr:spPr>
        <a:xfrm>
          <a:off x="14357428" y="1697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77380</xdr:rowOff>
    </xdr:from>
    <xdr:to>
      <xdr:col>72</xdr:col>
      <xdr:colOff>38100</xdr:colOff>
      <xdr:row>99</xdr:row>
      <xdr:rowOff>7530</xdr:rowOff>
    </xdr:to>
    <xdr:sp macro="" textlink="">
      <xdr:nvSpPr>
        <xdr:cNvPr id="698" name="楕円 697"/>
        <xdr:cNvSpPr/>
      </xdr:nvSpPr>
      <xdr:spPr>
        <a:xfrm>
          <a:off x="13652500" y="168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170107</xdr:rowOff>
    </xdr:from>
    <xdr:ext cx="534377" cy="259045"/>
    <xdr:sp macro="" textlink="">
      <xdr:nvSpPr>
        <xdr:cNvPr id="699" name="テキスト ボックス 698"/>
        <xdr:cNvSpPr txBox="1"/>
      </xdr:nvSpPr>
      <xdr:spPr>
        <a:xfrm>
          <a:off x="13436111" y="1697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85987</xdr:rowOff>
    </xdr:from>
    <xdr:to>
      <xdr:col>67</xdr:col>
      <xdr:colOff>101600</xdr:colOff>
      <xdr:row>99</xdr:row>
      <xdr:rowOff>16137</xdr:rowOff>
    </xdr:to>
    <xdr:sp macro="" textlink="">
      <xdr:nvSpPr>
        <xdr:cNvPr id="700" name="楕円 699"/>
        <xdr:cNvSpPr/>
      </xdr:nvSpPr>
      <xdr:spPr>
        <a:xfrm>
          <a:off x="12763500" y="168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7264</xdr:rowOff>
    </xdr:from>
    <xdr:ext cx="469744" cy="259045"/>
    <xdr:sp macro="" textlink="">
      <xdr:nvSpPr>
        <xdr:cNvPr id="701" name="テキスト ボックス 700"/>
        <xdr:cNvSpPr txBox="1"/>
      </xdr:nvSpPr>
      <xdr:spPr>
        <a:xfrm>
          <a:off x="12579428" y="1698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126030</xdr:rowOff>
    </xdr:from>
    <xdr:to>
      <xdr:col>116</xdr:col>
      <xdr:colOff>63500</xdr:colOff>
      <xdr:row>58</xdr:row>
      <xdr:rowOff>139700</xdr:rowOff>
    </xdr:to>
    <xdr:cxnSp macro="">
      <xdr:nvCxnSpPr>
        <xdr:cNvPr id="785" name="直線コネクタ 784"/>
        <xdr:cNvCxnSpPr/>
      </xdr:nvCxnSpPr>
      <xdr:spPr>
        <a:xfrm flipV="1">
          <a:off x="21323300" y="10070130"/>
          <a:ext cx="8382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75230</xdr:rowOff>
    </xdr:from>
    <xdr:to>
      <xdr:col>116</xdr:col>
      <xdr:colOff>114300</xdr:colOff>
      <xdr:row>59</xdr:row>
      <xdr:rowOff>5380</xdr:rowOff>
    </xdr:to>
    <xdr:sp macro="" textlink="">
      <xdr:nvSpPr>
        <xdr:cNvPr id="804" name="楕円 803"/>
        <xdr:cNvSpPr/>
      </xdr:nvSpPr>
      <xdr:spPr>
        <a:xfrm>
          <a:off x="22110700" y="100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161607</xdr:rowOff>
    </xdr:from>
    <xdr:ext cx="378565" cy="259045"/>
    <xdr:sp macro="" textlink="">
      <xdr:nvSpPr>
        <xdr:cNvPr id="805" name="貸付金該当値テキスト"/>
        <xdr:cNvSpPr txBox="1"/>
      </xdr:nvSpPr>
      <xdr:spPr>
        <a:xfrm>
          <a:off x="22212300" y="993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142263</xdr:rowOff>
    </xdr:from>
    <xdr:to>
      <xdr:col>116</xdr:col>
      <xdr:colOff>63500</xdr:colOff>
      <xdr:row>75</xdr:row>
      <xdr:rowOff>165867</xdr:rowOff>
    </xdr:to>
    <xdr:cxnSp macro="">
      <xdr:nvCxnSpPr>
        <xdr:cNvPr id="844" name="直線コネクタ 843"/>
        <xdr:cNvCxnSpPr/>
      </xdr:nvCxnSpPr>
      <xdr:spPr>
        <a:xfrm flipV="1">
          <a:off x="21323300" y="13001013"/>
          <a:ext cx="838200" cy="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165867</xdr:rowOff>
    </xdr:from>
    <xdr:to>
      <xdr:col>111</xdr:col>
      <xdr:colOff>177800</xdr:colOff>
      <xdr:row>76</xdr:row>
      <xdr:rowOff>66701</xdr:rowOff>
    </xdr:to>
    <xdr:cxnSp macro="">
      <xdr:nvCxnSpPr>
        <xdr:cNvPr id="847" name="直線コネクタ 846"/>
        <xdr:cNvCxnSpPr/>
      </xdr:nvCxnSpPr>
      <xdr:spPr>
        <a:xfrm flipV="1">
          <a:off x="20434300" y="13024617"/>
          <a:ext cx="889000" cy="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43923</xdr:rowOff>
    </xdr:from>
    <xdr:to>
      <xdr:col>107</xdr:col>
      <xdr:colOff>50800</xdr:colOff>
      <xdr:row>76</xdr:row>
      <xdr:rowOff>66701</xdr:rowOff>
    </xdr:to>
    <xdr:cxnSp macro="">
      <xdr:nvCxnSpPr>
        <xdr:cNvPr id="850" name="直線コネクタ 849"/>
        <xdr:cNvCxnSpPr/>
      </xdr:nvCxnSpPr>
      <xdr:spPr>
        <a:xfrm>
          <a:off x="19545300" y="13074123"/>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43923</xdr:rowOff>
    </xdr:from>
    <xdr:to>
      <xdr:col>102</xdr:col>
      <xdr:colOff>114300</xdr:colOff>
      <xdr:row>76</xdr:row>
      <xdr:rowOff>81972</xdr:rowOff>
    </xdr:to>
    <xdr:cxnSp macro="">
      <xdr:nvCxnSpPr>
        <xdr:cNvPr id="853" name="直線コネクタ 852"/>
        <xdr:cNvCxnSpPr/>
      </xdr:nvCxnSpPr>
      <xdr:spPr>
        <a:xfrm flipV="1">
          <a:off x="18656300" y="13074123"/>
          <a:ext cx="889000" cy="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91463</xdr:rowOff>
    </xdr:from>
    <xdr:to>
      <xdr:col>116</xdr:col>
      <xdr:colOff>114300</xdr:colOff>
      <xdr:row>76</xdr:row>
      <xdr:rowOff>21614</xdr:rowOff>
    </xdr:to>
    <xdr:sp macro="" textlink="">
      <xdr:nvSpPr>
        <xdr:cNvPr id="863" name="楕円 862"/>
        <xdr:cNvSpPr/>
      </xdr:nvSpPr>
      <xdr:spPr>
        <a:xfrm>
          <a:off x="22110700" y="12950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114340</xdr:rowOff>
    </xdr:from>
    <xdr:ext cx="599010" cy="259045"/>
    <xdr:sp macro="" textlink="">
      <xdr:nvSpPr>
        <xdr:cNvPr id="864" name="繰出金該当値テキスト"/>
        <xdr:cNvSpPr txBox="1"/>
      </xdr:nvSpPr>
      <xdr:spPr>
        <a:xfrm>
          <a:off x="22212300" y="1280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115068</xdr:rowOff>
    </xdr:from>
    <xdr:to>
      <xdr:col>112</xdr:col>
      <xdr:colOff>38100</xdr:colOff>
      <xdr:row>76</xdr:row>
      <xdr:rowOff>45219</xdr:rowOff>
    </xdr:to>
    <xdr:sp macro="" textlink="">
      <xdr:nvSpPr>
        <xdr:cNvPr id="865" name="楕円 864"/>
        <xdr:cNvSpPr/>
      </xdr:nvSpPr>
      <xdr:spPr>
        <a:xfrm>
          <a:off x="21272500" y="12973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61745</xdr:rowOff>
    </xdr:from>
    <xdr:ext cx="599010" cy="259045"/>
    <xdr:sp macro="" textlink="">
      <xdr:nvSpPr>
        <xdr:cNvPr id="866" name="テキスト ボックス 865"/>
        <xdr:cNvSpPr txBox="1"/>
      </xdr:nvSpPr>
      <xdr:spPr>
        <a:xfrm>
          <a:off x="21023795" y="1274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15901</xdr:rowOff>
    </xdr:from>
    <xdr:to>
      <xdr:col>107</xdr:col>
      <xdr:colOff>101600</xdr:colOff>
      <xdr:row>76</xdr:row>
      <xdr:rowOff>117501</xdr:rowOff>
    </xdr:to>
    <xdr:sp macro="" textlink="">
      <xdr:nvSpPr>
        <xdr:cNvPr id="867" name="楕円 866"/>
        <xdr:cNvSpPr/>
      </xdr:nvSpPr>
      <xdr:spPr>
        <a:xfrm>
          <a:off x="20383500" y="130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134028</xdr:rowOff>
    </xdr:from>
    <xdr:ext cx="599010" cy="259045"/>
    <xdr:sp macro="" textlink="">
      <xdr:nvSpPr>
        <xdr:cNvPr id="868" name="テキスト ボックス 867"/>
        <xdr:cNvSpPr txBox="1"/>
      </xdr:nvSpPr>
      <xdr:spPr>
        <a:xfrm>
          <a:off x="20134795" y="1282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164573</xdr:rowOff>
    </xdr:from>
    <xdr:to>
      <xdr:col>102</xdr:col>
      <xdr:colOff>165100</xdr:colOff>
      <xdr:row>76</xdr:row>
      <xdr:rowOff>94723</xdr:rowOff>
    </xdr:to>
    <xdr:sp macro="" textlink="">
      <xdr:nvSpPr>
        <xdr:cNvPr id="869" name="楕円 868"/>
        <xdr:cNvSpPr/>
      </xdr:nvSpPr>
      <xdr:spPr>
        <a:xfrm>
          <a:off x="19494500" y="130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111250</xdr:rowOff>
    </xdr:from>
    <xdr:ext cx="599010" cy="259045"/>
    <xdr:sp macro="" textlink="">
      <xdr:nvSpPr>
        <xdr:cNvPr id="870" name="テキスト ボックス 869"/>
        <xdr:cNvSpPr txBox="1"/>
      </xdr:nvSpPr>
      <xdr:spPr>
        <a:xfrm>
          <a:off x="19245795" y="1279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31172</xdr:rowOff>
    </xdr:from>
    <xdr:to>
      <xdr:col>98</xdr:col>
      <xdr:colOff>38100</xdr:colOff>
      <xdr:row>76</xdr:row>
      <xdr:rowOff>132772</xdr:rowOff>
    </xdr:to>
    <xdr:sp macro="" textlink="">
      <xdr:nvSpPr>
        <xdr:cNvPr id="871" name="楕円 870"/>
        <xdr:cNvSpPr/>
      </xdr:nvSpPr>
      <xdr:spPr>
        <a:xfrm>
          <a:off x="18605500" y="130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149299</xdr:rowOff>
    </xdr:from>
    <xdr:ext cx="599010" cy="259045"/>
    <xdr:sp macro="" textlink="">
      <xdr:nvSpPr>
        <xdr:cNvPr id="872" name="テキスト ボックス 871"/>
        <xdr:cNvSpPr txBox="1"/>
      </xdr:nvSpPr>
      <xdr:spPr>
        <a:xfrm>
          <a:off x="18356795" y="1283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1,825,157</a:t>
          </a:r>
          <a:r>
            <a:rPr kumimoji="1" lang="ja-JP" altLang="en-US" sz="1300">
              <a:latin typeface="ＭＳ Ｐゴシック" panose="020B0600070205080204" pitchFamily="50" charset="-128"/>
              <a:ea typeface="ＭＳ Ｐゴシック" panose="020B0600070205080204" pitchFamily="50" charset="-128"/>
            </a:rPr>
            <a:t>円となっており、昨年度と比べて</a:t>
          </a:r>
          <a:r>
            <a:rPr kumimoji="1" lang="en-US" altLang="ja-JP" sz="1300">
              <a:latin typeface="ＭＳ Ｐゴシック" panose="020B0600070205080204" pitchFamily="50" charset="-128"/>
              <a:ea typeface="ＭＳ Ｐゴシック" panose="020B0600070205080204" pitchFamily="50" charset="-128"/>
            </a:rPr>
            <a:t>201,791</a:t>
          </a:r>
          <a:r>
            <a:rPr kumimoji="1" lang="ja-JP" altLang="en-US" sz="1300">
              <a:latin typeface="ＭＳ Ｐゴシック" panose="020B0600070205080204" pitchFamily="50" charset="-128"/>
              <a:ea typeface="ＭＳ Ｐゴシック" panose="020B0600070205080204" pitchFamily="50" charset="-128"/>
            </a:rPr>
            <a:t>円の減少。その主な要因として、普通建設事業費が昨年度と比べて約</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百万円減少したことが挙げられる。しかしながら、類似団体と比較して一人当たりコストが高い状況となっている。これは、人件費が類似団体平均と比べて非常に高い水準にある他、物件費において様々な業務で電算化が進み、その運用経費が年々増大しているためである。</a:t>
          </a:r>
        </a:p>
        <a:p>
          <a:r>
            <a:rPr kumimoji="1" lang="ja-JP" altLang="en-US" sz="1300">
              <a:latin typeface="ＭＳ Ｐゴシック" panose="020B0600070205080204" pitchFamily="50" charset="-128"/>
              <a:ea typeface="ＭＳ Ｐゴシック" panose="020B0600070205080204" pitchFamily="50" charset="-128"/>
            </a:rPr>
            <a:t>　救急病院施設等整備事業が平成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年度に完了したが、今後、さくら広域環境衛生組合が行うごみ処理整備事業に対する負担金、公共施設等老朽化対策のための経費等が必要となる見込みであることから、今後もコスト減少は期待できない。</a:t>
          </a:r>
        </a:p>
        <a:p>
          <a:r>
            <a:rPr kumimoji="1" lang="ja-JP" altLang="en-US" sz="1300">
              <a:latin typeface="ＭＳ Ｐゴシック" panose="020B0600070205080204" pitchFamily="50" charset="-128"/>
              <a:ea typeface="ＭＳ Ｐゴシック" panose="020B0600070205080204" pitchFamily="50" charset="-128"/>
            </a:rPr>
            <a:t>　この先、今まで以上にさまざまな経費の縮減に努める必要がある。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
696
47.70
1,323,652
1,281,260
17,304
712,168
1,305,256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116764</xdr:rowOff>
    </xdr:from>
    <xdr:to>
      <xdr:col>24</xdr:col>
      <xdr:colOff>63500</xdr:colOff>
      <xdr:row>35</xdr:row>
      <xdr:rowOff>125921</xdr:rowOff>
    </xdr:to>
    <xdr:cxnSp macro="">
      <xdr:nvCxnSpPr>
        <xdr:cNvPr id="60" name="直線コネクタ 59"/>
        <xdr:cNvCxnSpPr/>
      </xdr:nvCxnSpPr>
      <xdr:spPr>
        <a:xfrm flipV="1">
          <a:off x="3797300" y="6117514"/>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125921</xdr:rowOff>
    </xdr:from>
    <xdr:to>
      <xdr:col>19</xdr:col>
      <xdr:colOff>177800</xdr:colOff>
      <xdr:row>35</xdr:row>
      <xdr:rowOff>131216</xdr:rowOff>
    </xdr:to>
    <xdr:cxnSp macro="">
      <xdr:nvCxnSpPr>
        <xdr:cNvPr id="63" name="直線コネクタ 62"/>
        <xdr:cNvCxnSpPr/>
      </xdr:nvCxnSpPr>
      <xdr:spPr>
        <a:xfrm flipV="1">
          <a:off x="2908300" y="6126671"/>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131216</xdr:rowOff>
    </xdr:from>
    <xdr:to>
      <xdr:col>15</xdr:col>
      <xdr:colOff>50800</xdr:colOff>
      <xdr:row>36</xdr:row>
      <xdr:rowOff>2997</xdr:rowOff>
    </xdr:to>
    <xdr:cxnSp macro="">
      <xdr:nvCxnSpPr>
        <xdr:cNvPr id="66" name="直線コネクタ 65"/>
        <xdr:cNvCxnSpPr/>
      </xdr:nvCxnSpPr>
      <xdr:spPr>
        <a:xfrm flipV="1">
          <a:off x="2019300" y="6131966"/>
          <a:ext cx="8890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124651</xdr:rowOff>
    </xdr:from>
    <xdr:to>
      <xdr:col>10</xdr:col>
      <xdr:colOff>114300</xdr:colOff>
      <xdr:row>36</xdr:row>
      <xdr:rowOff>2997</xdr:rowOff>
    </xdr:to>
    <xdr:cxnSp macro="">
      <xdr:nvCxnSpPr>
        <xdr:cNvPr id="69" name="直線コネクタ 68"/>
        <xdr:cNvCxnSpPr/>
      </xdr:nvCxnSpPr>
      <xdr:spPr>
        <a:xfrm>
          <a:off x="1130300" y="6125401"/>
          <a:ext cx="8890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65964</xdr:rowOff>
    </xdr:from>
    <xdr:to>
      <xdr:col>24</xdr:col>
      <xdr:colOff>114300</xdr:colOff>
      <xdr:row>35</xdr:row>
      <xdr:rowOff>167564</xdr:rowOff>
    </xdr:to>
    <xdr:sp macro="" textlink="">
      <xdr:nvSpPr>
        <xdr:cNvPr id="79" name="楕円 78"/>
        <xdr:cNvSpPr/>
      </xdr:nvSpPr>
      <xdr:spPr>
        <a:xfrm>
          <a:off x="4584700" y="60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88841</xdr:rowOff>
    </xdr:from>
    <xdr:ext cx="534377" cy="259045"/>
    <xdr:sp macro="" textlink="">
      <xdr:nvSpPr>
        <xdr:cNvPr id="80" name="議会費該当値テキスト"/>
        <xdr:cNvSpPr txBox="1"/>
      </xdr:nvSpPr>
      <xdr:spPr>
        <a:xfrm>
          <a:off x="4686300"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75121</xdr:rowOff>
    </xdr:from>
    <xdr:to>
      <xdr:col>20</xdr:col>
      <xdr:colOff>38100</xdr:colOff>
      <xdr:row>36</xdr:row>
      <xdr:rowOff>5271</xdr:rowOff>
    </xdr:to>
    <xdr:sp macro="" textlink="">
      <xdr:nvSpPr>
        <xdr:cNvPr id="81" name="楕円 80"/>
        <xdr:cNvSpPr/>
      </xdr:nvSpPr>
      <xdr:spPr>
        <a:xfrm>
          <a:off x="3746500" y="60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21798</xdr:rowOff>
    </xdr:from>
    <xdr:ext cx="534377" cy="259045"/>
    <xdr:sp macro="" textlink="">
      <xdr:nvSpPr>
        <xdr:cNvPr id="82" name="テキスト ボックス 81"/>
        <xdr:cNvSpPr txBox="1"/>
      </xdr:nvSpPr>
      <xdr:spPr>
        <a:xfrm>
          <a:off x="3530111" y="58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80416</xdr:rowOff>
    </xdr:from>
    <xdr:to>
      <xdr:col>15</xdr:col>
      <xdr:colOff>101600</xdr:colOff>
      <xdr:row>36</xdr:row>
      <xdr:rowOff>10566</xdr:rowOff>
    </xdr:to>
    <xdr:sp macro="" textlink="">
      <xdr:nvSpPr>
        <xdr:cNvPr id="83" name="楕円 82"/>
        <xdr:cNvSpPr/>
      </xdr:nvSpPr>
      <xdr:spPr>
        <a:xfrm>
          <a:off x="2857500" y="60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27093</xdr:rowOff>
    </xdr:from>
    <xdr:ext cx="534377" cy="259045"/>
    <xdr:sp macro="" textlink="">
      <xdr:nvSpPr>
        <xdr:cNvPr id="84" name="テキスト ボックス 83"/>
        <xdr:cNvSpPr txBox="1"/>
      </xdr:nvSpPr>
      <xdr:spPr>
        <a:xfrm>
          <a:off x="2641111" y="58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123647</xdr:rowOff>
    </xdr:from>
    <xdr:to>
      <xdr:col>10</xdr:col>
      <xdr:colOff>165100</xdr:colOff>
      <xdr:row>36</xdr:row>
      <xdr:rowOff>53797</xdr:rowOff>
    </xdr:to>
    <xdr:sp macro="" textlink="">
      <xdr:nvSpPr>
        <xdr:cNvPr id="85" name="楕円 84"/>
        <xdr:cNvSpPr/>
      </xdr:nvSpPr>
      <xdr:spPr>
        <a:xfrm>
          <a:off x="1968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70324</xdr:rowOff>
    </xdr:from>
    <xdr:ext cx="534377" cy="259045"/>
    <xdr:sp macro="" textlink="">
      <xdr:nvSpPr>
        <xdr:cNvPr id="86" name="テキスト ボックス 85"/>
        <xdr:cNvSpPr txBox="1"/>
      </xdr:nvSpPr>
      <xdr:spPr>
        <a:xfrm>
          <a:off x="1752111" y="589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73851</xdr:rowOff>
    </xdr:from>
    <xdr:to>
      <xdr:col>6</xdr:col>
      <xdr:colOff>38100</xdr:colOff>
      <xdr:row>36</xdr:row>
      <xdr:rowOff>4001</xdr:rowOff>
    </xdr:to>
    <xdr:sp macro="" textlink="">
      <xdr:nvSpPr>
        <xdr:cNvPr id="87" name="楕円 86"/>
        <xdr:cNvSpPr/>
      </xdr:nvSpPr>
      <xdr:spPr>
        <a:xfrm>
          <a:off x="10795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20528</xdr:rowOff>
    </xdr:from>
    <xdr:ext cx="534377" cy="259045"/>
    <xdr:sp macro="" textlink="">
      <xdr:nvSpPr>
        <xdr:cNvPr id="88" name="テキスト ボックス 87"/>
        <xdr:cNvSpPr txBox="1"/>
      </xdr:nvSpPr>
      <xdr:spPr>
        <a:xfrm>
          <a:off x="863111" y="58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37585</xdr:rowOff>
    </xdr:from>
    <xdr:to>
      <xdr:col>24</xdr:col>
      <xdr:colOff>63500</xdr:colOff>
      <xdr:row>57</xdr:row>
      <xdr:rowOff>120196</xdr:rowOff>
    </xdr:to>
    <xdr:cxnSp macro="">
      <xdr:nvCxnSpPr>
        <xdr:cNvPr id="115" name="直線コネクタ 114"/>
        <xdr:cNvCxnSpPr/>
      </xdr:nvCxnSpPr>
      <xdr:spPr>
        <a:xfrm>
          <a:off x="3797300" y="9810235"/>
          <a:ext cx="838200" cy="8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37585</xdr:rowOff>
    </xdr:from>
    <xdr:to>
      <xdr:col>19</xdr:col>
      <xdr:colOff>177800</xdr:colOff>
      <xdr:row>57</xdr:row>
      <xdr:rowOff>138515</xdr:rowOff>
    </xdr:to>
    <xdr:cxnSp macro="">
      <xdr:nvCxnSpPr>
        <xdr:cNvPr id="118" name="直線コネクタ 117"/>
        <xdr:cNvCxnSpPr/>
      </xdr:nvCxnSpPr>
      <xdr:spPr>
        <a:xfrm flipV="1">
          <a:off x="2908300" y="9810235"/>
          <a:ext cx="889000" cy="10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117673</xdr:rowOff>
    </xdr:from>
    <xdr:to>
      <xdr:col>15</xdr:col>
      <xdr:colOff>50800</xdr:colOff>
      <xdr:row>57</xdr:row>
      <xdr:rowOff>138515</xdr:rowOff>
    </xdr:to>
    <xdr:cxnSp macro="">
      <xdr:nvCxnSpPr>
        <xdr:cNvPr id="121" name="直線コネクタ 120"/>
        <xdr:cNvCxnSpPr/>
      </xdr:nvCxnSpPr>
      <xdr:spPr>
        <a:xfrm>
          <a:off x="2019300" y="9890323"/>
          <a:ext cx="889000" cy="2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117673</xdr:rowOff>
    </xdr:from>
    <xdr:to>
      <xdr:col>10</xdr:col>
      <xdr:colOff>114300</xdr:colOff>
      <xdr:row>57</xdr:row>
      <xdr:rowOff>140881</xdr:rowOff>
    </xdr:to>
    <xdr:cxnSp macro="">
      <xdr:nvCxnSpPr>
        <xdr:cNvPr id="124" name="直線コネクタ 123"/>
        <xdr:cNvCxnSpPr/>
      </xdr:nvCxnSpPr>
      <xdr:spPr>
        <a:xfrm flipV="1">
          <a:off x="1130300" y="9890323"/>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69396</xdr:rowOff>
    </xdr:from>
    <xdr:to>
      <xdr:col>24</xdr:col>
      <xdr:colOff>114300</xdr:colOff>
      <xdr:row>57</xdr:row>
      <xdr:rowOff>170996</xdr:rowOff>
    </xdr:to>
    <xdr:sp macro="" textlink="">
      <xdr:nvSpPr>
        <xdr:cNvPr id="134" name="楕円 133"/>
        <xdr:cNvSpPr/>
      </xdr:nvSpPr>
      <xdr:spPr>
        <a:xfrm>
          <a:off x="4584700" y="98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92273</xdr:rowOff>
    </xdr:from>
    <xdr:ext cx="599010" cy="259045"/>
    <xdr:sp macro="" textlink="">
      <xdr:nvSpPr>
        <xdr:cNvPr id="135" name="総務費該当値テキスト"/>
        <xdr:cNvSpPr txBox="1"/>
      </xdr:nvSpPr>
      <xdr:spPr>
        <a:xfrm>
          <a:off x="4686300" y="969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158235</xdr:rowOff>
    </xdr:from>
    <xdr:to>
      <xdr:col>20</xdr:col>
      <xdr:colOff>38100</xdr:colOff>
      <xdr:row>57</xdr:row>
      <xdr:rowOff>88385</xdr:rowOff>
    </xdr:to>
    <xdr:sp macro="" textlink="">
      <xdr:nvSpPr>
        <xdr:cNvPr id="136" name="楕円 135"/>
        <xdr:cNvSpPr/>
      </xdr:nvSpPr>
      <xdr:spPr>
        <a:xfrm>
          <a:off x="3746500" y="97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104912</xdr:rowOff>
    </xdr:from>
    <xdr:ext cx="599010" cy="259045"/>
    <xdr:sp macro="" textlink="">
      <xdr:nvSpPr>
        <xdr:cNvPr id="137" name="テキスト ボックス 136"/>
        <xdr:cNvSpPr txBox="1"/>
      </xdr:nvSpPr>
      <xdr:spPr>
        <a:xfrm>
          <a:off x="3497795" y="95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87715</xdr:rowOff>
    </xdr:from>
    <xdr:to>
      <xdr:col>15</xdr:col>
      <xdr:colOff>101600</xdr:colOff>
      <xdr:row>58</xdr:row>
      <xdr:rowOff>17865</xdr:rowOff>
    </xdr:to>
    <xdr:sp macro="" textlink="">
      <xdr:nvSpPr>
        <xdr:cNvPr id="138" name="楕円 137"/>
        <xdr:cNvSpPr/>
      </xdr:nvSpPr>
      <xdr:spPr>
        <a:xfrm>
          <a:off x="2857500" y="98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34392</xdr:rowOff>
    </xdr:from>
    <xdr:ext cx="599010" cy="259045"/>
    <xdr:sp macro="" textlink="">
      <xdr:nvSpPr>
        <xdr:cNvPr id="139" name="テキスト ボックス 138"/>
        <xdr:cNvSpPr txBox="1"/>
      </xdr:nvSpPr>
      <xdr:spPr>
        <a:xfrm>
          <a:off x="2608795" y="963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66873</xdr:rowOff>
    </xdr:from>
    <xdr:to>
      <xdr:col>10</xdr:col>
      <xdr:colOff>165100</xdr:colOff>
      <xdr:row>57</xdr:row>
      <xdr:rowOff>168473</xdr:rowOff>
    </xdr:to>
    <xdr:sp macro="" textlink="">
      <xdr:nvSpPr>
        <xdr:cNvPr id="140" name="楕円 139"/>
        <xdr:cNvSpPr/>
      </xdr:nvSpPr>
      <xdr:spPr>
        <a:xfrm>
          <a:off x="1968500" y="98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13550</xdr:rowOff>
    </xdr:from>
    <xdr:ext cx="599010" cy="259045"/>
    <xdr:sp macro="" textlink="">
      <xdr:nvSpPr>
        <xdr:cNvPr id="141" name="テキスト ボックス 140"/>
        <xdr:cNvSpPr txBox="1"/>
      </xdr:nvSpPr>
      <xdr:spPr>
        <a:xfrm>
          <a:off x="1719795" y="961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90081</xdr:rowOff>
    </xdr:from>
    <xdr:to>
      <xdr:col>6</xdr:col>
      <xdr:colOff>38100</xdr:colOff>
      <xdr:row>58</xdr:row>
      <xdr:rowOff>20231</xdr:rowOff>
    </xdr:to>
    <xdr:sp macro="" textlink="">
      <xdr:nvSpPr>
        <xdr:cNvPr id="142" name="楕円 141"/>
        <xdr:cNvSpPr/>
      </xdr:nvSpPr>
      <xdr:spPr>
        <a:xfrm>
          <a:off x="1079500" y="9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11358</xdr:rowOff>
    </xdr:from>
    <xdr:ext cx="599010" cy="259045"/>
    <xdr:sp macro="" textlink="">
      <xdr:nvSpPr>
        <xdr:cNvPr id="143" name="テキスト ボックス 142"/>
        <xdr:cNvSpPr txBox="1"/>
      </xdr:nvSpPr>
      <xdr:spPr>
        <a:xfrm>
          <a:off x="830795" y="99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144762</xdr:rowOff>
    </xdr:from>
    <xdr:to>
      <xdr:col>24</xdr:col>
      <xdr:colOff>63500</xdr:colOff>
      <xdr:row>75</xdr:row>
      <xdr:rowOff>153177</xdr:rowOff>
    </xdr:to>
    <xdr:cxnSp macro="">
      <xdr:nvCxnSpPr>
        <xdr:cNvPr id="172" name="直線コネクタ 171"/>
        <xdr:cNvCxnSpPr/>
      </xdr:nvCxnSpPr>
      <xdr:spPr>
        <a:xfrm flipV="1">
          <a:off x="3797300" y="13003512"/>
          <a:ext cx="8382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153177</xdr:rowOff>
    </xdr:from>
    <xdr:to>
      <xdr:col>19</xdr:col>
      <xdr:colOff>177800</xdr:colOff>
      <xdr:row>76</xdr:row>
      <xdr:rowOff>5015</xdr:rowOff>
    </xdr:to>
    <xdr:cxnSp macro="">
      <xdr:nvCxnSpPr>
        <xdr:cNvPr id="175" name="直線コネクタ 174"/>
        <xdr:cNvCxnSpPr/>
      </xdr:nvCxnSpPr>
      <xdr:spPr>
        <a:xfrm flipV="1">
          <a:off x="2908300" y="13011927"/>
          <a:ext cx="889000" cy="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5015</xdr:rowOff>
    </xdr:from>
    <xdr:to>
      <xdr:col>15</xdr:col>
      <xdr:colOff>50800</xdr:colOff>
      <xdr:row>76</xdr:row>
      <xdr:rowOff>17890</xdr:rowOff>
    </xdr:to>
    <xdr:cxnSp macro="">
      <xdr:nvCxnSpPr>
        <xdr:cNvPr id="178" name="直線コネクタ 177"/>
        <xdr:cNvCxnSpPr/>
      </xdr:nvCxnSpPr>
      <xdr:spPr>
        <a:xfrm flipV="1">
          <a:off x="2019300" y="13035215"/>
          <a:ext cx="889000" cy="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17890</xdr:rowOff>
    </xdr:from>
    <xdr:to>
      <xdr:col>10</xdr:col>
      <xdr:colOff>114300</xdr:colOff>
      <xdr:row>76</xdr:row>
      <xdr:rowOff>41641</xdr:rowOff>
    </xdr:to>
    <xdr:cxnSp macro="">
      <xdr:nvCxnSpPr>
        <xdr:cNvPr id="181" name="直線コネクタ 180"/>
        <xdr:cNvCxnSpPr/>
      </xdr:nvCxnSpPr>
      <xdr:spPr>
        <a:xfrm flipV="1">
          <a:off x="1130300" y="13048090"/>
          <a:ext cx="889000" cy="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5" name="テキスト ボックス 184"/>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93962</xdr:rowOff>
    </xdr:from>
    <xdr:to>
      <xdr:col>24</xdr:col>
      <xdr:colOff>114300</xdr:colOff>
      <xdr:row>76</xdr:row>
      <xdr:rowOff>24112</xdr:rowOff>
    </xdr:to>
    <xdr:sp macro="" textlink="">
      <xdr:nvSpPr>
        <xdr:cNvPr id="191" name="楕円 190"/>
        <xdr:cNvSpPr/>
      </xdr:nvSpPr>
      <xdr:spPr>
        <a:xfrm>
          <a:off x="4584700" y="129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116839</xdr:rowOff>
    </xdr:from>
    <xdr:ext cx="599010" cy="259045"/>
    <xdr:sp macro="" textlink="">
      <xdr:nvSpPr>
        <xdr:cNvPr id="192" name="民生費該当値テキスト"/>
        <xdr:cNvSpPr txBox="1"/>
      </xdr:nvSpPr>
      <xdr:spPr>
        <a:xfrm>
          <a:off x="4686300" y="1280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102376</xdr:rowOff>
    </xdr:from>
    <xdr:to>
      <xdr:col>20</xdr:col>
      <xdr:colOff>38100</xdr:colOff>
      <xdr:row>76</xdr:row>
      <xdr:rowOff>32525</xdr:rowOff>
    </xdr:to>
    <xdr:sp macro="" textlink="">
      <xdr:nvSpPr>
        <xdr:cNvPr id="193" name="楕円 192"/>
        <xdr:cNvSpPr/>
      </xdr:nvSpPr>
      <xdr:spPr>
        <a:xfrm>
          <a:off x="3746500" y="129611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49053</xdr:rowOff>
    </xdr:from>
    <xdr:ext cx="599010" cy="259045"/>
    <xdr:sp macro="" textlink="">
      <xdr:nvSpPr>
        <xdr:cNvPr id="194" name="テキスト ボックス 193"/>
        <xdr:cNvSpPr txBox="1"/>
      </xdr:nvSpPr>
      <xdr:spPr>
        <a:xfrm>
          <a:off x="3497795" y="1273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125664</xdr:rowOff>
    </xdr:from>
    <xdr:to>
      <xdr:col>15</xdr:col>
      <xdr:colOff>101600</xdr:colOff>
      <xdr:row>76</xdr:row>
      <xdr:rowOff>55814</xdr:rowOff>
    </xdr:to>
    <xdr:sp macro="" textlink="">
      <xdr:nvSpPr>
        <xdr:cNvPr id="195" name="楕円 194"/>
        <xdr:cNvSpPr/>
      </xdr:nvSpPr>
      <xdr:spPr>
        <a:xfrm>
          <a:off x="2857500" y="129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72341</xdr:rowOff>
    </xdr:from>
    <xdr:ext cx="599010" cy="259045"/>
    <xdr:sp macro="" textlink="">
      <xdr:nvSpPr>
        <xdr:cNvPr id="196" name="テキスト ボックス 195"/>
        <xdr:cNvSpPr txBox="1"/>
      </xdr:nvSpPr>
      <xdr:spPr>
        <a:xfrm>
          <a:off x="2608795" y="1275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138540</xdr:rowOff>
    </xdr:from>
    <xdr:to>
      <xdr:col>10</xdr:col>
      <xdr:colOff>165100</xdr:colOff>
      <xdr:row>76</xdr:row>
      <xdr:rowOff>68690</xdr:rowOff>
    </xdr:to>
    <xdr:sp macro="" textlink="">
      <xdr:nvSpPr>
        <xdr:cNvPr id="197" name="楕円 196"/>
        <xdr:cNvSpPr/>
      </xdr:nvSpPr>
      <xdr:spPr>
        <a:xfrm>
          <a:off x="1968500" y="129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85217</xdr:rowOff>
    </xdr:from>
    <xdr:ext cx="599010" cy="259045"/>
    <xdr:sp macro="" textlink="">
      <xdr:nvSpPr>
        <xdr:cNvPr id="198" name="テキスト ボックス 197"/>
        <xdr:cNvSpPr txBox="1"/>
      </xdr:nvSpPr>
      <xdr:spPr>
        <a:xfrm>
          <a:off x="1719795" y="1277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162291</xdr:rowOff>
    </xdr:from>
    <xdr:to>
      <xdr:col>6</xdr:col>
      <xdr:colOff>38100</xdr:colOff>
      <xdr:row>76</xdr:row>
      <xdr:rowOff>92441</xdr:rowOff>
    </xdr:to>
    <xdr:sp macro="" textlink="">
      <xdr:nvSpPr>
        <xdr:cNvPr id="199" name="楕円 198"/>
        <xdr:cNvSpPr/>
      </xdr:nvSpPr>
      <xdr:spPr>
        <a:xfrm>
          <a:off x="1079500" y="130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108967</xdr:rowOff>
    </xdr:from>
    <xdr:ext cx="599010" cy="259045"/>
    <xdr:sp macro="" textlink="">
      <xdr:nvSpPr>
        <xdr:cNvPr id="200" name="テキスト ボックス 199"/>
        <xdr:cNvSpPr txBox="1"/>
      </xdr:nvSpPr>
      <xdr:spPr>
        <a:xfrm>
          <a:off x="830795" y="1279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31490</xdr:rowOff>
    </xdr:from>
    <xdr:to>
      <xdr:col>24</xdr:col>
      <xdr:colOff>63500</xdr:colOff>
      <xdr:row>96</xdr:row>
      <xdr:rowOff>44793</xdr:rowOff>
    </xdr:to>
    <xdr:cxnSp macro="">
      <xdr:nvCxnSpPr>
        <xdr:cNvPr id="227" name="直線コネクタ 226"/>
        <xdr:cNvCxnSpPr/>
      </xdr:nvCxnSpPr>
      <xdr:spPr>
        <a:xfrm flipV="1">
          <a:off x="3797300" y="16490690"/>
          <a:ext cx="8382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44793</xdr:rowOff>
    </xdr:from>
    <xdr:to>
      <xdr:col>19</xdr:col>
      <xdr:colOff>177800</xdr:colOff>
      <xdr:row>96</xdr:row>
      <xdr:rowOff>92467</xdr:rowOff>
    </xdr:to>
    <xdr:cxnSp macro="">
      <xdr:nvCxnSpPr>
        <xdr:cNvPr id="230" name="直線コネクタ 229"/>
        <xdr:cNvCxnSpPr/>
      </xdr:nvCxnSpPr>
      <xdr:spPr>
        <a:xfrm flipV="1">
          <a:off x="2908300" y="16503993"/>
          <a:ext cx="889000" cy="4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130508</xdr:rowOff>
    </xdr:from>
    <xdr:to>
      <xdr:col>15</xdr:col>
      <xdr:colOff>50800</xdr:colOff>
      <xdr:row>96</xdr:row>
      <xdr:rowOff>92467</xdr:rowOff>
    </xdr:to>
    <xdr:cxnSp macro="">
      <xdr:nvCxnSpPr>
        <xdr:cNvPr id="233" name="直線コネクタ 232"/>
        <xdr:cNvCxnSpPr/>
      </xdr:nvCxnSpPr>
      <xdr:spPr>
        <a:xfrm>
          <a:off x="2019300" y="16418258"/>
          <a:ext cx="889000" cy="13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102367</xdr:rowOff>
    </xdr:from>
    <xdr:to>
      <xdr:col>10</xdr:col>
      <xdr:colOff>114300</xdr:colOff>
      <xdr:row>95</xdr:row>
      <xdr:rowOff>130508</xdr:rowOff>
    </xdr:to>
    <xdr:cxnSp macro="">
      <xdr:nvCxnSpPr>
        <xdr:cNvPr id="236" name="直線コネクタ 235"/>
        <xdr:cNvCxnSpPr/>
      </xdr:nvCxnSpPr>
      <xdr:spPr>
        <a:xfrm>
          <a:off x="1130300" y="16218667"/>
          <a:ext cx="889000" cy="19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152140</xdr:rowOff>
    </xdr:from>
    <xdr:to>
      <xdr:col>24</xdr:col>
      <xdr:colOff>114300</xdr:colOff>
      <xdr:row>96</xdr:row>
      <xdr:rowOff>82290</xdr:rowOff>
    </xdr:to>
    <xdr:sp macro="" textlink="">
      <xdr:nvSpPr>
        <xdr:cNvPr id="246" name="楕円 245"/>
        <xdr:cNvSpPr/>
      </xdr:nvSpPr>
      <xdr:spPr>
        <a:xfrm>
          <a:off x="4584700" y="164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3567</xdr:rowOff>
    </xdr:from>
    <xdr:ext cx="599010" cy="259045"/>
    <xdr:sp macro="" textlink="">
      <xdr:nvSpPr>
        <xdr:cNvPr id="247" name="衛生費該当値テキスト"/>
        <xdr:cNvSpPr txBox="1"/>
      </xdr:nvSpPr>
      <xdr:spPr>
        <a:xfrm>
          <a:off x="4686300" y="1629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165443</xdr:rowOff>
    </xdr:from>
    <xdr:to>
      <xdr:col>20</xdr:col>
      <xdr:colOff>38100</xdr:colOff>
      <xdr:row>96</xdr:row>
      <xdr:rowOff>95593</xdr:rowOff>
    </xdr:to>
    <xdr:sp macro="" textlink="">
      <xdr:nvSpPr>
        <xdr:cNvPr id="248" name="楕円 247"/>
        <xdr:cNvSpPr/>
      </xdr:nvSpPr>
      <xdr:spPr>
        <a:xfrm>
          <a:off x="3746500" y="164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112120</xdr:rowOff>
    </xdr:from>
    <xdr:ext cx="599010" cy="259045"/>
    <xdr:sp macro="" textlink="">
      <xdr:nvSpPr>
        <xdr:cNvPr id="249" name="テキスト ボックス 248"/>
        <xdr:cNvSpPr txBox="1"/>
      </xdr:nvSpPr>
      <xdr:spPr>
        <a:xfrm>
          <a:off x="3497795" y="162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41667</xdr:rowOff>
    </xdr:from>
    <xdr:to>
      <xdr:col>15</xdr:col>
      <xdr:colOff>101600</xdr:colOff>
      <xdr:row>96</xdr:row>
      <xdr:rowOff>143267</xdr:rowOff>
    </xdr:to>
    <xdr:sp macro="" textlink="">
      <xdr:nvSpPr>
        <xdr:cNvPr id="250" name="楕円 249"/>
        <xdr:cNvSpPr/>
      </xdr:nvSpPr>
      <xdr:spPr>
        <a:xfrm>
          <a:off x="2857500" y="165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159794</xdr:rowOff>
    </xdr:from>
    <xdr:ext cx="599010" cy="259045"/>
    <xdr:sp macro="" textlink="">
      <xdr:nvSpPr>
        <xdr:cNvPr id="251" name="テキスト ボックス 250"/>
        <xdr:cNvSpPr txBox="1"/>
      </xdr:nvSpPr>
      <xdr:spPr>
        <a:xfrm>
          <a:off x="2608795" y="1627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79708</xdr:rowOff>
    </xdr:from>
    <xdr:to>
      <xdr:col>10</xdr:col>
      <xdr:colOff>165100</xdr:colOff>
      <xdr:row>96</xdr:row>
      <xdr:rowOff>9858</xdr:rowOff>
    </xdr:to>
    <xdr:sp macro="" textlink="">
      <xdr:nvSpPr>
        <xdr:cNvPr id="252" name="楕円 251"/>
        <xdr:cNvSpPr/>
      </xdr:nvSpPr>
      <xdr:spPr>
        <a:xfrm>
          <a:off x="1968500" y="163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26385</xdr:rowOff>
    </xdr:from>
    <xdr:ext cx="599010" cy="259045"/>
    <xdr:sp macro="" textlink="">
      <xdr:nvSpPr>
        <xdr:cNvPr id="253" name="テキスト ボックス 252"/>
        <xdr:cNvSpPr txBox="1"/>
      </xdr:nvSpPr>
      <xdr:spPr>
        <a:xfrm>
          <a:off x="1719795" y="1614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51567</xdr:rowOff>
    </xdr:from>
    <xdr:to>
      <xdr:col>6</xdr:col>
      <xdr:colOff>38100</xdr:colOff>
      <xdr:row>94</xdr:row>
      <xdr:rowOff>153167</xdr:rowOff>
    </xdr:to>
    <xdr:sp macro="" textlink="">
      <xdr:nvSpPr>
        <xdr:cNvPr id="254" name="楕円 253"/>
        <xdr:cNvSpPr/>
      </xdr:nvSpPr>
      <xdr:spPr>
        <a:xfrm>
          <a:off x="1079500" y="1616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169694</xdr:rowOff>
    </xdr:from>
    <xdr:ext cx="599010" cy="259045"/>
    <xdr:sp macro="" textlink="">
      <xdr:nvSpPr>
        <xdr:cNvPr id="255" name="テキスト ボックス 254"/>
        <xdr:cNvSpPr txBox="1"/>
      </xdr:nvSpPr>
      <xdr:spPr>
        <a:xfrm>
          <a:off x="830795" y="1594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10896</xdr:rowOff>
    </xdr:from>
    <xdr:to>
      <xdr:col>55</xdr:col>
      <xdr:colOff>0</xdr:colOff>
      <xdr:row>39</xdr:row>
      <xdr:rowOff>13601</xdr:rowOff>
    </xdr:to>
    <xdr:cxnSp macro="">
      <xdr:nvCxnSpPr>
        <xdr:cNvPr id="284" name="直線コネクタ 283"/>
        <xdr:cNvCxnSpPr/>
      </xdr:nvCxnSpPr>
      <xdr:spPr>
        <a:xfrm flipV="1">
          <a:off x="9639300" y="6697446"/>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13601</xdr:rowOff>
    </xdr:from>
    <xdr:to>
      <xdr:col>50</xdr:col>
      <xdr:colOff>114300</xdr:colOff>
      <xdr:row>39</xdr:row>
      <xdr:rowOff>14795</xdr:rowOff>
    </xdr:to>
    <xdr:cxnSp macro="">
      <xdr:nvCxnSpPr>
        <xdr:cNvPr id="287" name="直線コネクタ 286"/>
        <xdr:cNvCxnSpPr/>
      </xdr:nvCxnSpPr>
      <xdr:spPr>
        <a:xfrm flipV="1">
          <a:off x="8750300" y="6700151"/>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9106</xdr:rowOff>
    </xdr:from>
    <xdr:to>
      <xdr:col>45</xdr:col>
      <xdr:colOff>177800</xdr:colOff>
      <xdr:row>39</xdr:row>
      <xdr:rowOff>14795</xdr:rowOff>
    </xdr:to>
    <xdr:cxnSp macro="">
      <xdr:nvCxnSpPr>
        <xdr:cNvPr id="290" name="直線コネクタ 289"/>
        <xdr:cNvCxnSpPr/>
      </xdr:nvCxnSpPr>
      <xdr:spPr>
        <a:xfrm>
          <a:off x="7861300" y="6695656"/>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9106</xdr:rowOff>
    </xdr:from>
    <xdr:to>
      <xdr:col>41</xdr:col>
      <xdr:colOff>50800</xdr:colOff>
      <xdr:row>39</xdr:row>
      <xdr:rowOff>9144</xdr:rowOff>
    </xdr:to>
    <xdr:cxnSp macro="">
      <xdr:nvCxnSpPr>
        <xdr:cNvPr id="293" name="直線コネクタ 292"/>
        <xdr:cNvCxnSpPr/>
      </xdr:nvCxnSpPr>
      <xdr:spPr>
        <a:xfrm flipV="1">
          <a:off x="6972300" y="669565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131546</xdr:rowOff>
    </xdr:from>
    <xdr:to>
      <xdr:col>55</xdr:col>
      <xdr:colOff>50800</xdr:colOff>
      <xdr:row>39</xdr:row>
      <xdr:rowOff>61696</xdr:rowOff>
    </xdr:to>
    <xdr:sp macro="" textlink="">
      <xdr:nvSpPr>
        <xdr:cNvPr id="303" name="楕円 302"/>
        <xdr:cNvSpPr/>
      </xdr:nvSpPr>
      <xdr:spPr>
        <a:xfrm>
          <a:off x="10426700" y="66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469744" cy="259045"/>
    <xdr:sp macro="" textlink="">
      <xdr:nvSpPr>
        <xdr:cNvPr id="304" name="労働費該当値テキスト"/>
        <xdr:cNvSpPr txBox="1"/>
      </xdr:nvSpPr>
      <xdr:spPr>
        <a:xfrm>
          <a:off x="10528300" y="66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134251</xdr:rowOff>
    </xdr:from>
    <xdr:to>
      <xdr:col>50</xdr:col>
      <xdr:colOff>165100</xdr:colOff>
      <xdr:row>39</xdr:row>
      <xdr:rowOff>64401</xdr:rowOff>
    </xdr:to>
    <xdr:sp macro="" textlink="">
      <xdr:nvSpPr>
        <xdr:cNvPr id="305" name="楕円 304"/>
        <xdr:cNvSpPr/>
      </xdr:nvSpPr>
      <xdr:spPr>
        <a:xfrm>
          <a:off x="9588500" y="66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55528</xdr:rowOff>
    </xdr:from>
    <xdr:ext cx="469744" cy="259045"/>
    <xdr:sp macro="" textlink="">
      <xdr:nvSpPr>
        <xdr:cNvPr id="306" name="テキスト ボックス 305"/>
        <xdr:cNvSpPr txBox="1"/>
      </xdr:nvSpPr>
      <xdr:spPr>
        <a:xfrm>
          <a:off x="9404428" y="67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135445</xdr:rowOff>
    </xdr:from>
    <xdr:to>
      <xdr:col>46</xdr:col>
      <xdr:colOff>38100</xdr:colOff>
      <xdr:row>39</xdr:row>
      <xdr:rowOff>65595</xdr:rowOff>
    </xdr:to>
    <xdr:sp macro="" textlink="">
      <xdr:nvSpPr>
        <xdr:cNvPr id="307" name="楕円 306"/>
        <xdr:cNvSpPr/>
      </xdr:nvSpPr>
      <xdr:spPr>
        <a:xfrm>
          <a:off x="8699500" y="66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82123</xdr:rowOff>
    </xdr:from>
    <xdr:ext cx="469744" cy="259045"/>
    <xdr:sp macro="" textlink="">
      <xdr:nvSpPr>
        <xdr:cNvPr id="308" name="テキスト ボックス 307"/>
        <xdr:cNvSpPr txBox="1"/>
      </xdr:nvSpPr>
      <xdr:spPr>
        <a:xfrm>
          <a:off x="8515428" y="642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129756</xdr:rowOff>
    </xdr:from>
    <xdr:to>
      <xdr:col>41</xdr:col>
      <xdr:colOff>101600</xdr:colOff>
      <xdr:row>39</xdr:row>
      <xdr:rowOff>59906</xdr:rowOff>
    </xdr:to>
    <xdr:sp macro="" textlink="">
      <xdr:nvSpPr>
        <xdr:cNvPr id="309" name="楕円 308"/>
        <xdr:cNvSpPr/>
      </xdr:nvSpPr>
      <xdr:spPr>
        <a:xfrm>
          <a:off x="7810500" y="66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76433</xdr:rowOff>
    </xdr:from>
    <xdr:ext cx="469744" cy="259045"/>
    <xdr:sp macro="" textlink="">
      <xdr:nvSpPr>
        <xdr:cNvPr id="310" name="テキスト ボックス 309"/>
        <xdr:cNvSpPr txBox="1"/>
      </xdr:nvSpPr>
      <xdr:spPr>
        <a:xfrm>
          <a:off x="7626428" y="642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129794</xdr:rowOff>
    </xdr:from>
    <xdr:to>
      <xdr:col>36</xdr:col>
      <xdr:colOff>165100</xdr:colOff>
      <xdr:row>39</xdr:row>
      <xdr:rowOff>59944</xdr:rowOff>
    </xdr:to>
    <xdr:sp macro="" textlink="">
      <xdr:nvSpPr>
        <xdr:cNvPr id="311" name="楕円 310"/>
        <xdr:cNvSpPr/>
      </xdr:nvSpPr>
      <xdr:spPr>
        <a:xfrm>
          <a:off x="692150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51071</xdr:rowOff>
    </xdr:from>
    <xdr:ext cx="469744" cy="259045"/>
    <xdr:sp macro="" textlink="">
      <xdr:nvSpPr>
        <xdr:cNvPr id="312" name="テキスト ボックス 311"/>
        <xdr:cNvSpPr txBox="1"/>
      </xdr:nvSpPr>
      <xdr:spPr>
        <a:xfrm>
          <a:off x="6737428" y="673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100792</xdr:rowOff>
    </xdr:from>
    <xdr:to>
      <xdr:col>55</xdr:col>
      <xdr:colOff>0</xdr:colOff>
      <xdr:row>57</xdr:row>
      <xdr:rowOff>113412</xdr:rowOff>
    </xdr:to>
    <xdr:cxnSp macro="">
      <xdr:nvCxnSpPr>
        <xdr:cNvPr id="343" name="直線コネクタ 342"/>
        <xdr:cNvCxnSpPr/>
      </xdr:nvCxnSpPr>
      <xdr:spPr>
        <a:xfrm flipV="1">
          <a:off x="9639300" y="9873442"/>
          <a:ext cx="838200" cy="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113412</xdr:rowOff>
    </xdr:from>
    <xdr:to>
      <xdr:col>50</xdr:col>
      <xdr:colOff>114300</xdr:colOff>
      <xdr:row>58</xdr:row>
      <xdr:rowOff>17018</xdr:rowOff>
    </xdr:to>
    <xdr:cxnSp macro="">
      <xdr:nvCxnSpPr>
        <xdr:cNvPr id="346" name="直線コネクタ 345"/>
        <xdr:cNvCxnSpPr/>
      </xdr:nvCxnSpPr>
      <xdr:spPr>
        <a:xfrm flipV="1">
          <a:off x="8750300" y="9886062"/>
          <a:ext cx="889000" cy="7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9083</xdr:rowOff>
    </xdr:from>
    <xdr:to>
      <xdr:col>45</xdr:col>
      <xdr:colOff>177800</xdr:colOff>
      <xdr:row>58</xdr:row>
      <xdr:rowOff>17018</xdr:rowOff>
    </xdr:to>
    <xdr:cxnSp macro="">
      <xdr:nvCxnSpPr>
        <xdr:cNvPr id="349" name="直線コネクタ 348"/>
        <xdr:cNvCxnSpPr/>
      </xdr:nvCxnSpPr>
      <xdr:spPr>
        <a:xfrm>
          <a:off x="7861300" y="9953183"/>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9083</xdr:rowOff>
    </xdr:from>
    <xdr:to>
      <xdr:col>41</xdr:col>
      <xdr:colOff>50800</xdr:colOff>
      <xdr:row>58</xdr:row>
      <xdr:rowOff>82352</xdr:rowOff>
    </xdr:to>
    <xdr:cxnSp macro="">
      <xdr:nvCxnSpPr>
        <xdr:cNvPr id="352" name="直線コネクタ 351"/>
        <xdr:cNvCxnSpPr/>
      </xdr:nvCxnSpPr>
      <xdr:spPr>
        <a:xfrm flipV="1">
          <a:off x="6972300" y="9953183"/>
          <a:ext cx="889000" cy="7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49992</xdr:rowOff>
    </xdr:from>
    <xdr:to>
      <xdr:col>55</xdr:col>
      <xdr:colOff>50800</xdr:colOff>
      <xdr:row>57</xdr:row>
      <xdr:rowOff>151592</xdr:rowOff>
    </xdr:to>
    <xdr:sp macro="" textlink="">
      <xdr:nvSpPr>
        <xdr:cNvPr id="362" name="楕円 361"/>
        <xdr:cNvSpPr/>
      </xdr:nvSpPr>
      <xdr:spPr>
        <a:xfrm>
          <a:off x="10426700" y="982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72869</xdr:rowOff>
    </xdr:from>
    <xdr:ext cx="599010" cy="259045"/>
    <xdr:sp macro="" textlink="">
      <xdr:nvSpPr>
        <xdr:cNvPr id="363" name="農林水産業費該当値テキスト"/>
        <xdr:cNvSpPr txBox="1"/>
      </xdr:nvSpPr>
      <xdr:spPr>
        <a:xfrm>
          <a:off x="10528300" y="967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62612</xdr:rowOff>
    </xdr:from>
    <xdr:to>
      <xdr:col>50</xdr:col>
      <xdr:colOff>165100</xdr:colOff>
      <xdr:row>57</xdr:row>
      <xdr:rowOff>164212</xdr:rowOff>
    </xdr:to>
    <xdr:sp macro="" textlink="">
      <xdr:nvSpPr>
        <xdr:cNvPr id="364" name="楕円 363"/>
        <xdr:cNvSpPr/>
      </xdr:nvSpPr>
      <xdr:spPr>
        <a:xfrm>
          <a:off x="9588500" y="983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9289</xdr:rowOff>
    </xdr:from>
    <xdr:ext cx="599010" cy="259045"/>
    <xdr:sp macro="" textlink="">
      <xdr:nvSpPr>
        <xdr:cNvPr id="365" name="テキスト ボックス 364"/>
        <xdr:cNvSpPr txBox="1"/>
      </xdr:nvSpPr>
      <xdr:spPr>
        <a:xfrm>
          <a:off x="9339795" y="961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137668</xdr:rowOff>
    </xdr:from>
    <xdr:to>
      <xdr:col>46</xdr:col>
      <xdr:colOff>38100</xdr:colOff>
      <xdr:row>58</xdr:row>
      <xdr:rowOff>67818</xdr:rowOff>
    </xdr:to>
    <xdr:sp macro="" textlink="">
      <xdr:nvSpPr>
        <xdr:cNvPr id="366" name="楕円 365"/>
        <xdr:cNvSpPr/>
      </xdr:nvSpPr>
      <xdr:spPr>
        <a:xfrm>
          <a:off x="8699500" y="99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84345</xdr:rowOff>
    </xdr:from>
    <xdr:ext cx="599010" cy="259045"/>
    <xdr:sp macro="" textlink="">
      <xdr:nvSpPr>
        <xdr:cNvPr id="367" name="テキスト ボックス 366"/>
        <xdr:cNvSpPr txBox="1"/>
      </xdr:nvSpPr>
      <xdr:spPr>
        <a:xfrm>
          <a:off x="8450795" y="968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129733</xdr:rowOff>
    </xdr:from>
    <xdr:to>
      <xdr:col>41</xdr:col>
      <xdr:colOff>101600</xdr:colOff>
      <xdr:row>58</xdr:row>
      <xdr:rowOff>59883</xdr:rowOff>
    </xdr:to>
    <xdr:sp macro="" textlink="">
      <xdr:nvSpPr>
        <xdr:cNvPr id="368" name="楕円 367"/>
        <xdr:cNvSpPr/>
      </xdr:nvSpPr>
      <xdr:spPr>
        <a:xfrm>
          <a:off x="7810500" y="99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76410</xdr:rowOff>
    </xdr:from>
    <xdr:ext cx="599010" cy="259045"/>
    <xdr:sp macro="" textlink="">
      <xdr:nvSpPr>
        <xdr:cNvPr id="369" name="テキスト ボックス 368"/>
        <xdr:cNvSpPr txBox="1"/>
      </xdr:nvSpPr>
      <xdr:spPr>
        <a:xfrm>
          <a:off x="7561795" y="96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31552</xdr:rowOff>
    </xdr:from>
    <xdr:to>
      <xdr:col>36</xdr:col>
      <xdr:colOff>165100</xdr:colOff>
      <xdr:row>58</xdr:row>
      <xdr:rowOff>133152</xdr:rowOff>
    </xdr:to>
    <xdr:sp macro="" textlink="">
      <xdr:nvSpPr>
        <xdr:cNvPr id="370" name="楕円 369"/>
        <xdr:cNvSpPr/>
      </xdr:nvSpPr>
      <xdr:spPr>
        <a:xfrm>
          <a:off x="6921500" y="99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149679</xdr:rowOff>
    </xdr:from>
    <xdr:ext cx="599010" cy="259045"/>
    <xdr:sp macro="" textlink="">
      <xdr:nvSpPr>
        <xdr:cNvPr id="371" name="テキスト ボックス 370"/>
        <xdr:cNvSpPr txBox="1"/>
      </xdr:nvSpPr>
      <xdr:spPr>
        <a:xfrm>
          <a:off x="6672795" y="975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82006</xdr:rowOff>
    </xdr:from>
    <xdr:to>
      <xdr:col>55</xdr:col>
      <xdr:colOff>0</xdr:colOff>
      <xdr:row>77</xdr:row>
      <xdr:rowOff>124695</xdr:rowOff>
    </xdr:to>
    <xdr:cxnSp macro="">
      <xdr:nvCxnSpPr>
        <xdr:cNvPr id="398" name="直線コネクタ 397"/>
        <xdr:cNvCxnSpPr/>
      </xdr:nvCxnSpPr>
      <xdr:spPr>
        <a:xfrm flipV="1">
          <a:off x="9639300" y="13283656"/>
          <a:ext cx="838200" cy="4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124695</xdr:rowOff>
    </xdr:from>
    <xdr:to>
      <xdr:col>50</xdr:col>
      <xdr:colOff>114300</xdr:colOff>
      <xdr:row>77</xdr:row>
      <xdr:rowOff>158984</xdr:rowOff>
    </xdr:to>
    <xdr:cxnSp macro="">
      <xdr:nvCxnSpPr>
        <xdr:cNvPr id="401" name="直線コネクタ 400"/>
        <xdr:cNvCxnSpPr/>
      </xdr:nvCxnSpPr>
      <xdr:spPr>
        <a:xfrm flipV="1">
          <a:off x="8750300" y="1332634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93884</xdr:rowOff>
    </xdr:from>
    <xdr:to>
      <xdr:col>45</xdr:col>
      <xdr:colOff>177800</xdr:colOff>
      <xdr:row>77</xdr:row>
      <xdr:rowOff>158984</xdr:rowOff>
    </xdr:to>
    <xdr:cxnSp macro="">
      <xdr:nvCxnSpPr>
        <xdr:cNvPr id="404" name="直線コネクタ 403"/>
        <xdr:cNvCxnSpPr/>
      </xdr:nvCxnSpPr>
      <xdr:spPr>
        <a:xfrm>
          <a:off x="7861300" y="13295534"/>
          <a:ext cx="889000" cy="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93884</xdr:rowOff>
    </xdr:from>
    <xdr:to>
      <xdr:col>41</xdr:col>
      <xdr:colOff>50800</xdr:colOff>
      <xdr:row>78</xdr:row>
      <xdr:rowOff>17653</xdr:rowOff>
    </xdr:to>
    <xdr:cxnSp macro="">
      <xdr:nvCxnSpPr>
        <xdr:cNvPr id="407" name="直線コネクタ 406"/>
        <xdr:cNvCxnSpPr/>
      </xdr:nvCxnSpPr>
      <xdr:spPr>
        <a:xfrm flipV="1">
          <a:off x="6972300" y="13295534"/>
          <a:ext cx="889000" cy="9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31206</xdr:rowOff>
    </xdr:from>
    <xdr:to>
      <xdr:col>55</xdr:col>
      <xdr:colOff>50800</xdr:colOff>
      <xdr:row>77</xdr:row>
      <xdr:rowOff>132806</xdr:rowOff>
    </xdr:to>
    <xdr:sp macro="" textlink="">
      <xdr:nvSpPr>
        <xdr:cNvPr id="417" name="楕円 416"/>
        <xdr:cNvSpPr/>
      </xdr:nvSpPr>
      <xdr:spPr>
        <a:xfrm>
          <a:off x="10426700" y="132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54083</xdr:rowOff>
    </xdr:from>
    <xdr:ext cx="599010" cy="259045"/>
    <xdr:sp macro="" textlink="">
      <xdr:nvSpPr>
        <xdr:cNvPr id="418" name="商工費該当値テキスト"/>
        <xdr:cNvSpPr txBox="1"/>
      </xdr:nvSpPr>
      <xdr:spPr>
        <a:xfrm>
          <a:off x="10528300" y="1308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73895</xdr:rowOff>
    </xdr:from>
    <xdr:to>
      <xdr:col>50</xdr:col>
      <xdr:colOff>165100</xdr:colOff>
      <xdr:row>78</xdr:row>
      <xdr:rowOff>4045</xdr:rowOff>
    </xdr:to>
    <xdr:sp macro="" textlink="">
      <xdr:nvSpPr>
        <xdr:cNvPr id="419" name="楕円 418"/>
        <xdr:cNvSpPr/>
      </xdr:nvSpPr>
      <xdr:spPr>
        <a:xfrm>
          <a:off x="9588500" y="132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20572</xdr:rowOff>
    </xdr:from>
    <xdr:ext cx="534377" cy="259045"/>
    <xdr:sp macro="" textlink="">
      <xdr:nvSpPr>
        <xdr:cNvPr id="420" name="テキスト ボックス 419"/>
        <xdr:cNvSpPr txBox="1"/>
      </xdr:nvSpPr>
      <xdr:spPr>
        <a:xfrm>
          <a:off x="9372111" y="130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108184</xdr:rowOff>
    </xdr:from>
    <xdr:to>
      <xdr:col>46</xdr:col>
      <xdr:colOff>38100</xdr:colOff>
      <xdr:row>78</xdr:row>
      <xdr:rowOff>38334</xdr:rowOff>
    </xdr:to>
    <xdr:sp macro="" textlink="">
      <xdr:nvSpPr>
        <xdr:cNvPr id="421" name="楕円 420"/>
        <xdr:cNvSpPr/>
      </xdr:nvSpPr>
      <xdr:spPr>
        <a:xfrm>
          <a:off x="8699500" y="133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29461</xdr:rowOff>
    </xdr:from>
    <xdr:ext cx="534377" cy="259045"/>
    <xdr:sp macro="" textlink="">
      <xdr:nvSpPr>
        <xdr:cNvPr id="422" name="テキスト ボックス 421"/>
        <xdr:cNvSpPr txBox="1"/>
      </xdr:nvSpPr>
      <xdr:spPr>
        <a:xfrm>
          <a:off x="8483111" y="134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43084</xdr:rowOff>
    </xdr:from>
    <xdr:to>
      <xdr:col>41</xdr:col>
      <xdr:colOff>101600</xdr:colOff>
      <xdr:row>77</xdr:row>
      <xdr:rowOff>144684</xdr:rowOff>
    </xdr:to>
    <xdr:sp macro="" textlink="">
      <xdr:nvSpPr>
        <xdr:cNvPr id="423" name="楕円 422"/>
        <xdr:cNvSpPr/>
      </xdr:nvSpPr>
      <xdr:spPr>
        <a:xfrm>
          <a:off x="7810500" y="132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161211</xdr:rowOff>
    </xdr:from>
    <xdr:ext cx="534377" cy="259045"/>
    <xdr:sp macro="" textlink="">
      <xdr:nvSpPr>
        <xdr:cNvPr id="424" name="テキスト ボックス 423"/>
        <xdr:cNvSpPr txBox="1"/>
      </xdr:nvSpPr>
      <xdr:spPr>
        <a:xfrm>
          <a:off x="7594111" y="1301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138303</xdr:rowOff>
    </xdr:from>
    <xdr:to>
      <xdr:col>36</xdr:col>
      <xdr:colOff>165100</xdr:colOff>
      <xdr:row>78</xdr:row>
      <xdr:rowOff>68453</xdr:rowOff>
    </xdr:to>
    <xdr:sp macro="" textlink="">
      <xdr:nvSpPr>
        <xdr:cNvPr id="425" name="楕円 424"/>
        <xdr:cNvSpPr/>
      </xdr:nvSpPr>
      <xdr:spPr>
        <a:xfrm>
          <a:off x="6921500" y="133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59580</xdr:rowOff>
    </xdr:from>
    <xdr:ext cx="534377" cy="259045"/>
    <xdr:sp macro="" textlink="">
      <xdr:nvSpPr>
        <xdr:cNvPr id="426" name="テキスト ボックス 425"/>
        <xdr:cNvSpPr txBox="1"/>
      </xdr:nvSpPr>
      <xdr:spPr>
        <a:xfrm>
          <a:off x="6705111" y="134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93366</xdr:rowOff>
    </xdr:from>
    <xdr:to>
      <xdr:col>55</xdr:col>
      <xdr:colOff>0</xdr:colOff>
      <xdr:row>98</xdr:row>
      <xdr:rowOff>95831</xdr:rowOff>
    </xdr:to>
    <xdr:cxnSp macro="">
      <xdr:nvCxnSpPr>
        <xdr:cNvPr id="455" name="直線コネクタ 454"/>
        <xdr:cNvCxnSpPr/>
      </xdr:nvCxnSpPr>
      <xdr:spPr>
        <a:xfrm flipV="1">
          <a:off x="9639300" y="16895466"/>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165207</xdr:rowOff>
    </xdr:from>
    <xdr:to>
      <xdr:col>50</xdr:col>
      <xdr:colOff>114300</xdr:colOff>
      <xdr:row>98</xdr:row>
      <xdr:rowOff>95831</xdr:rowOff>
    </xdr:to>
    <xdr:cxnSp macro="">
      <xdr:nvCxnSpPr>
        <xdr:cNvPr id="458" name="直線コネクタ 457"/>
        <xdr:cNvCxnSpPr/>
      </xdr:nvCxnSpPr>
      <xdr:spPr>
        <a:xfrm>
          <a:off x="8750300" y="16795857"/>
          <a:ext cx="889000" cy="10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165207</xdr:rowOff>
    </xdr:from>
    <xdr:to>
      <xdr:col>45</xdr:col>
      <xdr:colOff>177800</xdr:colOff>
      <xdr:row>98</xdr:row>
      <xdr:rowOff>29741</xdr:rowOff>
    </xdr:to>
    <xdr:cxnSp macro="">
      <xdr:nvCxnSpPr>
        <xdr:cNvPr id="461" name="直線コネクタ 460"/>
        <xdr:cNvCxnSpPr/>
      </xdr:nvCxnSpPr>
      <xdr:spPr>
        <a:xfrm flipV="1">
          <a:off x="7861300" y="16795857"/>
          <a:ext cx="889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29741</xdr:rowOff>
    </xdr:from>
    <xdr:to>
      <xdr:col>41</xdr:col>
      <xdr:colOff>50800</xdr:colOff>
      <xdr:row>98</xdr:row>
      <xdr:rowOff>92615</xdr:rowOff>
    </xdr:to>
    <xdr:cxnSp macro="">
      <xdr:nvCxnSpPr>
        <xdr:cNvPr id="464" name="直線コネクタ 463"/>
        <xdr:cNvCxnSpPr/>
      </xdr:nvCxnSpPr>
      <xdr:spPr>
        <a:xfrm flipV="1">
          <a:off x="6972300" y="16831841"/>
          <a:ext cx="889000" cy="6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42566</xdr:rowOff>
    </xdr:from>
    <xdr:to>
      <xdr:col>55</xdr:col>
      <xdr:colOff>50800</xdr:colOff>
      <xdr:row>98</xdr:row>
      <xdr:rowOff>144166</xdr:rowOff>
    </xdr:to>
    <xdr:sp macro="" textlink="">
      <xdr:nvSpPr>
        <xdr:cNvPr id="474" name="楕円 473"/>
        <xdr:cNvSpPr/>
      </xdr:nvSpPr>
      <xdr:spPr>
        <a:xfrm>
          <a:off x="10426700" y="168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128943</xdr:rowOff>
    </xdr:from>
    <xdr:ext cx="534377" cy="259045"/>
    <xdr:sp macro="" textlink="">
      <xdr:nvSpPr>
        <xdr:cNvPr id="475" name="土木費該当値テキスト"/>
        <xdr:cNvSpPr txBox="1"/>
      </xdr:nvSpPr>
      <xdr:spPr>
        <a:xfrm>
          <a:off x="10528300" y="167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45031</xdr:rowOff>
    </xdr:from>
    <xdr:to>
      <xdr:col>50</xdr:col>
      <xdr:colOff>165100</xdr:colOff>
      <xdr:row>98</xdr:row>
      <xdr:rowOff>146631</xdr:rowOff>
    </xdr:to>
    <xdr:sp macro="" textlink="">
      <xdr:nvSpPr>
        <xdr:cNvPr id="476" name="楕円 475"/>
        <xdr:cNvSpPr/>
      </xdr:nvSpPr>
      <xdr:spPr>
        <a:xfrm>
          <a:off x="9588500" y="168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137758</xdr:rowOff>
    </xdr:from>
    <xdr:ext cx="534377" cy="259045"/>
    <xdr:sp macro="" textlink="">
      <xdr:nvSpPr>
        <xdr:cNvPr id="477" name="テキスト ボックス 476"/>
        <xdr:cNvSpPr txBox="1"/>
      </xdr:nvSpPr>
      <xdr:spPr>
        <a:xfrm>
          <a:off x="9372111" y="169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114407</xdr:rowOff>
    </xdr:from>
    <xdr:to>
      <xdr:col>46</xdr:col>
      <xdr:colOff>38100</xdr:colOff>
      <xdr:row>98</xdr:row>
      <xdr:rowOff>44557</xdr:rowOff>
    </xdr:to>
    <xdr:sp macro="" textlink="">
      <xdr:nvSpPr>
        <xdr:cNvPr id="478" name="楕円 477"/>
        <xdr:cNvSpPr/>
      </xdr:nvSpPr>
      <xdr:spPr>
        <a:xfrm>
          <a:off x="8699500" y="167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61084</xdr:rowOff>
    </xdr:from>
    <xdr:ext cx="599010" cy="259045"/>
    <xdr:sp macro="" textlink="">
      <xdr:nvSpPr>
        <xdr:cNvPr id="479" name="テキスト ボックス 478"/>
        <xdr:cNvSpPr txBox="1"/>
      </xdr:nvSpPr>
      <xdr:spPr>
        <a:xfrm>
          <a:off x="8450795" y="16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150391</xdr:rowOff>
    </xdr:from>
    <xdr:to>
      <xdr:col>41</xdr:col>
      <xdr:colOff>101600</xdr:colOff>
      <xdr:row>98</xdr:row>
      <xdr:rowOff>80541</xdr:rowOff>
    </xdr:to>
    <xdr:sp macro="" textlink="">
      <xdr:nvSpPr>
        <xdr:cNvPr id="480" name="楕円 479"/>
        <xdr:cNvSpPr/>
      </xdr:nvSpPr>
      <xdr:spPr>
        <a:xfrm>
          <a:off x="7810500" y="167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71668</xdr:rowOff>
    </xdr:from>
    <xdr:ext cx="599010" cy="259045"/>
    <xdr:sp macro="" textlink="">
      <xdr:nvSpPr>
        <xdr:cNvPr id="481" name="テキスト ボックス 480"/>
        <xdr:cNvSpPr txBox="1"/>
      </xdr:nvSpPr>
      <xdr:spPr>
        <a:xfrm>
          <a:off x="7561795" y="1687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41815</xdr:rowOff>
    </xdr:from>
    <xdr:to>
      <xdr:col>36</xdr:col>
      <xdr:colOff>165100</xdr:colOff>
      <xdr:row>98</xdr:row>
      <xdr:rowOff>143415</xdr:rowOff>
    </xdr:to>
    <xdr:sp macro="" textlink="">
      <xdr:nvSpPr>
        <xdr:cNvPr id="482" name="楕円 481"/>
        <xdr:cNvSpPr/>
      </xdr:nvSpPr>
      <xdr:spPr>
        <a:xfrm>
          <a:off x="6921500" y="168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134542</xdr:rowOff>
    </xdr:from>
    <xdr:ext cx="534377" cy="259045"/>
    <xdr:sp macro="" textlink="">
      <xdr:nvSpPr>
        <xdr:cNvPr id="483" name="テキスト ボックス 482"/>
        <xdr:cNvSpPr txBox="1"/>
      </xdr:nvSpPr>
      <xdr:spPr>
        <a:xfrm>
          <a:off x="6705111" y="1693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99450</xdr:rowOff>
    </xdr:from>
    <xdr:to>
      <xdr:col>85</xdr:col>
      <xdr:colOff>127000</xdr:colOff>
      <xdr:row>38</xdr:row>
      <xdr:rowOff>25005</xdr:rowOff>
    </xdr:to>
    <xdr:cxnSp macro="">
      <xdr:nvCxnSpPr>
        <xdr:cNvPr id="514" name="直線コネクタ 513"/>
        <xdr:cNvCxnSpPr/>
      </xdr:nvCxnSpPr>
      <xdr:spPr>
        <a:xfrm>
          <a:off x="15481300" y="6271650"/>
          <a:ext cx="838200" cy="2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140389</xdr:rowOff>
    </xdr:from>
    <xdr:to>
      <xdr:col>81</xdr:col>
      <xdr:colOff>50800</xdr:colOff>
      <xdr:row>36</xdr:row>
      <xdr:rowOff>99450</xdr:rowOff>
    </xdr:to>
    <xdr:cxnSp macro="">
      <xdr:nvCxnSpPr>
        <xdr:cNvPr id="517" name="直線コネクタ 516"/>
        <xdr:cNvCxnSpPr/>
      </xdr:nvCxnSpPr>
      <xdr:spPr>
        <a:xfrm>
          <a:off x="14592300" y="6141139"/>
          <a:ext cx="889000" cy="13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140389</xdr:rowOff>
    </xdr:from>
    <xdr:to>
      <xdr:col>76</xdr:col>
      <xdr:colOff>114300</xdr:colOff>
      <xdr:row>36</xdr:row>
      <xdr:rowOff>94160</xdr:rowOff>
    </xdr:to>
    <xdr:cxnSp macro="">
      <xdr:nvCxnSpPr>
        <xdr:cNvPr id="520" name="直線コネクタ 519"/>
        <xdr:cNvCxnSpPr/>
      </xdr:nvCxnSpPr>
      <xdr:spPr>
        <a:xfrm flipV="1">
          <a:off x="13703300" y="6141139"/>
          <a:ext cx="889000" cy="1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94160</xdr:rowOff>
    </xdr:from>
    <xdr:to>
      <xdr:col>71</xdr:col>
      <xdr:colOff>177800</xdr:colOff>
      <xdr:row>38</xdr:row>
      <xdr:rowOff>11423</xdr:rowOff>
    </xdr:to>
    <xdr:cxnSp macro="">
      <xdr:nvCxnSpPr>
        <xdr:cNvPr id="523" name="直線コネクタ 522"/>
        <xdr:cNvCxnSpPr/>
      </xdr:nvCxnSpPr>
      <xdr:spPr>
        <a:xfrm flipV="1">
          <a:off x="12814300" y="6266360"/>
          <a:ext cx="889000" cy="26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145655</xdr:rowOff>
    </xdr:from>
    <xdr:to>
      <xdr:col>85</xdr:col>
      <xdr:colOff>177800</xdr:colOff>
      <xdr:row>38</xdr:row>
      <xdr:rowOff>75805</xdr:rowOff>
    </xdr:to>
    <xdr:sp macro="" textlink="">
      <xdr:nvSpPr>
        <xdr:cNvPr id="533" name="楕円 532"/>
        <xdr:cNvSpPr/>
      </xdr:nvSpPr>
      <xdr:spPr>
        <a:xfrm>
          <a:off x="16268700" y="6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124082</xdr:rowOff>
    </xdr:from>
    <xdr:ext cx="534377" cy="259045"/>
    <xdr:sp macro="" textlink="">
      <xdr:nvSpPr>
        <xdr:cNvPr id="534" name="消防費該当値テキスト"/>
        <xdr:cNvSpPr txBox="1"/>
      </xdr:nvSpPr>
      <xdr:spPr>
        <a:xfrm>
          <a:off x="16370300" y="64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48650</xdr:rowOff>
    </xdr:from>
    <xdr:to>
      <xdr:col>81</xdr:col>
      <xdr:colOff>101600</xdr:colOff>
      <xdr:row>36</xdr:row>
      <xdr:rowOff>150250</xdr:rowOff>
    </xdr:to>
    <xdr:sp macro="" textlink="">
      <xdr:nvSpPr>
        <xdr:cNvPr id="535" name="楕円 534"/>
        <xdr:cNvSpPr/>
      </xdr:nvSpPr>
      <xdr:spPr>
        <a:xfrm>
          <a:off x="15430500" y="62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166777</xdr:rowOff>
    </xdr:from>
    <xdr:ext cx="599010" cy="259045"/>
    <xdr:sp macro="" textlink="">
      <xdr:nvSpPr>
        <xdr:cNvPr id="536" name="テキスト ボックス 535"/>
        <xdr:cNvSpPr txBox="1"/>
      </xdr:nvSpPr>
      <xdr:spPr>
        <a:xfrm>
          <a:off x="15181795" y="599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89589</xdr:rowOff>
    </xdr:from>
    <xdr:to>
      <xdr:col>76</xdr:col>
      <xdr:colOff>165100</xdr:colOff>
      <xdr:row>36</xdr:row>
      <xdr:rowOff>19739</xdr:rowOff>
    </xdr:to>
    <xdr:sp macro="" textlink="">
      <xdr:nvSpPr>
        <xdr:cNvPr id="537" name="楕円 536"/>
        <xdr:cNvSpPr/>
      </xdr:nvSpPr>
      <xdr:spPr>
        <a:xfrm>
          <a:off x="14541500" y="60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36266</xdr:rowOff>
    </xdr:from>
    <xdr:ext cx="599010" cy="259045"/>
    <xdr:sp macro="" textlink="">
      <xdr:nvSpPr>
        <xdr:cNvPr id="538" name="テキスト ボックス 537"/>
        <xdr:cNvSpPr txBox="1"/>
      </xdr:nvSpPr>
      <xdr:spPr>
        <a:xfrm>
          <a:off x="14292795" y="586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43360</xdr:rowOff>
    </xdr:from>
    <xdr:to>
      <xdr:col>72</xdr:col>
      <xdr:colOff>38100</xdr:colOff>
      <xdr:row>36</xdr:row>
      <xdr:rowOff>144960</xdr:rowOff>
    </xdr:to>
    <xdr:sp macro="" textlink="">
      <xdr:nvSpPr>
        <xdr:cNvPr id="539" name="楕円 538"/>
        <xdr:cNvSpPr/>
      </xdr:nvSpPr>
      <xdr:spPr>
        <a:xfrm>
          <a:off x="13652500" y="62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161487</xdr:rowOff>
    </xdr:from>
    <xdr:ext cx="599010" cy="259045"/>
    <xdr:sp macro="" textlink="">
      <xdr:nvSpPr>
        <xdr:cNvPr id="540" name="テキスト ボックス 539"/>
        <xdr:cNvSpPr txBox="1"/>
      </xdr:nvSpPr>
      <xdr:spPr>
        <a:xfrm>
          <a:off x="13403795" y="599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132073</xdr:rowOff>
    </xdr:from>
    <xdr:to>
      <xdr:col>67</xdr:col>
      <xdr:colOff>101600</xdr:colOff>
      <xdr:row>38</xdr:row>
      <xdr:rowOff>62223</xdr:rowOff>
    </xdr:to>
    <xdr:sp macro="" textlink="">
      <xdr:nvSpPr>
        <xdr:cNvPr id="541" name="楕円 540"/>
        <xdr:cNvSpPr/>
      </xdr:nvSpPr>
      <xdr:spPr>
        <a:xfrm>
          <a:off x="12763500" y="64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78750</xdr:rowOff>
    </xdr:from>
    <xdr:ext cx="534377" cy="259045"/>
    <xdr:sp macro="" textlink="">
      <xdr:nvSpPr>
        <xdr:cNvPr id="542" name="テキスト ボックス 541"/>
        <xdr:cNvSpPr txBox="1"/>
      </xdr:nvSpPr>
      <xdr:spPr>
        <a:xfrm>
          <a:off x="12547111" y="62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105324</xdr:rowOff>
    </xdr:from>
    <xdr:to>
      <xdr:col>85</xdr:col>
      <xdr:colOff>127000</xdr:colOff>
      <xdr:row>58</xdr:row>
      <xdr:rowOff>21768</xdr:rowOff>
    </xdr:to>
    <xdr:cxnSp macro="">
      <xdr:nvCxnSpPr>
        <xdr:cNvPr id="573" name="直線コネクタ 572"/>
        <xdr:cNvCxnSpPr/>
      </xdr:nvCxnSpPr>
      <xdr:spPr>
        <a:xfrm flipV="1">
          <a:off x="15481300" y="9877974"/>
          <a:ext cx="838200" cy="8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21768</xdr:rowOff>
    </xdr:from>
    <xdr:to>
      <xdr:col>81</xdr:col>
      <xdr:colOff>50800</xdr:colOff>
      <xdr:row>58</xdr:row>
      <xdr:rowOff>34962</xdr:rowOff>
    </xdr:to>
    <xdr:cxnSp macro="">
      <xdr:nvCxnSpPr>
        <xdr:cNvPr id="576" name="直線コネクタ 575"/>
        <xdr:cNvCxnSpPr/>
      </xdr:nvCxnSpPr>
      <xdr:spPr>
        <a:xfrm flipV="1">
          <a:off x="14592300" y="9965868"/>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34962</xdr:rowOff>
    </xdr:from>
    <xdr:to>
      <xdr:col>76</xdr:col>
      <xdr:colOff>114300</xdr:colOff>
      <xdr:row>58</xdr:row>
      <xdr:rowOff>40982</xdr:rowOff>
    </xdr:to>
    <xdr:cxnSp macro="">
      <xdr:nvCxnSpPr>
        <xdr:cNvPr id="579" name="直線コネクタ 578"/>
        <xdr:cNvCxnSpPr/>
      </xdr:nvCxnSpPr>
      <xdr:spPr>
        <a:xfrm flipV="1">
          <a:off x="13703300" y="997906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77297</xdr:rowOff>
    </xdr:from>
    <xdr:to>
      <xdr:col>71</xdr:col>
      <xdr:colOff>177800</xdr:colOff>
      <xdr:row>58</xdr:row>
      <xdr:rowOff>40982</xdr:rowOff>
    </xdr:to>
    <xdr:cxnSp macro="">
      <xdr:nvCxnSpPr>
        <xdr:cNvPr id="582" name="直線コネクタ 581"/>
        <xdr:cNvCxnSpPr/>
      </xdr:nvCxnSpPr>
      <xdr:spPr>
        <a:xfrm>
          <a:off x="12814300" y="9849947"/>
          <a:ext cx="889000" cy="13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54524</xdr:rowOff>
    </xdr:from>
    <xdr:to>
      <xdr:col>85</xdr:col>
      <xdr:colOff>177800</xdr:colOff>
      <xdr:row>57</xdr:row>
      <xdr:rowOff>156124</xdr:rowOff>
    </xdr:to>
    <xdr:sp macro="" textlink="">
      <xdr:nvSpPr>
        <xdr:cNvPr id="592" name="楕円 591"/>
        <xdr:cNvSpPr/>
      </xdr:nvSpPr>
      <xdr:spPr>
        <a:xfrm>
          <a:off x="16268700" y="98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77401</xdr:rowOff>
    </xdr:from>
    <xdr:ext cx="599010" cy="259045"/>
    <xdr:sp macro="" textlink="">
      <xdr:nvSpPr>
        <xdr:cNvPr id="593" name="教育費該当値テキスト"/>
        <xdr:cNvSpPr txBox="1"/>
      </xdr:nvSpPr>
      <xdr:spPr>
        <a:xfrm>
          <a:off x="16370300" y="967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142418</xdr:rowOff>
    </xdr:from>
    <xdr:to>
      <xdr:col>81</xdr:col>
      <xdr:colOff>101600</xdr:colOff>
      <xdr:row>58</xdr:row>
      <xdr:rowOff>72568</xdr:rowOff>
    </xdr:to>
    <xdr:sp macro="" textlink="">
      <xdr:nvSpPr>
        <xdr:cNvPr id="594" name="楕円 593"/>
        <xdr:cNvSpPr/>
      </xdr:nvSpPr>
      <xdr:spPr>
        <a:xfrm>
          <a:off x="15430500" y="99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89095</xdr:rowOff>
    </xdr:from>
    <xdr:ext cx="599010" cy="259045"/>
    <xdr:sp macro="" textlink="">
      <xdr:nvSpPr>
        <xdr:cNvPr id="595" name="テキスト ボックス 594"/>
        <xdr:cNvSpPr txBox="1"/>
      </xdr:nvSpPr>
      <xdr:spPr>
        <a:xfrm>
          <a:off x="15181795" y="969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155612</xdr:rowOff>
    </xdr:from>
    <xdr:to>
      <xdr:col>76</xdr:col>
      <xdr:colOff>165100</xdr:colOff>
      <xdr:row>58</xdr:row>
      <xdr:rowOff>85762</xdr:rowOff>
    </xdr:to>
    <xdr:sp macro="" textlink="">
      <xdr:nvSpPr>
        <xdr:cNvPr id="596" name="楕円 595"/>
        <xdr:cNvSpPr/>
      </xdr:nvSpPr>
      <xdr:spPr>
        <a:xfrm>
          <a:off x="14541500" y="99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102289</xdr:rowOff>
    </xdr:from>
    <xdr:ext cx="599010" cy="259045"/>
    <xdr:sp macro="" textlink="">
      <xdr:nvSpPr>
        <xdr:cNvPr id="597" name="テキスト ボックス 596"/>
        <xdr:cNvSpPr txBox="1"/>
      </xdr:nvSpPr>
      <xdr:spPr>
        <a:xfrm>
          <a:off x="14292795" y="970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161632</xdr:rowOff>
    </xdr:from>
    <xdr:to>
      <xdr:col>72</xdr:col>
      <xdr:colOff>38100</xdr:colOff>
      <xdr:row>58</xdr:row>
      <xdr:rowOff>91782</xdr:rowOff>
    </xdr:to>
    <xdr:sp macro="" textlink="">
      <xdr:nvSpPr>
        <xdr:cNvPr id="598" name="楕円 597"/>
        <xdr:cNvSpPr/>
      </xdr:nvSpPr>
      <xdr:spPr>
        <a:xfrm>
          <a:off x="13652500" y="99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82909</xdr:rowOff>
    </xdr:from>
    <xdr:ext cx="599010" cy="259045"/>
    <xdr:sp macro="" textlink="">
      <xdr:nvSpPr>
        <xdr:cNvPr id="599" name="テキスト ボックス 598"/>
        <xdr:cNvSpPr txBox="1"/>
      </xdr:nvSpPr>
      <xdr:spPr>
        <a:xfrm>
          <a:off x="13403795" y="1002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26497</xdr:rowOff>
    </xdr:from>
    <xdr:to>
      <xdr:col>67</xdr:col>
      <xdr:colOff>101600</xdr:colOff>
      <xdr:row>57</xdr:row>
      <xdr:rowOff>128097</xdr:rowOff>
    </xdr:to>
    <xdr:sp macro="" textlink="">
      <xdr:nvSpPr>
        <xdr:cNvPr id="600" name="楕円 599"/>
        <xdr:cNvSpPr/>
      </xdr:nvSpPr>
      <xdr:spPr>
        <a:xfrm>
          <a:off x="12763500" y="97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144624</xdr:rowOff>
    </xdr:from>
    <xdr:ext cx="599010" cy="259045"/>
    <xdr:sp macro="" textlink="">
      <xdr:nvSpPr>
        <xdr:cNvPr id="601" name="テキスト ボックス 600"/>
        <xdr:cNvSpPr txBox="1"/>
      </xdr:nvSpPr>
      <xdr:spPr>
        <a:xfrm>
          <a:off x="12514795" y="957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29355</xdr:rowOff>
    </xdr:from>
    <xdr:to>
      <xdr:col>85</xdr:col>
      <xdr:colOff>127000</xdr:colOff>
      <xdr:row>78</xdr:row>
      <xdr:rowOff>139700</xdr:rowOff>
    </xdr:to>
    <xdr:cxnSp macro="">
      <xdr:nvCxnSpPr>
        <xdr:cNvPr id="628" name="直線コネクタ 627"/>
        <xdr:cNvCxnSpPr/>
      </xdr:nvCxnSpPr>
      <xdr:spPr>
        <a:xfrm>
          <a:off x="15481300" y="13402455"/>
          <a:ext cx="838200" cy="1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29355</xdr:rowOff>
    </xdr:from>
    <xdr:to>
      <xdr:col>81</xdr:col>
      <xdr:colOff>50800</xdr:colOff>
      <xdr:row>78</xdr:row>
      <xdr:rowOff>54577</xdr:rowOff>
    </xdr:to>
    <xdr:cxnSp macro="">
      <xdr:nvCxnSpPr>
        <xdr:cNvPr id="631" name="直線コネクタ 630"/>
        <xdr:cNvCxnSpPr/>
      </xdr:nvCxnSpPr>
      <xdr:spPr>
        <a:xfrm flipV="1">
          <a:off x="14592300" y="13402455"/>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50932</xdr:rowOff>
    </xdr:from>
    <xdr:to>
      <xdr:col>76</xdr:col>
      <xdr:colOff>114300</xdr:colOff>
      <xdr:row>78</xdr:row>
      <xdr:rowOff>54577</xdr:rowOff>
    </xdr:to>
    <xdr:cxnSp macro="">
      <xdr:nvCxnSpPr>
        <xdr:cNvPr id="634" name="直線コネクタ 633"/>
        <xdr:cNvCxnSpPr/>
      </xdr:nvCxnSpPr>
      <xdr:spPr>
        <a:xfrm>
          <a:off x="13703300" y="13424032"/>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6" name="テキスト ボックス 635"/>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32016</xdr:rowOff>
    </xdr:from>
    <xdr:to>
      <xdr:col>71</xdr:col>
      <xdr:colOff>177800</xdr:colOff>
      <xdr:row>78</xdr:row>
      <xdr:rowOff>50932</xdr:rowOff>
    </xdr:to>
    <xdr:cxnSp macro="">
      <xdr:nvCxnSpPr>
        <xdr:cNvPr id="637" name="直線コネクタ 636"/>
        <xdr:cNvCxnSpPr/>
      </xdr:nvCxnSpPr>
      <xdr:spPr>
        <a:xfrm>
          <a:off x="12814300" y="12719316"/>
          <a:ext cx="889000" cy="70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39" name="テキスト ボックス 638"/>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1" name="テキスト ボックス 640"/>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48" name="災害復旧費該当値テキスト"/>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150005</xdr:rowOff>
    </xdr:from>
    <xdr:to>
      <xdr:col>81</xdr:col>
      <xdr:colOff>101600</xdr:colOff>
      <xdr:row>78</xdr:row>
      <xdr:rowOff>80155</xdr:rowOff>
    </xdr:to>
    <xdr:sp macro="" textlink="">
      <xdr:nvSpPr>
        <xdr:cNvPr id="649" name="楕円 648"/>
        <xdr:cNvSpPr/>
      </xdr:nvSpPr>
      <xdr:spPr>
        <a:xfrm>
          <a:off x="15430500" y="133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96682</xdr:rowOff>
    </xdr:from>
    <xdr:ext cx="534377" cy="259045"/>
    <xdr:sp macro="" textlink="">
      <xdr:nvSpPr>
        <xdr:cNvPr id="650" name="テキスト ボックス 649"/>
        <xdr:cNvSpPr txBox="1"/>
      </xdr:nvSpPr>
      <xdr:spPr>
        <a:xfrm>
          <a:off x="15214111" y="131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3777</xdr:rowOff>
    </xdr:from>
    <xdr:to>
      <xdr:col>76</xdr:col>
      <xdr:colOff>165100</xdr:colOff>
      <xdr:row>78</xdr:row>
      <xdr:rowOff>105377</xdr:rowOff>
    </xdr:to>
    <xdr:sp macro="" textlink="">
      <xdr:nvSpPr>
        <xdr:cNvPr id="651" name="楕円 650"/>
        <xdr:cNvSpPr/>
      </xdr:nvSpPr>
      <xdr:spPr>
        <a:xfrm>
          <a:off x="14541500" y="133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121904</xdr:rowOff>
    </xdr:from>
    <xdr:ext cx="534377" cy="259045"/>
    <xdr:sp macro="" textlink="">
      <xdr:nvSpPr>
        <xdr:cNvPr id="652" name="テキスト ボックス 651"/>
        <xdr:cNvSpPr txBox="1"/>
      </xdr:nvSpPr>
      <xdr:spPr>
        <a:xfrm>
          <a:off x="14325111" y="131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xdr:rowOff>
    </xdr:from>
    <xdr:to>
      <xdr:col>72</xdr:col>
      <xdr:colOff>38100</xdr:colOff>
      <xdr:row>78</xdr:row>
      <xdr:rowOff>101732</xdr:rowOff>
    </xdr:to>
    <xdr:sp macro="" textlink="">
      <xdr:nvSpPr>
        <xdr:cNvPr id="653" name="楕円 652"/>
        <xdr:cNvSpPr/>
      </xdr:nvSpPr>
      <xdr:spPr>
        <a:xfrm>
          <a:off x="13652500" y="133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118259</xdr:rowOff>
    </xdr:from>
    <xdr:ext cx="534377" cy="259045"/>
    <xdr:sp macro="" textlink="">
      <xdr:nvSpPr>
        <xdr:cNvPr id="654" name="テキスト ボックス 653"/>
        <xdr:cNvSpPr txBox="1"/>
      </xdr:nvSpPr>
      <xdr:spPr>
        <a:xfrm>
          <a:off x="13436111" y="131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152666</xdr:rowOff>
    </xdr:from>
    <xdr:to>
      <xdr:col>67</xdr:col>
      <xdr:colOff>101600</xdr:colOff>
      <xdr:row>74</xdr:row>
      <xdr:rowOff>82816</xdr:rowOff>
    </xdr:to>
    <xdr:sp macro="" textlink="">
      <xdr:nvSpPr>
        <xdr:cNvPr id="655" name="楕円 654"/>
        <xdr:cNvSpPr/>
      </xdr:nvSpPr>
      <xdr:spPr>
        <a:xfrm>
          <a:off x="12763500" y="12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99343</xdr:rowOff>
    </xdr:from>
    <xdr:ext cx="599010" cy="259045"/>
    <xdr:sp macro="" textlink="">
      <xdr:nvSpPr>
        <xdr:cNvPr id="656" name="テキスト ボックス 655"/>
        <xdr:cNvSpPr txBox="1"/>
      </xdr:nvSpPr>
      <xdr:spPr>
        <a:xfrm>
          <a:off x="12514795" y="124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72744</xdr:rowOff>
    </xdr:from>
    <xdr:to>
      <xdr:col>85</xdr:col>
      <xdr:colOff>127000</xdr:colOff>
      <xdr:row>97</xdr:row>
      <xdr:rowOff>103284</xdr:rowOff>
    </xdr:to>
    <xdr:cxnSp macro="">
      <xdr:nvCxnSpPr>
        <xdr:cNvPr id="685" name="直線コネクタ 684"/>
        <xdr:cNvCxnSpPr/>
      </xdr:nvCxnSpPr>
      <xdr:spPr>
        <a:xfrm flipV="1">
          <a:off x="15481300" y="16703394"/>
          <a:ext cx="8382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103284</xdr:rowOff>
    </xdr:from>
    <xdr:to>
      <xdr:col>81</xdr:col>
      <xdr:colOff>50800</xdr:colOff>
      <xdr:row>97</xdr:row>
      <xdr:rowOff>126609</xdr:rowOff>
    </xdr:to>
    <xdr:cxnSp macro="">
      <xdr:nvCxnSpPr>
        <xdr:cNvPr id="688" name="直線コネクタ 687"/>
        <xdr:cNvCxnSpPr/>
      </xdr:nvCxnSpPr>
      <xdr:spPr>
        <a:xfrm flipV="1">
          <a:off x="14592300" y="16733934"/>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63201</xdr:rowOff>
    </xdr:from>
    <xdr:to>
      <xdr:col>76</xdr:col>
      <xdr:colOff>114300</xdr:colOff>
      <xdr:row>97</xdr:row>
      <xdr:rowOff>126609</xdr:rowOff>
    </xdr:to>
    <xdr:cxnSp macro="">
      <xdr:nvCxnSpPr>
        <xdr:cNvPr id="691" name="直線コネクタ 690"/>
        <xdr:cNvCxnSpPr/>
      </xdr:nvCxnSpPr>
      <xdr:spPr>
        <a:xfrm>
          <a:off x="13703300" y="16693851"/>
          <a:ext cx="889000" cy="6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63201</xdr:rowOff>
    </xdr:from>
    <xdr:to>
      <xdr:col>71</xdr:col>
      <xdr:colOff>177800</xdr:colOff>
      <xdr:row>97</xdr:row>
      <xdr:rowOff>85350</xdr:rowOff>
    </xdr:to>
    <xdr:cxnSp macro="">
      <xdr:nvCxnSpPr>
        <xdr:cNvPr id="694" name="直線コネクタ 693"/>
        <xdr:cNvCxnSpPr/>
      </xdr:nvCxnSpPr>
      <xdr:spPr>
        <a:xfrm flipV="1">
          <a:off x="12814300" y="16693851"/>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21944</xdr:rowOff>
    </xdr:from>
    <xdr:to>
      <xdr:col>85</xdr:col>
      <xdr:colOff>177800</xdr:colOff>
      <xdr:row>97</xdr:row>
      <xdr:rowOff>123544</xdr:rowOff>
    </xdr:to>
    <xdr:sp macro="" textlink="">
      <xdr:nvSpPr>
        <xdr:cNvPr id="704" name="楕円 703"/>
        <xdr:cNvSpPr/>
      </xdr:nvSpPr>
      <xdr:spPr>
        <a:xfrm>
          <a:off x="16268700" y="166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371</xdr:rowOff>
    </xdr:from>
    <xdr:ext cx="599010" cy="259045"/>
    <xdr:sp macro="" textlink="">
      <xdr:nvSpPr>
        <xdr:cNvPr id="705" name="公債費該当値テキスト"/>
        <xdr:cNvSpPr txBox="1"/>
      </xdr:nvSpPr>
      <xdr:spPr>
        <a:xfrm>
          <a:off x="16370300" y="1663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52484</xdr:rowOff>
    </xdr:from>
    <xdr:to>
      <xdr:col>81</xdr:col>
      <xdr:colOff>101600</xdr:colOff>
      <xdr:row>97</xdr:row>
      <xdr:rowOff>154084</xdr:rowOff>
    </xdr:to>
    <xdr:sp macro="" textlink="">
      <xdr:nvSpPr>
        <xdr:cNvPr id="706" name="楕円 705"/>
        <xdr:cNvSpPr/>
      </xdr:nvSpPr>
      <xdr:spPr>
        <a:xfrm>
          <a:off x="15430500" y="166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145211</xdr:rowOff>
    </xdr:from>
    <xdr:ext cx="599010" cy="259045"/>
    <xdr:sp macro="" textlink="">
      <xdr:nvSpPr>
        <xdr:cNvPr id="707" name="テキスト ボックス 706"/>
        <xdr:cNvSpPr txBox="1"/>
      </xdr:nvSpPr>
      <xdr:spPr>
        <a:xfrm>
          <a:off x="15181795" y="167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75809</xdr:rowOff>
    </xdr:from>
    <xdr:to>
      <xdr:col>76</xdr:col>
      <xdr:colOff>165100</xdr:colOff>
      <xdr:row>98</xdr:row>
      <xdr:rowOff>5959</xdr:rowOff>
    </xdr:to>
    <xdr:sp macro="" textlink="">
      <xdr:nvSpPr>
        <xdr:cNvPr id="708" name="楕円 707"/>
        <xdr:cNvSpPr/>
      </xdr:nvSpPr>
      <xdr:spPr>
        <a:xfrm>
          <a:off x="14541500" y="167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168536</xdr:rowOff>
    </xdr:from>
    <xdr:ext cx="599010" cy="259045"/>
    <xdr:sp macro="" textlink="">
      <xdr:nvSpPr>
        <xdr:cNvPr id="709" name="テキスト ボックス 708"/>
        <xdr:cNvSpPr txBox="1"/>
      </xdr:nvSpPr>
      <xdr:spPr>
        <a:xfrm>
          <a:off x="14292795" y="1679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12401</xdr:rowOff>
    </xdr:from>
    <xdr:to>
      <xdr:col>72</xdr:col>
      <xdr:colOff>38100</xdr:colOff>
      <xdr:row>97</xdr:row>
      <xdr:rowOff>114001</xdr:rowOff>
    </xdr:to>
    <xdr:sp macro="" textlink="">
      <xdr:nvSpPr>
        <xdr:cNvPr id="710" name="楕円 709"/>
        <xdr:cNvSpPr/>
      </xdr:nvSpPr>
      <xdr:spPr>
        <a:xfrm>
          <a:off x="13652500" y="166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130528</xdr:rowOff>
    </xdr:from>
    <xdr:ext cx="599010" cy="259045"/>
    <xdr:sp macro="" textlink="">
      <xdr:nvSpPr>
        <xdr:cNvPr id="711" name="テキスト ボックス 710"/>
        <xdr:cNvSpPr txBox="1"/>
      </xdr:nvSpPr>
      <xdr:spPr>
        <a:xfrm>
          <a:off x="13403795" y="164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34550</xdr:rowOff>
    </xdr:from>
    <xdr:to>
      <xdr:col>67</xdr:col>
      <xdr:colOff>101600</xdr:colOff>
      <xdr:row>97</xdr:row>
      <xdr:rowOff>136150</xdr:rowOff>
    </xdr:to>
    <xdr:sp macro="" textlink="">
      <xdr:nvSpPr>
        <xdr:cNvPr id="712" name="楕円 711"/>
        <xdr:cNvSpPr/>
      </xdr:nvSpPr>
      <xdr:spPr>
        <a:xfrm>
          <a:off x="12763500" y="16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152677</xdr:rowOff>
    </xdr:from>
    <xdr:ext cx="599010" cy="259045"/>
    <xdr:sp macro="" textlink="">
      <xdr:nvSpPr>
        <xdr:cNvPr id="713" name="テキスト ボックス 712"/>
        <xdr:cNvSpPr txBox="1"/>
      </xdr:nvSpPr>
      <xdr:spPr>
        <a:xfrm>
          <a:off x="12514795" y="1644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人口の減少に伴い、多くの分類において住民一人当たりコストは増加している。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議会費が類似団体平均を大きく上回っているのは、類似団体と比べて人口千人当たりの議員数が多いためである。</a:t>
          </a:r>
        </a:p>
        <a:p>
          <a:r>
            <a:rPr kumimoji="1" lang="ja-JP" altLang="en-US" sz="1300">
              <a:latin typeface="ＭＳ Ｐゴシック" panose="020B0600070205080204" pitchFamily="50" charset="-128"/>
              <a:ea typeface="ＭＳ Ｐゴシック" panose="020B0600070205080204" pitchFamily="50" charset="-128"/>
            </a:rPr>
            <a:t>　総務費の減少の要因は旧黒滝中学校改修事業が終了したこと、消防費の減少の要因は地域防災拠点施設整備事業が終了したことによる。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商工費の増加の要因は観光施設改修工事の実施、教育費の増加の要因は黒滝小中学校への空調設備設置工事を実施したためである。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年度に実質単年度収支が赤字に陥り、平成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a:t>
          </a:r>
          <a:r>
            <a:rPr kumimoji="1" lang="en-US" altLang="ja-JP" sz="1400">
              <a:latin typeface="ＭＳ ゴシック" pitchFamily="49" charset="-128"/>
              <a:ea typeface="ＭＳ ゴシック" pitchFamily="49" charset="-128"/>
            </a:rPr>
            <a:t>99.5</a:t>
          </a:r>
          <a:r>
            <a:rPr kumimoji="1" lang="ja-JP" altLang="en-US" sz="1400">
              <a:latin typeface="ＭＳ ゴシック" pitchFamily="49" charset="-128"/>
              <a:ea typeface="ＭＳ ゴシック" pitchFamily="49" charset="-128"/>
            </a:rPr>
            <a:t>百万円、令和元年度は</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百万円を取崩し繰入を行った。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村内各種団体に対する補助金や職員手当の削減をはじめ、行政経費の節減を実現し、黒字を維持している。特別会計でも赤字額が存在せず、連結実質赤字比率も黒字となっている。</a:t>
          </a:r>
        </a:p>
        <a:p>
          <a:r>
            <a:rPr kumimoji="1" lang="ja-JP" altLang="en-US" sz="1400">
              <a:latin typeface="ＭＳ ゴシック" pitchFamily="49" charset="-128"/>
              <a:ea typeface="ＭＳ ゴシック" pitchFamily="49" charset="-128"/>
            </a:rPr>
            <a:t>　しかしながら、交付税をはじめとする歳入が年々減少の一途を辿っているため、今後赤字額を発生させないよう、これまで以上に行政経費の削減に努めなければならない。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1323652</v>
      </c>
      <c r="BO4" s="431"/>
      <c r="BP4" s="431"/>
      <c r="BQ4" s="431"/>
      <c r="BR4" s="431"/>
      <c r="BS4" s="431"/>
      <c r="BT4" s="431"/>
      <c r="BU4" s="432"/>
      <c r="BV4" s="430">
        <v>1460339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2.4</v>
      </c>
      <c r="CU4" s="437"/>
      <c r="CV4" s="437"/>
      <c r="CW4" s="437"/>
      <c r="CX4" s="437"/>
      <c r="CY4" s="437"/>
      <c r="CZ4" s="437"/>
      <c r="DA4" s="438"/>
      <c r="DB4" s="436">
        <v>0.4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1281260</v>
      </c>
      <c r="BO5" s="468"/>
      <c r="BP5" s="468"/>
      <c r="BQ5" s="468"/>
      <c r="BR5" s="468"/>
      <c r="BS5" s="468"/>
      <c r="BT5" s="468"/>
      <c r="BU5" s="469"/>
      <c r="BV5" s="467">
        <v>1447241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105.8</v>
      </c>
      <c r="CU5" s="465"/>
      <c r="CV5" s="465"/>
      <c r="CW5" s="465"/>
      <c r="CX5" s="465"/>
      <c r="CY5" s="465"/>
      <c r="CZ5" s="465"/>
      <c r="DA5" s="466"/>
      <c r="DB5" s="464">
        <v>105.9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42392</v>
      </c>
      <c r="BO6" s="468"/>
      <c r="BP6" s="468"/>
      <c r="BQ6" s="468"/>
      <c r="BR6" s="468"/>
      <c r="BS6" s="468"/>
      <c r="BT6" s="468"/>
      <c r="BU6" s="469"/>
      <c r="BV6" s="467">
        <v>13098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108.5</v>
      </c>
      <c r="CU6" s="505"/>
      <c r="CV6" s="505"/>
      <c r="CW6" s="505"/>
      <c r="CX6" s="505"/>
      <c r="CY6" s="505"/>
      <c r="CZ6" s="505"/>
      <c r="DA6" s="506"/>
      <c r="DB6" s="504">
        <v>109.8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25088</v>
      </c>
      <c r="BO7" s="468"/>
      <c r="BP7" s="468"/>
      <c r="BQ7" s="468"/>
      <c r="BR7" s="468"/>
      <c r="BS7" s="468"/>
      <c r="BT7" s="468"/>
      <c r="BU7" s="469"/>
      <c r="BV7" s="467">
        <v>10289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712168</v>
      </c>
      <c r="CU7" s="468"/>
      <c r="CV7" s="468"/>
      <c r="CW7" s="468"/>
      <c r="CX7" s="468"/>
      <c r="CY7" s="468"/>
      <c r="CZ7" s="468"/>
      <c r="DA7" s="469"/>
      <c r="DB7" s="467">
        <v>696845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17304</v>
      </c>
      <c r="BO8" s="468"/>
      <c r="BP8" s="468"/>
      <c r="BQ8" s="468"/>
      <c r="BR8" s="468"/>
      <c r="BS8" s="468"/>
      <c r="BT8" s="468"/>
      <c r="BU8" s="469"/>
      <c r="BV8" s="467">
        <v>2809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0.12</v>
      </c>
      <c r="CU8" s="508"/>
      <c r="CV8" s="508"/>
      <c r="CW8" s="508"/>
      <c r="CX8" s="508"/>
      <c r="CY8" s="508"/>
      <c r="CZ8" s="508"/>
      <c r="DA8" s="509"/>
      <c r="DB8" s="507">
        <v>0.11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660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105</v>
      </c>
      <c r="AV9" s="500"/>
      <c r="AW9" s="500"/>
      <c r="AX9" s="500"/>
      <c r="AY9" s="501" t="s">
        <v>116</v>
      </c>
      <c r="AZ9" s="502"/>
      <c r="BA9" s="502"/>
      <c r="BB9" s="502"/>
      <c r="BC9" s="502"/>
      <c r="BD9" s="502"/>
      <c r="BE9" s="502"/>
      <c r="BF9" s="502"/>
      <c r="BG9" s="502"/>
      <c r="BH9" s="502"/>
      <c r="BI9" s="502"/>
      <c r="BJ9" s="502"/>
      <c r="BK9" s="502"/>
      <c r="BL9" s="502"/>
      <c r="BM9" s="503"/>
      <c r="BN9" s="467">
        <v>14494</v>
      </c>
      <c r="BO9" s="468"/>
      <c r="BP9" s="468"/>
      <c r="BQ9" s="468"/>
      <c r="BR9" s="468"/>
      <c r="BS9" s="468"/>
      <c r="BT9" s="468"/>
      <c r="BU9" s="469"/>
      <c r="BV9" s="467">
        <v>-46495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10.6</v>
      </c>
      <c r="CU9" s="465"/>
      <c r="CV9" s="465"/>
      <c r="CW9" s="465"/>
      <c r="CX9" s="465"/>
      <c r="CY9" s="465"/>
      <c r="CZ9" s="465"/>
      <c r="DA9" s="466"/>
      <c r="DB9" s="464">
        <v>9.6999999999999993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840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100</v>
      </c>
      <c r="BO10" s="468"/>
      <c r="BP10" s="468"/>
      <c r="BQ10" s="468"/>
      <c r="BR10" s="468"/>
      <c r="BS10" s="468"/>
      <c r="BT10" s="468"/>
      <c r="BU10" s="469"/>
      <c r="BV10" s="467">
        <v>2620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702</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105</v>
      </c>
      <c r="AV12" s="500"/>
      <c r="AW12" s="500"/>
      <c r="AX12" s="500"/>
      <c r="AY12" s="501" t="s">
        <v>136</v>
      </c>
      <c r="AZ12" s="502"/>
      <c r="BA12" s="502"/>
      <c r="BB12" s="502"/>
      <c r="BC12" s="502"/>
      <c r="BD12" s="502"/>
      <c r="BE12" s="502"/>
      <c r="BF12" s="502"/>
      <c r="BG12" s="502"/>
      <c r="BH12" s="502"/>
      <c r="BI12" s="502"/>
      <c r="BJ12" s="502"/>
      <c r="BK12" s="502"/>
      <c r="BL12" s="502"/>
      <c r="BM12" s="503"/>
      <c r="BN12" s="467">
        <v>114300</v>
      </c>
      <c r="BO12" s="468"/>
      <c r="BP12" s="468"/>
      <c r="BQ12" s="468"/>
      <c r="BR12" s="468"/>
      <c r="BS12" s="468"/>
      <c r="BT12" s="468"/>
      <c r="BU12" s="469"/>
      <c r="BV12" s="467">
        <v>99500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696</v>
      </c>
      <c r="S13" s="552"/>
      <c r="T13" s="552"/>
      <c r="U13" s="552"/>
      <c r="V13" s="553"/>
      <c r="W13" s="483" t="s">
        <v>139</v>
      </c>
      <c r="X13" s="484"/>
      <c r="Y13" s="484"/>
      <c r="Z13" s="484"/>
      <c r="AA13" s="484"/>
      <c r="AB13" s="474"/>
      <c r="AC13" s="518">
        <v>35</v>
      </c>
      <c r="AD13" s="519"/>
      <c r="AE13" s="519"/>
      <c r="AF13" s="519"/>
      <c r="AG13" s="561"/>
      <c r="AH13" s="518">
        <v>32</v>
      </c>
      <c r="AI13" s="519"/>
      <c r="AJ13" s="519"/>
      <c r="AK13" s="519"/>
      <c r="AL13" s="520"/>
      <c r="AM13" s="496" t="s">
        <v>140</v>
      </c>
      <c r="AN13" s="497"/>
      <c r="AO13" s="497"/>
      <c r="AP13" s="497"/>
      <c r="AQ13" s="497"/>
      <c r="AR13" s="497"/>
      <c r="AS13" s="497"/>
      <c r="AT13" s="498"/>
      <c r="AU13" s="499" t="s">
        <v>105</v>
      </c>
      <c r="AV13" s="500"/>
      <c r="AW13" s="500"/>
      <c r="AX13" s="500"/>
      <c r="AY13" s="501" t="s">
        <v>141</v>
      </c>
      <c r="AZ13" s="502"/>
      <c r="BA13" s="502"/>
      <c r="BB13" s="502"/>
      <c r="BC13" s="502"/>
      <c r="BD13" s="502"/>
      <c r="BE13" s="502"/>
      <c r="BF13" s="502"/>
      <c r="BG13" s="502"/>
      <c r="BH13" s="502"/>
      <c r="BI13" s="502"/>
      <c r="BJ13" s="502"/>
      <c r="BK13" s="502"/>
      <c r="BL13" s="502"/>
      <c r="BM13" s="503"/>
      <c r="BN13" s="467">
        <v>-99706</v>
      </c>
      <c r="BO13" s="468"/>
      <c r="BP13" s="468"/>
      <c r="BQ13" s="468"/>
      <c r="BR13" s="468"/>
      <c r="BS13" s="468"/>
      <c r="BT13" s="468"/>
      <c r="BU13" s="469"/>
      <c r="BV13" s="467">
        <v>-143375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5.0999999999999996</v>
      </c>
      <c r="CU13" s="465"/>
      <c r="CV13" s="465"/>
      <c r="CW13" s="465"/>
      <c r="CX13" s="465"/>
      <c r="CY13" s="465"/>
      <c r="CZ13" s="465"/>
      <c r="DA13" s="466"/>
      <c r="DB13" s="464">
        <v>4.8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714</v>
      </c>
      <c r="S14" s="552"/>
      <c r="T14" s="552"/>
      <c r="U14" s="552"/>
      <c r="V14" s="553"/>
      <c r="W14" s="457"/>
      <c r="X14" s="458"/>
      <c r="Y14" s="458"/>
      <c r="Z14" s="458"/>
      <c r="AA14" s="458"/>
      <c r="AB14" s="447"/>
      <c r="AC14" s="554">
        <v>12.6</v>
      </c>
      <c r="AD14" s="555"/>
      <c r="AE14" s="555"/>
      <c r="AF14" s="555"/>
      <c r="AG14" s="556"/>
      <c r="AH14" s="554">
        <v>9.6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709</v>
      </c>
      <c r="S15" s="552"/>
      <c r="T15" s="552"/>
      <c r="U15" s="552"/>
      <c r="V15" s="553"/>
      <c r="W15" s="483" t="s">
        <v>146</v>
      </c>
      <c r="X15" s="484"/>
      <c r="Y15" s="484"/>
      <c r="Z15" s="484"/>
      <c r="AA15" s="484"/>
      <c r="AB15" s="474"/>
      <c r="AC15" s="518">
        <v>63</v>
      </c>
      <c r="AD15" s="519"/>
      <c r="AE15" s="519"/>
      <c r="AF15" s="519"/>
      <c r="AG15" s="561"/>
      <c r="AH15" s="518">
        <v>84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85159</v>
      </c>
      <c r="BO15" s="431"/>
      <c r="BP15" s="431"/>
      <c r="BQ15" s="431"/>
      <c r="BR15" s="431"/>
      <c r="BS15" s="431"/>
      <c r="BT15" s="431"/>
      <c r="BU15" s="432"/>
      <c r="BV15" s="430">
        <v>78507</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22.7</v>
      </c>
      <c r="AD16" s="555"/>
      <c r="AE16" s="555"/>
      <c r="AF16" s="555"/>
      <c r="AG16" s="556"/>
      <c r="AH16" s="554">
        <v>25.1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677074</v>
      </c>
      <c r="BO16" s="468"/>
      <c r="BP16" s="468"/>
      <c r="BQ16" s="468"/>
      <c r="BR16" s="468"/>
      <c r="BS16" s="468"/>
      <c r="BT16" s="468"/>
      <c r="BU16" s="469"/>
      <c r="BV16" s="467">
        <v>653914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179</v>
      </c>
      <c r="AD17" s="519"/>
      <c r="AE17" s="519"/>
      <c r="AF17" s="519"/>
      <c r="AG17" s="561"/>
      <c r="AH17" s="518">
        <v>218</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103094</v>
      </c>
      <c r="BO17" s="468"/>
      <c r="BP17" s="468"/>
      <c r="BQ17" s="468"/>
      <c r="BR17" s="468"/>
      <c r="BS17" s="468"/>
      <c r="BT17" s="468"/>
      <c r="BU17" s="469"/>
      <c r="BV17" s="467">
        <v>97242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47.7</v>
      </c>
      <c r="M18" s="583"/>
      <c r="N18" s="583"/>
      <c r="O18" s="583"/>
      <c r="P18" s="583"/>
      <c r="Q18" s="583"/>
      <c r="R18" s="584"/>
      <c r="S18" s="584"/>
      <c r="T18" s="584"/>
      <c r="U18" s="584"/>
      <c r="V18" s="585"/>
      <c r="W18" s="485"/>
      <c r="X18" s="486"/>
      <c r="Y18" s="486"/>
      <c r="Z18" s="486"/>
      <c r="AA18" s="486"/>
      <c r="AB18" s="477"/>
      <c r="AC18" s="586">
        <v>64.599999999999994</v>
      </c>
      <c r="AD18" s="587"/>
      <c r="AE18" s="587"/>
      <c r="AF18" s="587"/>
      <c r="AG18" s="588"/>
      <c r="AH18" s="586">
        <v>65.3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758107</v>
      </c>
      <c r="BO18" s="468"/>
      <c r="BP18" s="468"/>
      <c r="BQ18" s="468"/>
      <c r="BR18" s="468"/>
      <c r="BS18" s="468"/>
      <c r="BT18" s="468"/>
      <c r="BU18" s="469"/>
      <c r="BV18" s="467">
        <v>739623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1051894</v>
      </c>
      <c r="BO19" s="468"/>
      <c r="BP19" s="468"/>
      <c r="BQ19" s="468"/>
      <c r="BR19" s="468"/>
      <c r="BS19" s="468"/>
      <c r="BT19" s="468"/>
      <c r="BU19" s="469"/>
      <c r="BV19" s="467">
        <v>1054432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311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1305256</v>
      </c>
      <c r="BO23" s="468"/>
      <c r="BP23" s="468"/>
      <c r="BQ23" s="468"/>
      <c r="BR23" s="468"/>
      <c r="BS23" s="468"/>
      <c r="BT23" s="468"/>
      <c r="BU23" s="469"/>
      <c r="BV23" s="467">
        <v>1295256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5000</v>
      </c>
      <c r="R24" s="519"/>
      <c r="S24" s="519"/>
      <c r="T24" s="519"/>
      <c r="U24" s="519"/>
      <c r="V24" s="561"/>
      <c r="W24" s="620"/>
      <c r="X24" s="608"/>
      <c r="Y24" s="609"/>
      <c r="Z24" s="517" t="s">
        <v>170</v>
      </c>
      <c r="AA24" s="497"/>
      <c r="AB24" s="497"/>
      <c r="AC24" s="497"/>
      <c r="AD24" s="497"/>
      <c r="AE24" s="497"/>
      <c r="AF24" s="497"/>
      <c r="AG24" s="498"/>
      <c r="AH24" s="518">
        <v>32</v>
      </c>
      <c r="AI24" s="519"/>
      <c r="AJ24" s="519"/>
      <c r="AK24" s="519"/>
      <c r="AL24" s="561"/>
      <c r="AM24" s="518">
        <v>95168</v>
      </c>
      <c r="AN24" s="519"/>
      <c r="AO24" s="519"/>
      <c r="AP24" s="519"/>
      <c r="AQ24" s="519"/>
      <c r="AR24" s="561"/>
      <c r="AS24" s="518">
        <v>2974</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1274594</v>
      </c>
      <c r="BO24" s="468"/>
      <c r="BP24" s="468"/>
      <c r="BQ24" s="468"/>
      <c r="BR24" s="468"/>
      <c r="BS24" s="468"/>
      <c r="BT24" s="468"/>
      <c r="BU24" s="469"/>
      <c r="BV24" s="467">
        <v>1259711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4600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145</v>
      </c>
      <c r="AN25" s="519"/>
      <c r="AO25" s="519"/>
      <c r="AP25" s="519"/>
      <c r="AQ25" s="519"/>
      <c r="AR25" s="561"/>
      <c r="AS25" s="518" t="s">
        <v>129</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t="s">
        <v>129</v>
      </c>
      <c r="BO25" s="431"/>
      <c r="BP25" s="431"/>
      <c r="BQ25" s="431"/>
      <c r="BR25" s="431"/>
      <c r="BS25" s="431"/>
      <c r="BT25" s="431"/>
      <c r="BU25" s="432"/>
      <c r="BV25" s="430" t="s">
        <v>174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4200</v>
      </c>
      <c r="R26" s="519"/>
      <c r="S26" s="519"/>
      <c r="T26" s="519"/>
      <c r="U26" s="519"/>
      <c r="V26" s="561"/>
      <c r="W26" s="620"/>
      <c r="X26" s="608"/>
      <c r="Y26" s="609"/>
      <c r="Z26" s="517" t="s">
        <v>177</v>
      </c>
      <c r="AA26" s="630"/>
      <c r="AB26" s="630"/>
      <c r="AC26" s="630"/>
      <c r="AD26" s="630"/>
      <c r="AE26" s="630"/>
      <c r="AF26" s="630"/>
      <c r="AG26" s="631"/>
      <c r="AH26" s="518">
        <v>3</v>
      </c>
      <c r="AI26" s="519"/>
      <c r="AJ26" s="519"/>
      <c r="AK26" s="519"/>
      <c r="AL26" s="561"/>
      <c r="AM26" s="518">
        <v>7965</v>
      </c>
      <c r="AN26" s="519"/>
      <c r="AO26" s="519"/>
      <c r="AP26" s="519"/>
      <c r="AQ26" s="519"/>
      <c r="AR26" s="561"/>
      <c r="AS26" s="518">
        <v>2655</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145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2400</v>
      </c>
      <c r="R27" s="519"/>
      <c r="S27" s="519"/>
      <c r="T27" s="519"/>
      <c r="U27" s="519"/>
      <c r="V27" s="561"/>
      <c r="W27" s="620"/>
      <c r="X27" s="608"/>
      <c r="Y27" s="609"/>
      <c r="Z27" s="517" t="s">
        <v>180</v>
      </c>
      <c r="AA27" s="497"/>
      <c r="AB27" s="497"/>
      <c r="AC27" s="497"/>
      <c r="AD27" s="497"/>
      <c r="AE27" s="497"/>
      <c r="AF27" s="497"/>
      <c r="AG27" s="498"/>
      <c r="AH27" s="518">
        <v>4</v>
      </c>
      <c r="AI27" s="519"/>
      <c r="AJ27" s="519"/>
      <c r="AK27" s="519"/>
      <c r="AL27" s="561"/>
      <c r="AM27" s="518">
        <v>14096</v>
      </c>
      <c r="AN27" s="519"/>
      <c r="AO27" s="519"/>
      <c r="AP27" s="519"/>
      <c r="AQ27" s="519"/>
      <c r="AR27" s="561"/>
      <c r="AS27" s="518">
        <v>3524</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11973</v>
      </c>
      <c r="BO27" s="644"/>
      <c r="BP27" s="644"/>
      <c r="BQ27" s="644"/>
      <c r="BR27" s="644"/>
      <c r="BS27" s="644"/>
      <c r="BT27" s="644"/>
      <c r="BU27" s="645"/>
      <c r="BV27" s="643">
        <v>11973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1800</v>
      </c>
      <c r="R28" s="519"/>
      <c r="S28" s="519"/>
      <c r="T28" s="519"/>
      <c r="U28" s="519"/>
      <c r="V28" s="561"/>
      <c r="W28" s="620"/>
      <c r="X28" s="608"/>
      <c r="Y28" s="609"/>
      <c r="Z28" s="517" t="s">
        <v>183</v>
      </c>
      <c r="AA28" s="497"/>
      <c r="AB28" s="497"/>
      <c r="AC28" s="497"/>
      <c r="AD28" s="497"/>
      <c r="AE28" s="497"/>
      <c r="AF28" s="497"/>
      <c r="AG28" s="498"/>
      <c r="AH28" s="518" t="s">
        <v>145</v>
      </c>
      <c r="AI28" s="519"/>
      <c r="AJ28" s="519"/>
      <c r="AK28" s="519"/>
      <c r="AL28" s="561"/>
      <c r="AM28" s="518" t="s">
        <v>145</v>
      </c>
      <c r="AN28" s="519"/>
      <c r="AO28" s="519"/>
      <c r="AP28" s="519"/>
      <c r="AQ28" s="519"/>
      <c r="AR28" s="561"/>
      <c r="AS28" s="518" t="s">
        <v>129</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506438</v>
      </c>
      <c r="BO28" s="431"/>
      <c r="BP28" s="431"/>
      <c r="BQ28" s="431"/>
      <c r="BR28" s="431"/>
      <c r="BS28" s="431"/>
      <c r="BT28" s="431"/>
      <c r="BU28" s="432"/>
      <c r="BV28" s="430">
        <v>620638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4</v>
      </c>
      <c r="M29" s="519"/>
      <c r="N29" s="519"/>
      <c r="O29" s="519"/>
      <c r="P29" s="561"/>
      <c r="Q29" s="518">
        <v>1700</v>
      </c>
      <c r="R29" s="519"/>
      <c r="S29" s="519"/>
      <c r="T29" s="519"/>
      <c r="U29" s="519"/>
      <c r="V29" s="561"/>
      <c r="W29" s="621"/>
      <c r="X29" s="622"/>
      <c r="Y29" s="623"/>
      <c r="Z29" s="517" t="s">
        <v>186</v>
      </c>
      <c r="AA29" s="497"/>
      <c r="AB29" s="497"/>
      <c r="AC29" s="497"/>
      <c r="AD29" s="497"/>
      <c r="AE29" s="497"/>
      <c r="AF29" s="497"/>
      <c r="AG29" s="498"/>
      <c r="AH29" s="518">
        <v>36</v>
      </c>
      <c r="AI29" s="519"/>
      <c r="AJ29" s="519"/>
      <c r="AK29" s="519"/>
      <c r="AL29" s="561"/>
      <c r="AM29" s="518">
        <v>109264</v>
      </c>
      <c r="AN29" s="519"/>
      <c r="AO29" s="519"/>
      <c r="AP29" s="519"/>
      <c r="AQ29" s="519"/>
      <c r="AR29" s="561"/>
      <c r="AS29" s="518">
        <v>3035</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1260</v>
      </c>
      <c r="BO29" s="468"/>
      <c r="BP29" s="468"/>
      <c r="BQ29" s="468"/>
      <c r="BR29" s="468"/>
      <c r="BS29" s="468"/>
      <c r="BT29" s="468"/>
      <c r="BU29" s="469"/>
      <c r="BV29" s="467">
        <v>1250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95.1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308883</v>
      </c>
      <c r="BO30" s="644"/>
      <c r="BP30" s="644"/>
      <c r="BQ30" s="644"/>
      <c r="BR30" s="644"/>
      <c r="BS30" s="644"/>
      <c r="BT30" s="644"/>
      <c r="BU30" s="645"/>
      <c r="BV30" s="643">
        <v>298174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国民健康保険（事業勘定）</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奈良県市町村総合事務組合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株式会社　黒滝森物語村</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国民健康保険（診療施設勘定）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南和広域衛生組合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奈良広域水質検査センター組合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後期高齢者医療事業</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奈良県後期高齢者医療広域連合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奈良県広域消防組合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さくら広域環境衛生組合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南和広域医療企業団</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WcIOPX6T1GjHNB2dKsWkML9yFfxjvEUXbfkHQC3AKDZ5rRV9YAafToitwOfD6etSmdJ4pg2PcIX3zQrLX6SikQ==" saltValue="Akhj+3rEFLZxZq0lR9ef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568</v>
      </c>
      <c r="D34" s="1248"/>
      <c r="E34" s="1249"/>
      <c r="F34" s="32">
        <v>0.57999999999999996</v>
      </c>
      <c r="G34" s="33">
        <v>0.7</v>
      </c>
      <c r="H34" s="33">
        <v>0.88</v>
      </c>
      <c r="I34" s="33">
        <v>1.43</v>
      </c>
      <c r="J34" s="34">
        <v>2.57</v>
      </c>
      <c r="K34" s="22"/>
      <c r="L34" s="22"/>
      <c r="M34" s="22"/>
      <c r="N34" s="22"/>
      <c r="O34" s="22"/>
      <c r="P34" s="22"/>
    </row>
    <row r="35" spans="1:16" ht="39" customHeight="1" x14ac:dyDescent="0.15">
      <c r="A35" s="22"/>
      <c r="B35" s="35"/>
      <c r="C35" s="1242" t="s">
        <v>569</v>
      </c>
      <c r="D35" s="1243"/>
      <c r="E35" s="1244"/>
      <c r="F35" s="36">
        <v>8.7899999999999991</v>
      </c>
      <c r="G35" s="37">
        <v>10.63</v>
      </c>
      <c r="H35" s="37">
        <v>6.73</v>
      </c>
      <c r="I35" s="37">
        <v>0.4</v>
      </c>
      <c r="J35" s="38">
        <v>2.42</v>
      </c>
      <c r="K35" s="22"/>
      <c r="L35" s="22"/>
      <c r="M35" s="22"/>
      <c r="N35" s="22"/>
      <c r="O35" s="22"/>
      <c r="P35" s="22"/>
    </row>
    <row r="36" spans="1:16" ht="39" customHeight="1" x14ac:dyDescent="0.15">
      <c r="A36" s="22"/>
      <c r="B36" s="35"/>
      <c r="C36" s="1242" t="s">
        <v>570</v>
      </c>
      <c r="D36" s="1243"/>
      <c r="E36" s="1244"/>
      <c r="F36" s="36">
        <v>0.52</v>
      </c>
      <c r="G36" s="37">
        <v>0.8</v>
      </c>
      <c r="H36" s="37">
        <v>1.6</v>
      </c>
      <c r="I36" s="37">
        <v>2.95</v>
      </c>
      <c r="J36" s="38">
        <v>0.96</v>
      </c>
      <c r="K36" s="22"/>
      <c r="L36" s="22"/>
      <c r="M36" s="22"/>
      <c r="N36" s="22"/>
      <c r="O36" s="22"/>
      <c r="P36" s="22"/>
    </row>
    <row r="37" spans="1:16" ht="39" customHeight="1" x14ac:dyDescent="0.15">
      <c r="A37" s="22"/>
      <c r="B37" s="35"/>
      <c r="C37" s="1242" t="s">
        <v>571</v>
      </c>
      <c r="D37" s="1243"/>
      <c r="E37" s="1244"/>
      <c r="F37" s="36">
        <v>0.04</v>
      </c>
      <c r="G37" s="37">
        <v>0.03</v>
      </c>
      <c r="H37" s="37">
        <v>0.03</v>
      </c>
      <c r="I37" s="37">
        <v>0.04</v>
      </c>
      <c r="J37" s="38">
        <v>0.04</v>
      </c>
      <c r="K37" s="22"/>
      <c r="L37" s="22"/>
      <c r="M37" s="22"/>
      <c r="N37" s="22"/>
      <c r="O37" s="22"/>
      <c r="P37" s="22"/>
    </row>
    <row r="38" spans="1:16" ht="39" customHeight="1" x14ac:dyDescent="0.15">
      <c r="A38" s="22"/>
      <c r="B38" s="35"/>
      <c r="C38" s="1242" t="s">
        <v>572</v>
      </c>
      <c r="D38" s="1243"/>
      <c r="E38" s="1244"/>
      <c r="F38" s="36">
        <v>0.12</v>
      </c>
      <c r="G38" s="37">
        <v>0</v>
      </c>
      <c r="H38" s="37">
        <v>0.05</v>
      </c>
      <c r="I38" s="37">
        <v>0.01</v>
      </c>
      <c r="J38" s="38">
        <v>0.04</v>
      </c>
      <c r="K38" s="22"/>
      <c r="L38" s="22"/>
      <c r="M38" s="22"/>
      <c r="N38" s="22"/>
      <c r="O38" s="22"/>
      <c r="P38" s="22"/>
    </row>
    <row r="39" spans="1:16" ht="39" customHeight="1" x14ac:dyDescent="0.15">
      <c r="A39" s="22"/>
      <c r="B39" s="35"/>
      <c r="C39" s="1242" t="s">
        <v>573</v>
      </c>
      <c r="D39" s="1243"/>
      <c r="E39" s="1244"/>
      <c r="F39" s="36">
        <v>0</v>
      </c>
      <c r="G39" s="37">
        <v>0.01</v>
      </c>
      <c r="H39" s="37">
        <v>0</v>
      </c>
      <c r="I39" s="37">
        <v>0.01</v>
      </c>
      <c r="J39" s="38">
        <v>0.02</v>
      </c>
      <c r="K39" s="22"/>
      <c r="L39" s="22"/>
      <c r="M39" s="22"/>
      <c r="N39" s="22"/>
      <c r="O39" s="22"/>
      <c r="P39" s="22"/>
    </row>
    <row r="40" spans="1:16" ht="39" customHeight="1" x14ac:dyDescent="0.15">
      <c r="A40" s="22"/>
      <c r="B40" s="35"/>
      <c r="C40" s="1242" t="s">
        <v>574</v>
      </c>
      <c r="D40" s="1243"/>
      <c r="E40" s="1244"/>
      <c r="F40" s="36">
        <v>0.08</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575</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576</v>
      </c>
      <c r="D43" s="1246"/>
      <c r="E43" s="1247"/>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gOI9VmMUqrv/s0DuOWtWgd+fCte9FbUbjHDeF9jUlzyfYjGkEwKnlvOdp9BH6B9HzfiemoxnV+bYn5DiNUYqA==" saltValue="D7EOE8OV7iByBSmB1ELm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123</v>
      </c>
      <c r="L45" s="60">
        <v>127</v>
      </c>
      <c r="M45" s="60">
        <v>101</v>
      </c>
      <c r="N45" s="60">
        <v>106</v>
      </c>
      <c r="O45" s="61">
        <v>116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22</v>
      </c>
      <c r="L48" s="64">
        <v>18</v>
      </c>
      <c r="M48" s="64">
        <v>11</v>
      </c>
      <c r="N48" s="64">
        <v>12</v>
      </c>
      <c r="O48" s="65">
        <v>12</v>
      </c>
      <c r="P48" s="48"/>
      <c r="Q48" s="48"/>
      <c r="R48" s="48"/>
      <c r="S48" s="48"/>
      <c r="T48" s="48"/>
      <c r="U48" s="48"/>
    </row>
    <row r="49" spans="1:21" ht="30.75" customHeight="1" x14ac:dyDescent="0.15">
      <c r="A49" s="48"/>
      <c r="B49" s="1252"/>
      <c r="C49" s="1253"/>
      <c r="D49" s="62"/>
      <c r="E49" s="1258" t="s">
        <v>16</v>
      </c>
      <c r="F49" s="1258"/>
      <c r="G49" s="1258"/>
      <c r="H49" s="1258"/>
      <c r="I49" s="1258"/>
      <c r="J49" s="1259"/>
      <c r="K49" s="63">
        <v>4</v>
      </c>
      <c r="L49" s="64">
        <v>6</v>
      </c>
      <c r="M49" s="64">
        <v>18</v>
      </c>
      <c r="N49" s="64">
        <v>23</v>
      </c>
      <c r="O49" s="65">
        <v>21</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518</v>
      </c>
      <c r="L50" s="64" t="s">
        <v>518</v>
      </c>
      <c r="M50" s="64" t="s">
        <v>518</v>
      </c>
      <c r="N50" s="64" t="s">
        <v>518</v>
      </c>
      <c r="O50" s="65" t="s">
        <v>518</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518</v>
      </c>
      <c r="L51" s="64" t="s">
        <v>518</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117</v>
      </c>
      <c r="L52" s="64">
        <v>119</v>
      </c>
      <c r="M52" s="64">
        <v>102</v>
      </c>
      <c r="N52" s="64">
        <v>108</v>
      </c>
      <c r="O52" s="65">
        <v>116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32</v>
      </c>
      <c r="L53" s="69">
        <v>32</v>
      </c>
      <c r="M53" s="69">
        <v>28</v>
      </c>
      <c r="N53" s="69">
        <v>33</v>
      </c>
      <c r="O53" s="70">
        <v>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rIUoITd8+8AaDyWi91LCpKIlU+R86cvJ8tNYslrbaQP2SRYVK/8MsgVWhcItB6aCoolarPh3um2NupwnjHFHA==" saltValue="eCBaPwPrLdrT/kn9qy1M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6" t="s">
        <v>30</v>
      </c>
      <c r="C41" s="1277"/>
      <c r="D41" s="102"/>
      <c r="E41" s="1282" t="s">
        <v>31</v>
      </c>
      <c r="F41" s="1282"/>
      <c r="G41" s="1282"/>
      <c r="H41" s="1283"/>
      <c r="I41" s="103">
        <v>1090</v>
      </c>
      <c r="J41" s="104">
        <v>1158</v>
      </c>
      <c r="K41" s="104">
        <v>1221</v>
      </c>
      <c r="L41" s="104">
        <v>1295</v>
      </c>
      <c r="M41" s="105">
        <v>1305</v>
      </c>
    </row>
    <row r="42" spans="2:13" ht="27.75" customHeight="1" x14ac:dyDescent="0.15">
      <c r="B42" s="1278"/>
      <c r="C42" s="1279"/>
      <c r="D42" s="106"/>
      <c r="E42" s="1284" t="s">
        <v>32</v>
      </c>
      <c r="F42" s="1284"/>
      <c r="G42" s="1284"/>
      <c r="H42" s="1285"/>
      <c r="I42" s="107">
        <v>160</v>
      </c>
      <c r="J42" s="108">
        <v>93</v>
      </c>
      <c r="K42" s="108">
        <v>7</v>
      </c>
      <c r="L42" s="108" t="s">
        <v>518</v>
      </c>
      <c r="M42" s="109" t="s">
        <v>518</v>
      </c>
    </row>
    <row r="43" spans="2:13" ht="27.75" customHeight="1" x14ac:dyDescent="0.15">
      <c r="B43" s="1278"/>
      <c r="C43" s="1279"/>
      <c r="D43" s="106"/>
      <c r="E43" s="1284" t="s">
        <v>33</v>
      </c>
      <c r="F43" s="1284"/>
      <c r="G43" s="1284"/>
      <c r="H43" s="1285"/>
      <c r="I43" s="107">
        <v>155</v>
      </c>
      <c r="J43" s="108">
        <v>284</v>
      </c>
      <c r="K43" s="108">
        <v>209</v>
      </c>
      <c r="L43" s="108">
        <v>246</v>
      </c>
      <c r="M43" s="109">
        <v>278</v>
      </c>
    </row>
    <row r="44" spans="2:13" ht="27.75" customHeight="1" x14ac:dyDescent="0.15">
      <c r="B44" s="1278"/>
      <c r="C44" s="1279"/>
      <c r="D44" s="106"/>
      <c r="E44" s="1284" t="s">
        <v>34</v>
      </c>
      <c r="F44" s="1284"/>
      <c r="G44" s="1284"/>
      <c r="H44" s="1285"/>
      <c r="I44" s="107">
        <v>134</v>
      </c>
      <c r="J44" s="108">
        <v>228</v>
      </c>
      <c r="K44" s="108">
        <v>227</v>
      </c>
      <c r="L44" s="108">
        <v>226</v>
      </c>
      <c r="M44" s="109">
        <v>178</v>
      </c>
    </row>
    <row r="45" spans="2:13" ht="27.75" customHeight="1" x14ac:dyDescent="0.15">
      <c r="B45" s="1278"/>
      <c r="C45" s="1279"/>
      <c r="D45" s="106"/>
      <c r="E45" s="1284" t="s">
        <v>35</v>
      </c>
      <c r="F45" s="1284"/>
      <c r="G45" s="1284"/>
      <c r="H45" s="1285"/>
      <c r="I45" s="107">
        <v>418</v>
      </c>
      <c r="J45" s="108">
        <v>391</v>
      </c>
      <c r="K45" s="108">
        <v>380</v>
      </c>
      <c r="L45" s="108">
        <v>308</v>
      </c>
      <c r="M45" s="109">
        <v>350</v>
      </c>
    </row>
    <row r="46" spans="2:13" ht="27.75" customHeight="1" x14ac:dyDescent="0.15">
      <c r="B46" s="1278"/>
      <c r="C46" s="1279"/>
      <c r="D46" s="110"/>
      <c r="E46" s="1284" t="s">
        <v>36</v>
      </c>
      <c r="F46" s="1284"/>
      <c r="G46" s="1284"/>
      <c r="H46" s="1285"/>
      <c r="I46" s="107" t="s">
        <v>518</v>
      </c>
      <c r="J46" s="108" t="s">
        <v>518</v>
      </c>
      <c r="K46" s="108" t="s">
        <v>518</v>
      </c>
      <c r="L46" s="108" t="s">
        <v>518</v>
      </c>
      <c r="M46" s="109" t="s">
        <v>518</v>
      </c>
    </row>
    <row r="47" spans="2:13" ht="27.75" customHeight="1" x14ac:dyDescent="0.15">
      <c r="B47" s="1278"/>
      <c r="C47" s="1279"/>
      <c r="D47" s="111"/>
      <c r="E47" s="1286" t="s">
        <v>37</v>
      </c>
      <c r="F47" s="1287"/>
      <c r="G47" s="1287"/>
      <c r="H47" s="1288"/>
      <c r="I47" s="107" t="s">
        <v>518</v>
      </c>
      <c r="J47" s="108" t="s">
        <v>518</v>
      </c>
      <c r="K47" s="108" t="s">
        <v>518</v>
      </c>
      <c r="L47" s="108" t="s">
        <v>518</v>
      </c>
      <c r="M47" s="109" t="s">
        <v>518</v>
      </c>
    </row>
    <row r="48" spans="2:13" ht="27.75" customHeight="1" x14ac:dyDescent="0.15">
      <c r="B48" s="1278"/>
      <c r="C48" s="1279"/>
      <c r="D48" s="106"/>
      <c r="E48" s="1284" t="s">
        <v>38</v>
      </c>
      <c r="F48" s="1284"/>
      <c r="G48" s="1284"/>
      <c r="H48" s="1285"/>
      <c r="I48" s="107" t="s">
        <v>518</v>
      </c>
      <c r="J48" s="108" t="s">
        <v>518</v>
      </c>
      <c r="K48" s="108" t="s">
        <v>518</v>
      </c>
      <c r="L48" s="108" t="s">
        <v>518</v>
      </c>
      <c r="M48" s="109" t="s">
        <v>518</v>
      </c>
    </row>
    <row r="49" spans="2:13" ht="27.75" customHeight="1" x14ac:dyDescent="0.15">
      <c r="B49" s="1280"/>
      <c r="C49" s="1281"/>
      <c r="D49" s="106"/>
      <c r="E49" s="1284" t="s">
        <v>39</v>
      </c>
      <c r="F49" s="1284"/>
      <c r="G49" s="1284"/>
      <c r="H49" s="1285"/>
      <c r="I49" s="107" t="s">
        <v>518</v>
      </c>
      <c r="J49" s="108" t="s">
        <v>518</v>
      </c>
      <c r="K49" s="108" t="s">
        <v>518</v>
      </c>
      <c r="L49" s="108" t="s">
        <v>518</v>
      </c>
      <c r="M49" s="109" t="s">
        <v>518</v>
      </c>
    </row>
    <row r="50" spans="2:13" ht="27.75" customHeight="1" x14ac:dyDescent="0.15">
      <c r="B50" s="1289" t="s">
        <v>40</v>
      </c>
      <c r="C50" s="1290"/>
      <c r="D50" s="112"/>
      <c r="E50" s="1284" t="s">
        <v>41</v>
      </c>
      <c r="F50" s="1284"/>
      <c r="G50" s="1284"/>
      <c r="H50" s="1285"/>
      <c r="I50" s="107">
        <v>1063</v>
      </c>
      <c r="J50" s="108">
        <v>1064</v>
      </c>
      <c r="K50" s="108">
        <v>1037</v>
      </c>
      <c r="L50" s="108">
        <v>943</v>
      </c>
      <c r="M50" s="109">
        <v>852</v>
      </c>
    </row>
    <row r="51" spans="2:13" ht="27.75" customHeight="1" x14ac:dyDescent="0.15">
      <c r="B51" s="1278"/>
      <c r="C51" s="1279"/>
      <c r="D51" s="106"/>
      <c r="E51" s="1284" t="s">
        <v>42</v>
      </c>
      <c r="F51" s="1284"/>
      <c r="G51" s="1284"/>
      <c r="H51" s="1285"/>
      <c r="I51" s="107">
        <v>111</v>
      </c>
      <c r="J51" s="108">
        <v>126</v>
      </c>
      <c r="K51" s="108">
        <v>80</v>
      </c>
      <c r="L51" s="108">
        <v>57</v>
      </c>
      <c r="M51" s="109">
        <v>53</v>
      </c>
    </row>
    <row r="52" spans="2:13" ht="27.75" customHeight="1" x14ac:dyDescent="0.15">
      <c r="B52" s="1280"/>
      <c r="C52" s="1281"/>
      <c r="D52" s="106"/>
      <c r="E52" s="1284" t="s">
        <v>43</v>
      </c>
      <c r="F52" s="1284"/>
      <c r="G52" s="1284"/>
      <c r="H52" s="1285"/>
      <c r="I52" s="107">
        <v>1085</v>
      </c>
      <c r="J52" s="108">
        <v>1256</v>
      </c>
      <c r="K52" s="108">
        <v>1291</v>
      </c>
      <c r="L52" s="108">
        <v>1344</v>
      </c>
      <c r="M52" s="109">
        <v>1357</v>
      </c>
    </row>
    <row r="53" spans="2:13" ht="27.75" customHeight="1" thickBot="1" x14ac:dyDescent="0.2">
      <c r="B53" s="1291" t="s">
        <v>44</v>
      </c>
      <c r="C53" s="1292"/>
      <c r="D53" s="113"/>
      <c r="E53" s="1293" t="s">
        <v>45</v>
      </c>
      <c r="F53" s="1293"/>
      <c r="G53" s="1293"/>
      <c r="H53" s="1294"/>
      <c r="I53" s="114">
        <v>-301</v>
      </c>
      <c r="J53" s="115">
        <v>-292</v>
      </c>
      <c r="K53" s="115">
        <v>-365</v>
      </c>
      <c r="L53" s="115">
        <v>-269</v>
      </c>
      <c r="M53" s="116">
        <v>-150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fwU6VxC17mnz67A8oWRtYs2foh3tgerx9YzxEVCGAKvs+HQWc1uElRDzpV+YiuYBImApzROYT2pO/K6I4X8FQ==" saltValue="NETcYFmQuHLAM4AIAPxu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718</v>
      </c>
      <c r="G55" s="128">
        <v>621</v>
      </c>
      <c r="H55" s="129">
        <v>506</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300</v>
      </c>
      <c r="G57" s="133">
        <v>298</v>
      </c>
      <c r="H57" s="134">
        <v>309</v>
      </c>
    </row>
    <row r="58" spans="2:8" ht="45.75" customHeight="1" x14ac:dyDescent="0.15">
      <c r="B58" s="135"/>
      <c r="C58" s="1295" t="s">
        <v>592</v>
      </c>
      <c r="D58" s="1296"/>
      <c r="E58" s="1297"/>
      <c r="F58" s="136">
        <v>108</v>
      </c>
      <c r="G58" s="136">
        <v>108</v>
      </c>
      <c r="H58" s="137">
        <v>108</v>
      </c>
    </row>
    <row r="59" spans="2:8" ht="45.75" customHeight="1" x14ac:dyDescent="0.15">
      <c r="B59" s="135"/>
      <c r="C59" s="1295" t="s">
        <v>593</v>
      </c>
      <c r="D59" s="1296"/>
      <c r="E59" s="1297"/>
      <c r="F59" s="136">
        <v>73</v>
      </c>
      <c r="G59" s="136">
        <v>73</v>
      </c>
      <c r="H59" s="137">
        <v>73</v>
      </c>
    </row>
    <row r="60" spans="2:8" ht="45.75" customHeight="1" x14ac:dyDescent="0.15">
      <c r="B60" s="135"/>
      <c r="C60" s="1295" t="s">
        <v>594</v>
      </c>
      <c r="D60" s="1296"/>
      <c r="E60" s="1297"/>
      <c r="F60" s="136">
        <v>33</v>
      </c>
      <c r="G60" s="136">
        <v>34</v>
      </c>
      <c r="H60" s="137">
        <v>34</v>
      </c>
    </row>
    <row r="61" spans="2:8" ht="45.75" customHeight="1" x14ac:dyDescent="0.15">
      <c r="B61" s="135"/>
      <c r="C61" s="1295" t="s">
        <v>595</v>
      </c>
      <c r="D61" s="1296"/>
      <c r="E61" s="1297"/>
      <c r="F61" s="136">
        <v>24</v>
      </c>
      <c r="G61" s="136">
        <v>24</v>
      </c>
      <c r="H61" s="137">
        <v>24</v>
      </c>
    </row>
    <row r="62" spans="2:8" ht="45.75" customHeight="1" thickBot="1" x14ac:dyDescent="0.2">
      <c r="B62" s="138"/>
      <c r="C62" s="1298" t="s">
        <v>596</v>
      </c>
      <c r="D62" s="1299"/>
      <c r="E62" s="1300"/>
      <c r="F62" s="139">
        <v>20</v>
      </c>
      <c r="G62" s="139">
        <v>19</v>
      </c>
      <c r="H62" s="140">
        <v>22</v>
      </c>
    </row>
    <row r="63" spans="2:8" ht="52.5" customHeight="1" thickBot="1" x14ac:dyDescent="0.2">
      <c r="B63" s="141"/>
      <c r="C63" s="1301" t="s">
        <v>51</v>
      </c>
      <c r="D63" s="1301"/>
      <c r="E63" s="1302"/>
      <c r="F63" s="142">
        <v>1019</v>
      </c>
      <c r="G63" s="142">
        <v>920</v>
      </c>
      <c r="H63" s="143">
        <v>817</v>
      </c>
    </row>
    <row r="64" spans="2:8" ht="15" customHeight="1" x14ac:dyDescent="0.15"/>
  </sheetData>
  <sheetProtection algorithmName="SHA-512" hashValue="x3n8Y0/s8Yls1RlK00a0tn099kRjKPemKfMXPCqoB8I7Z7K9YAklhWD1KnCp+VRvYstWdYWtSQGgY5z9MeIxzA==" saltValue="PaXymyK6Wx8imBAf7a/z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609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602</v>
      </c>
    </row>
    <row r="50" spans="1:109" ht="13.5" x14ac:dyDescent="0.15">
      <c r="B50" s="387"/>
      <c r="G50" s="1309"/>
      <c r="H50" s="1309"/>
      <c r="I50" s="1309"/>
      <c r="J50" s="1309"/>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2" t="s">
        <v>560</v>
      </c>
      <c r="BQ50" s="1312"/>
      <c r="BR50" s="1312"/>
      <c r="BS50" s="1312"/>
      <c r="BT50" s="1312"/>
      <c r="BU50" s="1312"/>
      <c r="BV50" s="1312"/>
      <c r="BW50" s="1312"/>
      <c r="BX50" s="1312" t="s">
        <v>561</v>
      </c>
      <c r="BY50" s="1312"/>
      <c r="BZ50" s="1312"/>
      <c r="CA50" s="1312"/>
      <c r="CB50" s="1312"/>
      <c r="CC50" s="1312"/>
      <c r="CD50" s="1312"/>
      <c r="CE50" s="1312"/>
      <c r="CF50" s="1312" t="s">
        <v>562</v>
      </c>
      <c r="CG50" s="1312"/>
      <c r="CH50" s="1312"/>
      <c r="CI50" s="1312"/>
      <c r="CJ50" s="1312"/>
      <c r="CK50" s="1312"/>
      <c r="CL50" s="1312"/>
      <c r="CM50" s="1312"/>
      <c r="CN50" s="1312" t="s">
        <v>563</v>
      </c>
      <c r="CO50" s="1312"/>
      <c r="CP50" s="1312"/>
      <c r="CQ50" s="1312"/>
      <c r="CR50" s="1312"/>
      <c r="CS50" s="1312"/>
      <c r="CT50" s="1312"/>
      <c r="CU50" s="1312"/>
      <c r="CV50" s="1312" t="s">
        <v>564</v>
      </c>
      <c r="CW50" s="1312"/>
      <c r="CX50" s="1312"/>
      <c r="CY50" s="1312"/>
      <c r="CZ50" s="1312"/>
      <c r="DA50" s="1312"/>
      <c r="DB50" s="1312"/>
      <c r="DC50" s="1312"/>
    </row>
    <row r="51" spans="1:109" ht="13.5" customHeight="1" x14ac:dyDescent="0.15">
      <c r="B51" s="387"/>
      <c r="G51" s="1320"/>
      <c r="H51" s="1320"/>
      <c r="I51" s="1330"/>
      <c r="J51" s="1330"/>
      <c r="K51" s="1314"/>
      <c r="L51" s="1314"/>
      <c r="M51" s="1314"/>
      <c r="N51" s="1314"/>
      <c r="AM51" s="394"/>
      <c r="AN51" s="1313" t="s">
        <v>601</v>
      </c>
      <c r="AO51" s="1313"/>
      <c r="AP51" s="1313"/>
      <c r="AQ51" s="1313"/>
      <c r="AR51" s="1313"/>
      <c r="AS51" s="1313"/>
      <c r="AT51" s="1313"/>
      <c r="AU51" s="1313"/>
      <c r="AV51" s="1313"/>
      <c r="AW51" s="1313"/>
      <c r="AX51" s="1313"/>
      <c r="AY51" s="1313"/>
      <c r="AZ51" s="1313"/>
      <c r="BA51" s="1313"/>
      <c r="BB51" s="1313" t="s">
        <v>607</v>
      </c>
      <c r="BC51" s="1313"/>
      <c r="BD51" s="1313"/>
      <c r="BE51" s="1313"/>
      <c r="BF51" s="1313"/>
      <c r="BG51" s="1313"/>
      <c r="BH51" s="1313"/>
      <c r="BI51" s="1313"/>
      <c r="BJ51" s="1313"/>
      <c r="BK51" s="1313"/>
      <c r="BL51" s="1313"/>
      <c r="BM51" s="1313"/>
      <c r="BN51" s="1313"/>
      <c r="BO51" s="1313"/>
      <c r="BP51" s="133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7"/>
      <c r="G52" s="1320"/>
      <c r="H52" s="1320"/>
      <c r="I52" s="1330"/>
      <c r="J52" s="1330"/>
      <c r="K52" s="1314"/>
      <c r="L52" s="1314"/>
      <c r="M52" s="1314"/>
      <c r="N52" s="1314"/>
      <c r="AM52" s="39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2"/>
      <c r="B53" s="387"/>
      <c r="G53" s="1320"/>
      <c r="H53" s="1320"/>
      <c r="I53" s="1309"/>
      <c r="J53" s="1309"/>
      <c r="K53" s="1314"/>
      <c r="L53" s="1314"/>
      <c r="M53" s="1314"/>
      <c r="N53" s="1314"/>
      <c r="AM53" s="394"/>
      <c r="AN53" s="1313"/>
      <c r="AO53" s="1313"/>
      <c r="AP53" s="1313"/>
      <c r="AQ53" s="1313"/>
      <c r="AR53" s="1313"/>
      <c r="AS53" s="1313"/>
      <c r="AT53" s="1313"/>
      <c r="AU53" s="1313"/>
      <c r="AV53" s="1313"/>
      <c r="AW53" s="1313"/>
      <c r="AX53" s="1313"/>
      <c r="AY53" s="1313"/>
      <c r="AZ53" s="1313"/>
      <c r="BA53" s="1313"/>
      <c r="BB53" s="1313" t="s">
        <v>606</v>
      </c>
      <c r="BC53" s="1313"/>
      <c r="BD53" s="1313"/>
      <c r="BE53" s="1313"/>
      <c r="BF53" s="1313"/>
      <c r="BG53" s="1313"/>
      <c r="BH53" s="1313"/>
      <c r="BI53" s="1313"/>
      <c r="BJ53" s="1313"/>
      <c r="BK53" s="1313"/>
      <c r="BL53" s="1313"/>
      <c r="BM53" s="1313"/>
      <c r="BN53" s="1313"/>
      <c r="BO53" s="1313"/>
      <c r="BP53" s="1331"/>
      <c r="BQ53" s="1311"/>
      <c r="BR53" s="1311"/>
      <c r="BS53" s="1311"/>
      <c r="BT53" s="1311"/>
      <c r="BU53" s="1311"/>
      <c r="BV53" s="1311"/>
      <c r="BW53" s="1311"/>
      <c r="BX53" s="1311">
        <v>71.5</v>
      </c>
      <c r="BY53" s="1311"/>
      <c r="BZ53" s="1311"/>
      <c r="CA53" s="1311"/>
      <c r="CB53" s="1311"/>
      <c r="CC53" s="1311"/>
      <c r="CD53" s="1311"/>
      <c r="CE53" s="1311"/>
      <c r="CF53" s="1311">
        <v>71.7</v>
      </c>
      <c r="CG53" s="1311"/>
      <c r="CH53" s="1311"/>
      <c r="CI53" s="1311"/>
      <c r="CJ53" s="1311"/>
      <c r="CK53" s="1311"/>
      <c r="CL53" s="1311"/>
      <c r="CM53" s="1311"/>
      <c r="CN53" s="1311">
        <v>72.099999999999994</v>
      </c>
      <c r="CO53" s="1311"/>
      <c r="CP53" s="1311"/>
      <c r="CQ53" s="1311"/>
      <c r="CR53" s="1311"/>
      <c r="CS53" s="1311"/>
      <c r="CT53" s="1311"/>
      <c r="CU53" s="1311"/>
      <c r="CV53" s="1311">
        <v>73.3</v>
      </c>
      <c r="CW53" s="1311"/>
      <c r="CX53" s="1311"/>
      <c r="CY53" s="1311"/>
      <c r="CZ53" s="1311"/>
      <c r="DA53" s="1311"/>
      <c r="DB53" s="1311"/>
      <c r="DC53" s="1311"/>
    </row>
    <row r="54" spans="1:109" ht="13.5" x14ac:dyDescent="0.15">
      <c r="A54" s="402"/>
      <c r="B54" s="387"/>
      <c r="G54" s="1320"/>
      <c r="H54" s="1320"/>
      <c r="I54" s="1309"/>
      <c r="J54" s="1309"/>
      <c r="K54" s="1314"/>
      <c r="L54" s="1314"/>
      <c r="M54" s="1314"/>
      <c r="N54" s="1314"/>
      <c r="AM54" s="39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2"/>
      <c r="B55" s="387"/>
      <c r="G55" s="1309"/>
      <c r="H55" s="1309"/>
      <c r="I55" s="1309"/>
      <c r="J55" s="1309"/>
      <c r="K55" s="1314"/>
      <c r="L55" s="1314"/>
      <c r="M55" s="1314"/>
      <c r="N55" s="1314"/>
      <c r="AN55" s="1312" t="s">
        <v>608</v>
      </c>
      <c r="AO55" s="1312"/>
      <c r="AP55" s="1312"/>
      <c r="AQ55" s="1312"/>
      <c r="AR55" s="1312"/>
      <c r="AS55" s="1312"/>
      <c r="AT55" s="1312"/>
      <c r="AU55" s="1312"/>
      <c r="AV55" s="1312"/>
      <c r="AW55" s="1312"/>
      <c r="AX55" s="1312"/>
      <c r="AY55" s="1312"/>
      <c r="AZ55" s="1312"/>
      <c r="BA55" s="1312"/>
      <c r="BB55" s="1313" t="s">
        <v>607</v>
      </c>
      <c r="BC55" s="1313"/>
      <c r="BD55" s="1313"/>
      <c r="BE55" s="1313"/>
      <c r="BF55" s="1313"/>
      <c r="BG55" s="1313"/>
      <c r="BH55" s="1313"/>
      <c r="BI55" s="1313"/>
      <c r="BJ55" s="1313"/>
      <c r="BK55" s="1313"/>
      <c r="BL55" s="1313"/>
      <c r="BM55" s="1313"/>
      <c r="BN55" s="1313"/>
      <c r="BO55" s="1313"/>
      <c r="BP55" s="1331"/>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2"/>
      <c r="B56" s="387"/>
      <c r="G56" s="1309"/>
      <c r="H56" s="1309"/>
      <c r="I56" s="1309"/>
      <c r="J56" s="1309"/>
      <c r="K56" s="1314"/>
      <c r="L56" s="1314"/>
      <c r="M56" s="1314"/>
      <c r="N56" s="1314"/>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5" x14ac:dyDescent="0.15">
      <c r="B57" s="408"/>
      <c r="G57" s="1309"/>
      <c r="H57" s="1309"/>
      <c r="I57" s="1315"/>
      <c r="J57" s="1315"/>
      <c r="K57" s="1314"/>
      <c r="L57" s="1314"/>
      <c r="M57" s="1314"/>
      <c r="N57" s="1314"/>
      <c r="AM57" s="386"/>
      <c r="AN57" s="1312"/>
      <c r="AO57" s="1312"/>
      <c r="AP57" s="1312"/>
      <c r="AQ57" s="1312"/>
      <c r="AR57" s="1312"/>
      <c r="AS57" s="1312"/>
      <c r="AT57" s="1312"/>
      <c r="AU57" s="1312"/>
      <c r="AV57" s="1312"/>
      <c r="AW57" s="1312"/>
      <c r="AX57" s="1312"/>
      <c r="AY57" s="1312"/>
      <c r="AZ57" s="1312"/>
      <c r="BA57" s="1312"/>
      <c r="BB57" s="1313" t="s">
        <v>606</v>
      </c>
      <c r="BC57" s="1313"/>
      <c r="BD57" s="1313"/>
      <c r="BE57" s="1313"/>
      <c r="BF57" s="1313"/>
      <c r="BG57" s="1313"/>
      <c r="BH57" s="1313"/>
      <c r="BI57" s="1313"/>
      <c r="BJ57" s="1313"/>
      <c r="BK57" s="1313"/>
      <c r="BL57" s="1313"/>
      <c r="BM57" s="1313"/>
      <c r="BN57" s="1313"/>
      <c r="BO57" s="1313"/>
      <c r="BP57" s="1331"/>
      <c r="BQ57" s="1311"/>
      <c r="BR57" s="1311"/>
      <c r="BS57" s="1311"/>
      <c r="BT57" s="1311"/>
      <c r="BU57" s="1311"/>
      <c r="BV57" s="1311"/>
      <c r="BW57" s="1311"/>
      <c r="BX57" s="1311">
        <v>57.9</v>
      </c>
      <c r="BY57" s="1311"/>
      <c r="BZ57" s="1311"/>
      <c r="CA57" s="1311"/>
      <c r="CB57" s="1311"/>
      <c r="CC57" s="1311"/>
      <c r="CD57" s="1311"/>
      <c r="CE57" s="1311"/>
      <c r="CF57" s="1311">
        <v>58.2</v>
      </c>
      <c r="CG57" s="1311"/>
      <c r="CH57" s="1311"/>
      <c r="CI57" s="1311"/>
      <c r="CJ57" s="1311"/>
      <c r="CK57" s="1311"/>
      <c r="CL57" s="1311"/>
      <c r="CM57" s="1311"/>
      <c r="CN57" s="1311">
        <v>59.4</v>
      </c>
      <c r="CO57" s="1311"/>
      <c r="CP57" s="1311"/>
      <c r="CQ57" s="1311"/>
      <c r="CR57" s="1311"/>
      <c r="CS57" s="1311"/>
      <c r="CT57" s="1311"/>
      <c r="CU57" s="1311"/>
      <c r="CV57" s="1311">
        <v>60.3</v>
      </c>
      <c r="CW57" s="1311"/>
      <c r="CX57" s="1311"/>
      <c r="CY57" s="1311"/>
      <c r="CZ57" s="1311"/>
      <c r="DA57" s="1311"/>
      <c r="DB57" s="1311"/>
      <c r="DC57" s="1311"/>
      <c r="DD57" s="413"/>
      <c r="DE57" s="408"/>
    </row>
    <row r="58" spans="1:109" s="402" customFormat="1" ht="13.5" x14ac:dyDescent="0.15">
      <c r="A58" s="386"/>
      <c r="B58" s="408"/>
      <c r="G58" s="1309"/>
      <c r="H58" s="1309"/>
      <c r="I58" s="1315"/>
      <c r="J58" s="1315"/>
      <c r="K58" s="1314"/>
      <c r="L58" s="1314"/>
      <c r="M58" s="1314"/>
      <c r="N58" s="1314"/>
      <c r="AM58" s="386"/>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605</v>
      </c>
    </row>
    <row r="64" spans="1:109" ht="13.5" x14ac:dyDescent="0.15">
      <c r="B64" s="387"/>
      <c r="G64" s="403"/>
      <c r="I64" s="405"/>
      <c r="J64" s="405"/>
      <c r="K64" s="405"/>
      <c r="L64" s="405"/>
      <c r="M64" s="405"/>
      <c r="N64" s="404"/>
      <c r="AM64" s="403"/>
      <c r="AN64" s="403" t="s">
        <v>604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603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602</v>
      </c>
    </row>
    <row r="72" spans="2:107" ht="13.5" x14ac:dyDescent="0.15">
      <c r="B72" s="387"/>
      <c r="G72" s="1309"/>
      <c r="H72" s="1309"/>
      <c r="I72" s="1309"/>
      <c r="J72" s="1309"/>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2" t="s">
        <v>560</v>
      </c>
      <c r="BQ72" s="1312"/>
      <c r="BR72" s="1312"/>
      <c r="BS72" s="1312"/>
      <c r="BT72" s="1312"/>
      <c r="BU72" s="1312"/>
      <c r="BV72" s="1312"/>
      <c r="BW72" s="1312"/>
      <c r="BX72" s="1312" t="s">
        <v>561</v>
      </c>
      <c r="BY72" s="1312"/>
      <c r="BZ72" s="1312"/>
      <c r="CA72" s="1312"/>
      <c r="CB72" s="1312"/>
      <c r="CC72" s="1312"/>
      <c r="CD72" s="1312"/>
      <c r="CE72" s="1312"/>
      <c r="CF72" s="1312" t="s">
        <v>562</v>
      </c>
      <c r="CG72" s="1312"/>
      <c r="CH72" s="1312"/>
      <c r="CI72" s="1312"/>
      <c r="CJ72" s="1312"/>
      <c r="CK72" s="1312"/>
      <c r="CL72" s="1312"/>
      <c r="CM72" s="1312"/>
      <c r="CN72" s="1312" t="s">
        <v>563</v>
      </c>
      <c r="CO72" s="1312"/>
      <c r="CP72" s="1312"/>
      <c r="CQ72" s="1312"/>
      <c r="CR72" s="1312"/>
      <c r="CS72" s="1312"/>
      <c r="CT72" s="1312"/>
      <c r="CU72" s="1312"/>
      <c r="CV72" s="1312" t="s">
        <v>564</v>
      </c>
      <c r="CW72" s="1312"/>
      <c r="CX72" s="1312"/>
      <c r="CY72" s="1312"/>
      <c r="CZ72" s="1312"/>
      <c r="DA72" s="1312"/>
      <c r="DB72" s="1312"/>
      <c r="DC72" s="1312"/>
    </row>
    <row r="73" spans="2:107" ht="13.5" x14ac:dyDescent="0.15">
      <c r="B73" s="387"/>
      <c r="G73" s="1320"/>
      <c r="H73" s="1320"/>
      <c r="I73" s="1320"/>
      <c r="J73" s="1320"/>
      <c r="K73" s="1310"/>
      <c r="L73" s="1310"/>
      <c r="M73" s="1310"/>
      <c r="N73" s="1310"/>
      <c r="AM73" s="394"/>
      <c r="AN73" s="1313" t="s">
        <v>601</v>
      </c>
      <c r="AO73" s="1313"/>
      <c r="AP73" s="1313"/>
      <c r="AQ73" s="1313"/>
      <c r="AR73" s="1313"/>
      <c r="AS73" s="1313"/>
      <c r="AT73" s="1313"/>
      <c r="AU73" s="1313"/>
      <c r="AV73" s="1313"/>
      <c r="AW73" s="1313"/>
      <c r="AX73" s="1313"/>
      <c r="AY73" s="1313"/>
      <c r="AZ73" s="1313"/>
      <c r="BA73" s="1313"/>
      <c r="BB73" s="1313" t="s">
        <v>599</v>
      </c>
      <c r="BC73" s="1313"/>
      <c r="BD73" s="1313"/>
      <c r="BE73" s="1313"/>
      <c r="BF73" s="1313"/>
      <c r="BG73" s="1313"/>
      <c r="BH73" s="1313"/>
      <c r="BI73" s="1313"/>
      <c r="BJ73" s="1313"/>
      <c r="BK73" s="1313"/>
      <c r="BL73" s="1313"/>
      <c r="BM73" s="1313"/>
      <c r="BN73" s="1313"/>
      <c r="BO73" s="1313"/>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7"/>
      <c r="G74" s="1320"/>
      <c r="H74" s="1320"/>
      <c r="I74" s="1320"/>
      <c r="J74" s="1320"/>
      <c r="K74" s="1310"/>
      <c r="L74" s="1310"/>
      <c r="M74" s="1310"/>
      <c r="N74" s="1310"/>
      <c r="AM74" s="39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7"/>
      <c r="G75" s="1320"/>
      <c r="H75" s="1320"/>
      <c r="I75" s="1309"/>
      <c r="J75" s="1309"/>
      <c r="K75" s="1314"/>
      <c r="L75" s="1314"/>
      <c r="M75" s="1314"/>
      <c r="N75" s="1314"/>
      <c r="AM75" s="394"/>
      <c r="AN75" s="1313"/>
      <c r="AO75" s="1313"/>
      <c r="AP75" s="1313"/>
      <c r="AQ75" s="1313"/>
      <c r="AR75" s="1313"/>
      <c r="AS75" s="1313"/>
      <c r="AT75" s="1313"/>
      <c r="AU75" s="1313"/>
      <c r="AV75" s="1313"/>
      <c r="AW75" s="1313"/>
      <c r="AX75" s="1313"/>
      <c r="AY75" s="1313"/>
      <c r="AZ75" s="1313"/>
      <c r="BA75" s="1313"/>
      <c r="BB75" s="1313" t="s">
        <v>598</v>
      </c>
      <c r="BC75" s="1313"/>
      <c r="BD75" s="1313"/>
      <c r="BE75" s="1313"/>
      <c r="BF75" s="1313"/>
      <c r="BG75" s="1313"/>
      <c r="BH75" s="1313"/>
      <c r="BI75" s="1313"/>
      <c r="BJ75" s="1313"/>
      <c r="BK75" s="1313"/>
      <c r="BL75" s="1313"/>
      <c r="BM75" s="1313"/>
      <c r="BN75" s="1313"/>
      <c r="BO75" s="1313"/>
      <c r="BP75" s="1311">
        <v>6.1</v>
      </c>
      <c r="BQ75" s="1311"/>
      <c r="BR75" s="1311"/>
      <c r="BS75" s="1311"/>
      <c r="BT75" s="1311"/>
      <c r="BU75" s="1311"/>
      <c r="BV75" s="1311"/>
      <c r="BW75" s="1311"/>
      <c r="BX75" s="1311">
        <v>5.2</v>
      </c>
      <c r="BY75" s="1311"/>
      <c r="BZ75" s="1311"/>
      <c r="CA75" s="1311"/>
      <c r="CB75" s="1311"/>
      <c r="CC75" s="1311"/>
      <c r="CD75" s="1311"/>
      <c r="CE75" s="1311"/>
      <c r="CF75" s="1311">
        <v>4.3</v>
      </c>
      <c r="CG75" s="1311"/>
      <c r="CH75" s="1311"/>
      <c r="CI75" s="1311"/>
      <c r="CJ75" s="1311"/>
      <c r="CK75" s="1311"/>
      <c r="CL75" s="1311"/>
      <c r="CM75" s="1311"/>
      <c r="CN75" s="1311">
        <v>4.8</v>
      </c>
      <c r="CO75" s="1311"/>
      <c r="CP75" s="1311"/>
      <c r="CQ75" s="1311"/>
      <c r="CR75" s="1311"/>
      <c r="CS75" s="1311"/>
      <c r="CT75" s="1311"/>
      <c r="CU75" s="1311"/>
      <c r="CV75" s="1311">
        <v>5.0999999999999996</v>
      </c>
      <c r="CW75" s="1311"/>
      <c r="CX75" s="1311"/>
      <c r="CY75" s="1311"/>
      <c r="CZ75" s="1311"/>
      <c r="DA75" s="1311"/>
      <c r="DB75" s="1311"/>
      <c r="DC75" s="1311"/>
    </row>
    <row r="76" spans="2:107" ht="13.5" x14ac:dyDescent="0.15">
      <c r="B76" s="387"/>
      <c r="G76" s="1320"/>
      <c r="H76" s="1320"/>
      <c r="I76" s="1309"/>
      <c r="J76" s="1309"/>
      <c r="K76" s="1314"/>
      <c r="L76" s="1314"/>
      <c r="M76" s="1314"/>
      <c r="N76" s="1314"/>
      <c r="AM76" s="39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7"/>
      <c r="G77" s="1309"/>
      <c r="H77" s="1309"/>
      <c r="I77" s="1309"/>
      <c r="J77" s="1309"/>
      <c r="K77" s="1310"/>
      <c r="L77" s="1310"/>
      <c r="M77" s="1310"/>
      <c r="N77" s="1310"/>
      <c r="AN77" s="1312" t="s">
        <v>600</v>
      </c>
      <c r="AO77" s="1312"/>
      <c r="AP77" s="1312"/>
      <c r="AQ77" s="1312"/>
      <c r="AR77" s="1312"/>
      <c r="AS77" s="1312"/>
      <c r="AT77" s="1312"/>
      <c r="AU77" s="1312"/>
      <c r="AV77" s="1312"/>
      <c r="AW77" s="1312"/>
      <c r="AX77" s="1312"/>
      <c r="AY77" s="1312"/>
      <c r="AZ77" s="1312"/>
      <c r="BA77" s="1312"/>
      <c r="BB77" s="1313" t="s">
        <v>599</v>
      </c>
      <c r="BC77" s="1313"/>
      <c r="BD77" s="1313"/>
      <c r="BE77" s="1313"/>
      <c r="BF77" s="1313"/>
      <c r="BG77" s="1313"/>
      <c r="BH77" s="1313"/>
      <c r="BI77" s="1313"/>
      <c r="BJ77" s="1313"/>
      <c r="BK77" s="1313"/>
      <c r="BL77" s="1313"/>
      <c r="BM77" s="1313"/>
      <c r="BN77" s="1313"/>
      <c r="BO77" s="1313"/>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7"/>
      <c r="G78" s="1309"/>
      <c r="H78" s="1309"/>
      <c r="I78" s="1309"/>
      <c r="J78" s="1309"/>
      <c r="K78" s="1310"/>
      <c r="L78" s="1310"/>
      <c r="M78" s="1310"/>
      <c r="N78" s="1310"/>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7"/>
      <c r="G79" s="1309"/>
      <c r="H79" s="1309"/>
      <c r="I79" s="1315"/>
      <c r="J79" s="1315"/>
      <c r="K79" s="1316"/>
      <c r="L79" s="1316"/>
      <c r="M79" s="1316"/>
      <c r="N79" s="1316"/>
      <c r="AN79" s="1312"/>
      <c r="AO79" s="1312"/>
      <c r="AP79" s="1312"/>
      <c r="AQ79" s="1312"/>
      <c r="AR79" s="1312"/>
      <c r="AS79" s="1312"/>
      <c r="AT79" s="1312"/>
      <c r="AU79" s="1312"/>
      <c r="AV79" s="1312"/>
      <c r="AW79" s="1312"/>
      <c r="AX79" s="1312"/>
      <c r="AY79" s="1312"/>
      <c r="AZ79" s="1312"/>
      <c r="BA79" s="1312"/>
      <c r="BB79" s="1313" t="s">
        <v>598</v>
      </c>
      <c r="BC79" s="1313"/>
      <c r="BD79" s="1313"/>
      <c r="BE79" s="1313"/>
      <c r="BF79" s="1313"/>
      <c r="BG79" s="1313"/>
      <c r="BH79" s="1313"/>
      <c r="BI79" s="1313"/>
      <c r="BJ79" s="1313"/>
      <c r="BK79" s="1313"/>
      <c r="BL79" s="1313"/>
      <c r="BM79" s="1313"/>
      <c r="BN79" s="1313"/>
      <c r="BO79" s="1313"/>
      <c r="BP79" s="1311">
        <v>6.4</v>
      </c>
      <c r="BQ79" s="1311"/>
      <c r="BR79" s="1311"/>
      <c r="BS79" s="1311"/>
      <c r="BT79" s="1311"/>
      <c r="BU79" s="1311"/>
      <c r="BV79" s="1311"/>
      <c r="BW79" s="1311"/>
      <c r="BX79" s="1311">
        <v>6.9</v>
      </c>
      <c r="BY79" s="1311"/>
      <c r="BZ79" s="1311"/>
      <c r="CA79" s="1311"/>
      <c r="CB79" s="1311"/>
      <c r="CC79" s="1311"/>
      <c r="CD79" s="1311"/>
      <c r="CE79" s="1311"/>
      <c r="CF79" s="1311">
        <v>7.1</v>
      </c>
      <c r="CG79" s="1311"/>
      <c r="CH79" s="1311"/>
      <c r="CI79" s="1311"/>
      <c r="CJ79" s="1311"/>
      <c r="CK79" s="1311"/>
      <c r="CL79" s="1311"/>
      <c r="CM79" s="1311"/>
      <c r="CN79" s="1311">
        <v>7.4</v>
      </c>
      <c r="CO79" s="1311"/>
      <c r="CP79" s="1311"/>
      <c r="CQ79" s="1311"/>
      <c r="CR79" s="1311"/>
      <c r="CS79" s="1311"/>
      <c r="CT79" s="1311"/>
      <c r="CU79" s="1311"/>
      <c r="CV79" s="1311">
        <v>7.4</v>
      </c>
      <c r="CW79" s="1311"/>
      <c r="CX79" s="1311"/>
      <c r="CY79" s="1311"/>
      <c r="CZ79" s="1311"/>
      <c r="DA79" s="1311"/>
      <c r="DB79" s="1311"/>
      <c r="DC79" s="1311"/>
    </row>
    <row r="80" spans="2:107" ht="13.5" x14ac:dyDescent="0.15">
      <c r="B80" s="387"/>
      <c r="G80" s="1309"/>
      <c r="H80" s="1309"/>
      <c r="I80" s="1315"/>
      <c r="J80" s="1315"/>
      <c r="K80" s="1316"/>
      <c r="L80" s="1316"/>
      <c r="M80" s="1316"/>
      <c r="N80" s="1316"/>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dlA+FsxYLnhOi2wSKz139ElCgp8Q3+a8OeX0iw8O3Gh+k8gwmJlpDG3SpvUMDUPVVx+t2wQ+PinWZezqIBMSBw==" saltValue="s65k+uQ9CGRITFrdhPI+1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inAW4M8c+8ZmyRkdLDh9w0MskePc5lzKxBiXquIb4++laauZC0gOw9KvHrEHIV/1i7A5XeDcpTG8SGOGTzIOg==" saltValue="zJNLHD5rGHJntVd2StCq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PICyQ5kOTUQs7pXKrl+digDXVmQZoaXyQSASjWQvL09r2NG/GIR5w3G1UZUbVF/QJPA28TfYvfF5k14592qolw==" saltValue="+cxla9ZZgNePj2577QEr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195831</v>
      </c>
      <c r="E3" s="162"/>
      <c r="F3" s="163">
        <v>287914</v>
      </c>
      <c r="G3" s="164"/>
      <c r="H3" s="165"/>
    </row>
    <row r="4" spans="1:8" x14ac:dyDescent="0.15">
      <c r="A4" s="166"/>
      <c r="B4" s="167"/>
      <c r="C4" s="168"/>
      <c r="D4" s="169">
        <v>77269</v>
      </c>
      <c r="E4" s="170"/>
      <c r="F4" s="171">
        <v>146531</v>
      </c>
      <c r="G4" s="172"/>
      <c r="H4" s="173"/>
    </row>
    <row r="5" spans="1:8" x14ac:dyDescent="0.15">
      <c r="A5" s="154" t="s">
        <v>552</v>
      </c>
      <c r="B5" s="159"/>
      <c r="C5" s="160"/>
      <c r="D5" s="161">
        <v>292385</v>
      </c>
      <c r="E5" s="162"/>
      <c r="F5" s="163">
        <v>310300</v>
      </c>
      <c r="G5" s="164"/>
      <c r="H5" s="165"/>
    </row>
    <row r="6" spans="1:8" x14ac:dyDescent="0.15">
      <c r="A6" s="166"/>
      <c r="B6" s="167"/>
      <c r="C6" s="168"/>
      <c r="D6" s="169">
        <v>82457</v>
      </c>
      <c r="E6" s="170"/>
      <c r="F6" s="171">
        <v>157576</v>
      </c>
      <c r="G6" s="172"/>
      <c r="H6" s="173"/>
    </row>
    <row r="7" spans="1:8" x14ac:dyDescent="0.15">
      <c r="A7" s="154" t="s">
        <v>553</v>
      </c>
      <c r="B7" s="159"/>
      <c r="C7" s="160"/>
      <c r="D7" s="161">
        <v>352936</v>
      </c>
      <c r="E7" s="162"/>
      <c r="F7" s="163">
        <v>317319</v>
      </c>
      <c r="G7" s="164"/>
      <c r="H7" s="165"/>
    </row>
    <row r="8" spans="1:8" x14ac:dyDescent="0.15">
      <c r="A8" s="166"/>
      <c r="B8" s="167"/>
      <c r="C8" s="168"/>
      <c r="D8" s="169">
        <v>201351</v>
      </c>
      <c r="E8" s="170"/>
      <c r="F8" s="171">
        <v>164214</v>
      </c>
      <c r="G8" s="172"/>
      <c r="H8" s="173"/>
    </row>
    <row r="9" spans="1:8" x14ac:dyDescent="0.15">
      <c r="A9" s="154" t="s">
        <v>554</v>
      </c>
      <c r="B9" s="159"/>
      <c r="C9" s="160"/>
      <c r="D9" s="161">
        <v>462718</v>
      </c>
      <c r="E9" s="162"/>
      <c r="F9" s="163">
        <v>289738</v>
      </c>
      <c r="G9" s="164"/>
      <c r="H9" s="165"/>
    </row>
    <row r="10" spans="1:8" x14ac:dyDescent="0.15">
      <c r="A10" s="166"/>
      <c r="B10" s="167"/>
      <c r="C10" s="168"/>
      <c r="D10" s="169">
        <v>167629</v>
      </c>
      <c r="E10" s="170"/>
      <c r="F10" s="171">
        <v>156238</v>
      </c>
      <c r="G10" s="172"/>
      <c r="H10" s="173"/>
    </row>
    <row r="11" spans="1:8" x14ac:dyDescent="0.15">
      <c r="A11" s="154" t="s">
        <v>555</v>
      </c>
      <c r="B11" s="159"/>
      <c r="C11" s="160"/>
      <c r="D11" s="161">
        <v>258679</v>
      </c>
      <c r="E11" s="162"/>
      <c r="F11" s="163">
        <v>316937</v>
      </c>
      <c r="G11" s="164"/>
      <c r="H11" s="165"/>
    </row>
    <row r="12" spans="1:8" x14ac:dyDescent="0.15">
      <c r="A12" s="166"/>
      <c r="B12" s="167"/>
      <c r="C12" s="174"/>
      <c r="D12" s="169">
        <v>167242</v>
      </c>
      <c r="E12" s="170"/>
      <c r="F12" s="171">
        <v>199150</v>
      </c>
      <c r="G12" s="172"/>
      <c r="H12" s="173"/>
    </row>
    <row r="13" spans="1:8" x14ac:dyDescent="0.15">
      <c r="A13" s="154"/>
      <c r="B13" s="159"/>
      <c r="C13" s="175"/>
      <c r="D13" s="176">
        <v>312510</v>
      </c>
      <c r="E13" s="177"/>
      <c r="F13" s="178">
        <v>304442</v>
      </c>
      <c r="G13" s="179"/>
      <c r="H13" s="165"/>
    </row>
    <row r="14" spans="1:8" x14ac:dyDescent="0.15">
      <c r="A14" s="166"/>
      <c r="B14" s="167"/>
      <c r="C14" s="168"/>
      <c r="D14" s="169">
        <v>139190</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8.7899999999999991</v>
      </c>
      <c r="C19" s="180">
        <f>ROUND(VALUE(SUBSTITUTE(実質収支比率等に係る経年分析!G$48,"▲","-")),2)</f>
        <v>10.64</v>
      </c>
      <c r="D19" s="180">
        <f>ROUND(VALUE(SUBSTITUTE(実質収支比率等に係る経年分析!H$48,"▲","-")),2)</f>
        <v>6.74</v>
      </c>
      <c r="E19" s="180">
        <f>ROUND(VALUE(SUBSTITUTE(実質収支比率等に係る経年分析!I$48,"▲","-")),2)</f>
        <v>0.4</v>
      </c>
      <c r="F19" s="180">
        <f>ROUND(VALUE(SUBSTITUTE(実質収支比率等に係る経年分析!J$48,"▲","-")),2)</f>
        <v>2.4300000000000002</v>
      </c>
    </row>
    <row r="20" spans="1:11" x14ac:dyDescent="0.15">
      <c r="A20" s="180" t="s">
        <v>55</v>
      </c>
      <c r="B20" s="180">
        <f>ROUND(VALUE(SUBSTITUTE(実質収支比率等に係る経年分析!F$47,"▲","-")),2)</f>
        <v>84.02</v>
      </c>
      <c r="C20" s="180">
        <f>ROUND(VALUE(SUBSTITUTE(実質収支比率等に係る経年分析!G$47,"▲","-")),2)</f>
        <v>90.02</v>
      </c>
      <c r="D20" s="180">
        <f>ROUND(VALUE(SUBSTITUTE(実質収支比率等に係る経年分析!H$47,"▲","-")),2)</f>
        <v>98.05</v>
      </c>
      <c r="E20" s="180">
        <f>ROUND(VALUE(SUBSTITUTE(実質収支比率等に係る経年分析!I$47,"▲","-")),2)</f>
        <v>89.06</v>
      </c>
      <c r="F20" s="180">
        <f>ROUND(VALUE(SUBSTITUTE(実質収支比率等に係る経年分析!J$47,"▲","-")),2)</f>
        <v>71.11</v>
      </c>
    </row>
    <row r="21" spans="1:11" x14ac:dyDescent="0.15">
      <c r="A21" s="180" t="s">
        <v>56</v>
      </c>
      <c r="B21" s="180">
        <f>IF(ISNUMBER(VALUE(SUBSTITUTE(実質収支比率等に係る経年分析!F$49,"▲","-"))),ROUND(VALUE(SUBSTITUTE(実質収支比率等に係る経年分析!F$49,"▲","-")),2),NA())</f>
        <v>1.35</v>
      </c>
      <c r="C21" s="180">
        <f>IF(ISNUMBER(VALUE(SUBSTITUTE(実質収支比率等に係る経年分析!G$49,"▲","-"))),ROUND(VALUE(SUBSTITUTE(実質収支比率等に係る経年分析!G$49,"▲","-")),2),NA())</f>
        <v>2.23</v>
      </c>
      <c r="D21" s="180">
        <f>IF(ISNUMBER(VALUE(SUBSTITUTE(実質収支比率等に係る経年分析!H$49,"▲","-"))),ROUND(VALUE(SUBSTITUTE(実質収支比率等に係る経年分析!H$49,"▲","-")),2),NA())</f>
        <v>-4.83</v>
      </c>
      <c r="E21" s="180">
        <f>IF(ISNUMBER(VALUE(SUBSTITUTE(実質収支比率等に係る経年分析!I$49,"▲","-"))),ROUND(VALUE(SUBSTITUTE(実質収支比率等に係る経年分析!I$49,"▲","-")),2),NA())</f>
        <v>-20.57</v>
      </c>
      <c r="F21" s="180">
        <f>IF(ISNUMBER(VALUE(SUBSTITUTE(実質収支比率等に係る経年分析!J$49,"▲","-"))),ROUND(VALUE(SUBSTITUTE(実質収支比率等に係る経年分析!J$49,"▲","-")),2),NA())</f>
        <v>-14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国民健康保険（診療施設勘定）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国民健康保険（事業勘定）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8.7899999999999991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2.42</v>
      </c>
    </row>
    <row r="36" spans="1:16" x14ac:dyDescent="0.15">
      <c r="A36" s="181" t="str">
        <f>IF(連結実質赤字比率に係る赤字・黒字の構成分析!C$34="",NA(),連結実質赤字比率に係る赤字・黒字の構成分析!C$34)</f>
        <v>介護保険事業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0.57999999999999996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117</v>
      </c>
      <c r="E42" s="182"/>
      <c r="F42" s="182"/>
      <c r="G42" s="182">
        <f>'実質公債費比率（分子）の構造'!L$52</f>
        <v>119</v>
      </c>
      <c r="H42" s="182"/>
      <c r="I42" s="182"/>
      <c r="J42" s="182">
        <f>'実質公債費比率（分子）の構造'!M$52</f>
        <v>102</v>
      </c>
      <c r="K42" s="182"/>
      <c r="L42" s="182"/>
      <c r="M42" s="182">
        <f>'実質公債費比率（分子）の構造'!N$52</f>
        <v>108</v>
      </c>
      <c r="N42" s="182"/>
      <c r="O42" s="182"/>
      <c r="P42" s="182">
        <f>'実質公債費比率（分子）の構造'!O$52</f>
        <v>116</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v>
      </c>
      <c r="C45" s="182"/>
      <c r="D45" s="182"/>
      <c r="E45" s="182">
        <f>'実質公債費比率（分子）の構造'!L$49</f>
        <v>6</v>
      </c>
      <c r="F45" s="182"/>
      <c r="G45" s="182"/>
      <c r="H45" s="182">
        <f>'実質公債費比率（分子）の構造'!M$49</f>
        <v>18</v>
      </c>
      <c r="I45" s="182"/>
      <c r="J45" s="182"/>
      <c r="K45" s="182">
        <f>'実質公債費比率（分子）の構造'!N$49</f>
        <v>23</v>
      </c>
      <c r="L45" s="182"/>
      <c r="M45" s="182"/>
      <c r="N45" s="182">
        <f>'実質公債費比率（分子）の構造'!O$49</f>
        <v>21</v>
      </c>
      <c r="O45" s="182"/>
      <c r="P45" s="182"/>
    </row>
    <row r="46" spans="1:16" x14ac:dyDescent="0.15">
      <c r="A46" s="182" t="s">
        <v>67</v>
      </c>
      <c r="B46" s="182">
        <f>'実質公債費比率（分子）の構造'!K$48</f>
        <v>22</v>
      </c>
      <c r="C46" s="182"/>
      <c r="D46" s="182"/>
      <c r="E46" s="182">
        <f>'実質公債費比率（分子）の構造'!L$48</f>
        <v>18</v>
      </c>
      <c r="F46" s="182"/>
      <c r="G46" s="182"/>
      <c r="H46" s="182">
        <f>'実質公債費比率（分子）の構造'!M$48</f>
        <v>11</v>
      </c>
      <c r="I46" s="182"/>
      <c r="J46" s="182"/>
      <c r="K46" s="182">
        <f>'実質公債費比率（分子）の構造'!N$48</f>
        <v>12</v>
      </c>
      <c r="L46" s="182"/>
      <c r="M46" s="182"/>
      <c r="N46" s="182">
        <f>'実質公債費比率（分子）の構造'!O$48</f>
        <v>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123</v>
      </c>
      <c r="C49" s="182"/>
      <c r="D49" s="182"/>
      <c r="E49" s="182">
        <f>'実質公債費比率（分子）の構造'!L$45</f>
        <v>127</v>
      </c>
      <c r="F49" s="182"/>
      <c r="G49" s="182"/>
      <c r="H49" s="182">
        <f>'実質公債費比率（分子）の構造'!M$45</f>
        <v>101</v>
      </c>
      <c r="I49" s="182"/>
      <c r="J49" s="182"/>
      <c r="K49" s="182">
        <f>'実質公債費比率（分子）の構造'!N$45</f>
        <v>106</v>
      </c>
      <c r="L49" s="182"/>
      <c r="M49" s="182"/>
      <c r="N49" s="182">
        <f>'実質公債費比率（分子）の構造'!O$45</f>
        <v>116</v>
      </c>
      <c r="O49" s="182"/>
      <c r="P49" s="182"/>
    </row>
    <row r="50" spans="1:16" x14ac:dyDescent="0.15">
      <c r="A50" s="182" t="s">
        <v>71</v>
      </c>
      <c r="B50" s="182" t="e">
        <f>NA()</f>
        <v>#N/A</v>
      </c>
      <c r="C50" s="182">
        <f>IF(ISNUMBER('実質公債費比率（分子）の構造'!K$53),'実質公債費比率（分子）の構造'!K$53,NA())</f>
        <v>32</v>
      </c>
      <c r="D50" s="182" t="e">
        <f>NA()</f>
        <v>#N/A</v>
      </c>
      <c r="E50" s="182" t="e">
        <f>NA()</f>
        <v>#N/A</v>
      </c>
      <c r="F50" s="182">
        <f>IF(ISNUMBER('実質公債費比率（分子）の構造'!L$53),'実質公債費比率（分子）の構造'!L$53,NA())</f>
        <v>32</v>
      </c>
      <c r="G50" s="182" t="e">
        <f>NA()</f>
        <v>#N/A</v>
      </c>
      <c r="H50" s="182" t="e">
        <f>NA()</f>
        <v>#N/A</v>
      </c>
      <c r="I50" s="182">
        <f>IF(ISNUMBER('実質公債費比率（分子）の構造'!M$53),'実質公債費比率（分子）の構造'!M$53,NA())</f>
        <v>28</v>
      </c>
      <c r="J50" s="182" t="e">
        <f>NA()</f>
        <v>#N/A</v>
      </c>
      <c r="K50" s="182" t="e">
        <f>NA()</f>
        <v>#N/A</v>
      </c>
      <c r="L50" s="182">
        <f>IF(ISNUMBER('実質公債費比率（分子）の構造'!N$53),'実質公債費比率（分子）の構造'!N$53,NA())</f>
        <v>33</v>
      </c>
      <c r="M50" s="182" t="e">
        <f>NA()</f>
        <v>#N/A</v>
      </c>
      <c r="N50" s="182" t="e">
        <f>NA()</f>
        <v>#N/A</v>
      </c>
      <c r="O50" s="182">
        <f>IF(ISNUMBER('実質公債費比率（分子）の構造'!O$53),'実質公債費比率（分子）の構造'!O$53,NA())</f>
        <v>33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1085</v>
      </c>
      <c r="E56" s="181"/>
      <c r="F56" s="181"/>
      <c r="G56" s="181">
        <f>'将来負担比率（分子）の構造'!J$52</f>
        <v>1256</v>
      </c>
      <c r="H56" s="181"/>
      <c r="I56" s="181"/>
      <c r="J56" s="181">
        <f>'将来負担比率（分子）の構造'!K$52</f>
        <v>1291</v>
      </c>
      <c r="K56" s="181"/>
      <c r="L56" s="181"/>
      <c r="M56" s="181">
        <f>'将来負担比率（分子）の構造'!L$52</f>
        <v>1344</v>
      </c>
      <c r="N56" s="181"/>
      <c r="O56" s="181"/>
      <c r="P56" s="181">
        <f>'将来負担比率（分子）の構造'!M$52</f>
        <v>1357</v>
      </c>
    </row>
    <row r="57" spans="1:16" x14ac:dyDescent="0.15">
      <c r="A57" s="181" t="s">
        <v>42</v>
      </c>
      <c r="B57" s="181"/>
      <c r="C57" s="181"/>
      <c r="D57" s="181">
        <f>'将来負担比率（分子）の構造'!I$51</f>
        <v>111</v>
      </c>
      <c r="E57" s="181"/>
      <c r="F57" s="181"/>
      <c r="G57" s="181">
        <f>'将来負担比率（分子）の構造'!J$51</f>
        <v>126</v>
      </c>
      <c r="H57" s="181"/>
      <c r="I57" s="181"/>
      <c r="J57" s="181">
        <f>'将来負担比率（分子）の構造'!K$51</f>
        <v>80</v>
      </c>
      <c r="K57" s="181"/>
      <c r="L57" s="181"/>
      <c r="M57" s="181">
        <f>'将来負担比率（分子）の構造'!L$51</f>
        <v>57</v>
      </c>
      <c r="N57" s="181"/>
      <c r="O57" s="181"/>
      <c r="P57" s="181">
        <f>'将来負担比率（分子）の構造'!M$51</f>
        <v>53</v>
      </c>
    </row>
    <row r="58" spans="1:16" x14ac:dyDescent="0.15">
      <c r="A58" s="181" t="s">
        <v>41</v>
      </c>
      <c r="B58" s="181"/>
      <c r="C58" s="181"/>
      <c r="D58" s="181">
        <f>'将来負担比率（分子）の構造'!I$50</f>
        <v>1063</v>
      </c>
      <c r="E58" s="181"/>
      <c r="F58" s="181"/>
      <c r="G58" s="181">
        <f>'将来負担比率（分子）の構造'!J$50</f>
        <v>1064</v>
      </c>
      <c r="H58" s="181"/>
      <c r="I58" s="181"/>
      <c r="J58" s="181">
        <f>'将来負担比率（分子）の構造'!K$50</f>
        <v>1037</v>
      </c>
      <c r="K58" s="181"/>
      <c r="L58" s="181"/>
      <c r="M58" s="181">
        <f>'将来負担比率（分子）の構造'!L$50</f>
        <v>943</v>
      </c>
      <c r="N58" s="181"/>
      <c r="O58" s="181"/>
      <c r="P58" s="181">
        <f>'将来負担比率（分子）の構造'!M$50</f>
        <v>852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418</v>
      </c>
      <c r="C62" s="181"/>
      <c r="D62" s="181"/>
      <c r="E62" s="181">
        <f>'将来負担比率（分子）の構造'!J$45</f>
        <v>391</v>
      </c>
      <c r="F62" s="181"/>
      <c r="G62" s="181"/>
      <c r="H62" s="181">
        <f>'将来負担比率（分子）の構造'!K$45</f>
        <v>380</v>
      </c>
      <c r="I62" s="181"/>
      <c r="J62" s="181"/>
      <c r="K62" s="181">
        <f>'将来負担比率（分子）の構造'!L$45</f>
        <v>308</v>
      </c>
      <c r="L62" s="181"/>
      <c r="M62" s="181"/>
      <c r="N62" s="181">
        <f>'将来負担比率（分子）の構造'!M$45</f>
        <v>350</v>
      </c>
      <c r="O62" s="181"/>
      <c r="P62" s="181"/>
    </row>
    <row r="63" spans="1:16" x14ac:dyDescent="0.15">
      <c r="A63" s="181" t="s">
        <v>34</v>
      </c>
      <c r="B63" s="181">
        <f>'将来負担比率（分子）の構造'!I$44</f>
        <v>134</v>
      </c>
      <c r="C63" s="181"/>
      <c r="D63" s="181"/>
      <c r="E63" s="181">
        <f>'将来負担比率（分子）の構造'!J$44</f>
        <v>228</v>
      </c>
      <c r="F63" s="181"/>
      <c r="G63" s="181"/>
      <c r="H63" s="181">
        <f>'将来負担比率（分子）の構造'!K$44</f>
        <v>227</v>
      </c>
      <c r="I63" s="181"/>
      <c r="J63" s="181"/>
      <c r="K63" s="181">
        <f>'将来負担比率（分子）の構造'!L$44</f>
        <v>226</v>
      </c>
      <c r="L63" s="181"/>
      <c r="M63" s="181"/>
      <c r="N63" s="181">
        <f>'将来負担比率（分子）の構造'!M$44</f>
        <v>178</v>
      </c>
      <c r="O63" s="181"/>
      <c r="P63" s="181"/>
    </row>
    <row r="64" spans="1:16" x14ac:dyDescent="0.15">
      <c r="A64" s="181" t="s">
        <v>33</v>
      </c>
      <c r="B64" s="181">
        <f>'将来負担比率（分子）の構造'!I$43</f>
        <v>155</v>
      </c>
      <c r="C64" s="181"/>
      <c r="D64" s="181"/>
      <c r="E64" s="181">
        <f>'将来負担比率（分子）の構造'!J$43</f>
        <v>284</v>
      </c>
      <c r="F64" s="181"/>
      <c r="G64" s="181"/>
      <c r="H64" s="181">
        <f>'将来負担比率（分子）の構造'!K$43</f>
        <v>209</v>
      </c>
      <c r="I64" s="181"/>
      <c r="J64" s="181"/>
      <c r="K64" s="181">
        <f>'将来負担比率（分子）の構造'!L$43</f>
        <v>246</v>
      </c>
      <c r="L64" s="181"/>
      <c r="M64" s="181"/>
      <c r="N64" s="181">
        <f>'将来負担比率（分子）の構造'!M$43</f>
        <v>278</v>
      </c>
      <c r="O64" s="181"/>
      <c r="P64" s="181"/>
    </row>
    <row r="65" spans="1:16" x14ac:dyDescent="0.15">
      <c r="A65" s="181" t="s">
        <v>32</v>
      </c>
      <c r="B65" s="181">
        <f>'将来負担比率（分子）の構造'!I$42</f>
        <v>160</v>
      </c>
      <c r="C65" s="181"/>
      <c r="D65" s="181"/>
      <c r="E65" s="181">
        <f>'将来負担比率（分子）の構造'!J$42</f>
        <v>93</v>
      </c>
      <c r="F65" s="181"/>
      <c r="G65" s="181"/>
      <c r="H65" s="181">
        <f>'将来負担比率（分子）の構造'!K$42</f>
        <v>7</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1090</v>
      </c>
      <c r="C66" s="181"/>
      <c r="D66" s="181"/>
      <c r="E66" s="181">
        <f>'将来負担比率（分子）の構造'!J$41</f>
        <v>1158</v>
      </c>
      <c r="F66" s="181"/>
      <c r="G66" s="181"/>
      <c r="H66" s="181">
        <f>'将来負担比率（分子）の構造'!K$41</f>
        <v>1221</v>
      </c>
      <c r="I66" s="181"/>
      <c r="J66" s="181"/>
      <c r="K66" s="181">
        <f>'将来負担比率（分子）の構造'!L$41</f>
        <v>1295</v>
      </c>
      <c r="L66" s="181"/>
      <c r="M66" s="181"/>
      <c r="N66" s="181">
        <f>'将来負担比率（分子）の構造'!M$41</f>
        <v>1305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718</v>
      </c>
      <c r="C72" s="185">
        <f>基金残高に係る経年分析!G55</f>
        <v>621</v>
      </c>
      <c r="D72" s="185">
        <f>基金残高に係る経年分析!H55</f>
        <v>506</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300</v>
      </c>
      <c r="C74" s="185">
        <f>基金残高に係る経年分析!G57</f>
        <v>298</v>
      </c>
      <c r="D74" s="185">
        <f>基金残高に係る経年分析!H57</f>
        <v>309</v>
      </c>
    </row>
  </sheetData>
  <sheetProtection algorithmName="SHA-512" hashValue="9Ze+UlhofKHAM5BnXjto+B3kLXGxJwMe3lm1fU4PpNuugM6dTu/rjQWza5323b/4fWvoT/XPMiFHdrWFcS/sIA==" saltValue="84Ai4boOqP8QQmDJEA6j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68733</v>
      </c>
      <c r="S5" s="673"/>
      <c r="T5" s="673"/>
      <c r="U5" s="673"/>
      <c r="V5" s="673"/>
      <c r="W5" s="673"/>
      <c r="X5" s="673"/>
      <c r="Y5" s="674"/>
      <c r="Z5" s="675">
        <v>5.2</v>
      </c>
      <c r="AA5" s="675"/>
      <c r="AB5" s="675"/>
      <c r="AC5" s="675"/>
      <c r="AD5" s="676">
        <v>68733</v>
      </c>
      <c r="AE5" s="676"/>
      <c r="AF5" s="676"/>
      <c r="AG5" s="676"/>
      <c r="AH5" s="676"/>
      <c r="AI5" s="676"/>
      <c r="AJ5" s="676"/>
      <c r="AK5" s="676"/>
      <c r="AL5" s="677">
        <v>9.8000000000000007</v>
      </c>
      <c r="AM5" s="678"/>
      <c r="AN5" s="678"/>
      <c r="AO5" s="679"/>
      <c r="AP5" s="669" t="s">
        <v>227</v>
      </c>
      <c r="AQ5" s="670"/>
      <c r="AR5" s="670"/>
      <c r="AS5" s="670"/>
      <c r="AT5" s="670"/>
      <c r="AU5" s="670"/>
      <c r="AV5" s="670"/>
      <c r="AW5" s="670"/>
      <c r="AX5" s="670"/>
      <c r="AY5" s="670"/>
      <c r="AZ5" s="670"/>
      <c r="BA5" s="670"/>
      <c r="BB5" s="670"/>
      <c r="BC5" s="670"/>
      <c r="BD5" s="670"/>
      <c r="BE5" s="670"/>
      <c r="BF5" s="671"/>
      <c r="BG5" s="683">
        <v>68733</v>
      </c>
      <c r="BH5" s="684"/>
      <c r="BI5" s="684"/>
      <c r="BJ5" s="684"/>
      <c r="BK5" s="684"/>
      <c r="BL5" s="684"/>
      <c r="BM5" s="684"/>
      <c r="BN5" s="685"/>
      <c r="BO5" s="686">
        <v>100</v>
      </c>
      <c r="BP5" s="686"/>
      <c r="BQ5" s="686"/>
      <c r="BR5" s="686"/>
      <c r="BS5" s="687" t="s">
        <v>145</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21092</v>
      </c>
      <c r="S6" s="684"/>
      <c r="T6" s="684"/>
      <c r="U6" s="684"/>
      <c r="V6" s="684"/>
      <c r="W6" s="684"/>
      <c r="X6" s="684"/>
      <c r="Y6" s="685"/>
      <c r="Z6" s="686">
        <v>1.6</v>
      </c>
      <c r="AA6" s="686"/>
      <c r="AB6" s="686"/>
      <c r="AC6" s="686"/>
      <c r="AD6" s="687">
        <v>21092</v>
      </c>
      <c r="AE6" s="687"/>
      <c r="AF6" s="687"/>
      <c r="AG6" s="687"/>
      <c r="AH6" s="687"/>
      <c r="AI6" s="687"/>
      <c r="AJ6" s="687"/>
      <c r="AK6" s="687"/>
      <c r="AL6" s="688">
        <v>3</v>
      </c>
      <c r="AM6" s="689"/>
      <c r="AN6" s="689"/>
      <c r="AO6" s="690"/>
      <c r="AP6" s="680" t="s">
        <v>232</v>
      </c>
      <c r="AQ6" s="681"/>
      <c r="AR6" s="681"/>
      <c r="AS6" s="681"/>
      <c r="AT6" s="681"/>
      <c r="AU6" s="681"/>
      <c r="AV6" s="681"/>
      <c r="AW6" s="681"/>
      <c r="AX6" s="681"/>
      <c r="AY6" s="681"/>
      <c r="AZ6" s="681"/>
      <c r="BA6" s="681"/>
      <c r="BB6" s="681"/>
      <c r="BC6" s="681"/>
      <c r="BD6" s="681"/>
      <c r="BE6" s="681"/>
      <c r="BF6" s="682"/>
      <c r="BG6" s="683">
        <v>68733</v>
      </c>
      <c r="BH6" s="684"/>
      <c r="BI6" s="684"/>
      <c r="BJ6" s="684"/>
      <c r="BK6" s="684"/>
      <c r="BL6" s="684"/>
      <c r="BM6" s="684"/>
      <c r="BN6" s="685"/>
      <c r="BO6" s="686">
        <v>100</v>
      </c>
      <c r="BP6" s="686"/>
      <c r="BQ6" s="686"/>
      <c r="BR6" s="686"/>
      <c r="BS6" s="687" t="s">
        <v>174</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33911</v>
      </c>
      <c r="CS6" s="684"/>
      <c r="CT6" s="684"/>
      <c r="CU6" s="684"/>
      <c r="CV6" s="684"/>
      <c r="CW6" s="684"/>
      <c r="CX6" s="684"/>
      <c r="CY6" s="685"/>
      <c r="CZ6" s="677">
        <v>2.6</v>
      </c>
      <c r="DA6" s="678"/>
      <c r="DB6" s="678"/>
      <c r="DC6" s="697"/>
      <c r="DD6" s="692" t="s">
        <v>145</v>
      </c>
      <c r="DE6" s="684"/>
      <c r="DF6" s="684"/>
      <c r="DG6" s="684"/>
      <c r="DH6" s="684"/>
      <c r="DI6" s="684"/>
      <c r="DJ6" s="684"/>
      <c r="DK6" s="684"/>
      <c r="DL6" s="684"/>
      <c r="DM6" s="684"/>
      <c r="DN6" s="684"/>
      <c r="DO6" s="684"/>
      <c r="DP6" s="685"/>
      <c r="DQ6" s="692">
        <v>33911</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79</v>
      </c>
      <c r="S7" s="684"/>
      <c r="T7" s="684"/>
      <c r="U7" s="684"/>
      <c r="V7" s="684"/>
      <c r="W7" s="684"/>
      <c r="X7" s="684"/>
      <c r="Y7" s="685"/>
      <c r="Z7" s="686">
        <v>0</v>
      </c>
      <c r="AA7" s="686"/>
      <c r="AB7" s="686"/>
      <c r="AC7" s="686"/>
      <c r="AD7" s="687">
        <v>79</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26958</v>
      </c>
      <c r="BH7" s="684"/>
      <c r="BI7" s="684"/>
      <c r="BJ7" s="684"/>
      <c r="BK7" s="684"/>
      <c r="BL7" s="684"/>
      <c r="BM7" s="684"/>
      <c r="BN7" s="685"/>
      <c r="BO7" s="686">
        <v>39.200000000000003</v>
      </c>
      <c r="BP7" s="686"/>
      <c r="BQ7" s="686"/>
      <c r="BR7" s="686"/>
      <c r="BS7" s="687" t="s">
        <v>145</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293197</v>
      </c>
      <c r="CS7" s="684"/>
      <c r="CT7" s="684"/>
      <c r="CU7" s="684"/>
      <c r="CV7" s="684"/>
      <c r="CW7" s="684"/>
      <c r="CX7" s="684"/>
      <c r="CY7" s="685"/>
      <c r="CZ7" s="686">
        <v>22.9</v>
      </c>
      <c r="DA7" s="686"/>
      <c r="DB7" s="686"/>
      <c r="DC7" s="686"/>
      <c r="DD7" s="692">
        <v>5421</v>
      </c>
      <c r="DE7" s="684"/>
      <c r="DF7" s="684"/>
      <c r="DG7" s="684"/>
      <c r="DH7" s="684"/>
      <c r="DI7" s="684"/>
      <c r="DJ7" s="684"/>
      <c r="DK7" s="684"/>
      <c r="DL7" s="684"/>
      <c r="DM7" s="684"/>
      <c r="DN7" s="684"/>
      <c r="DO7" s="684"/>
      <c r="DP7" s="685"/>
      <c r="DQ7" s="692">
        <v>253541</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535</v>
      </c>
      <c r="S8" s="684"/>
      <c r="T8" s="684"/>
      <c r="U8" s="684"/>
      <c r="V8" s="684"/>
      <c r="W8" s="684"/>
      <c r="X8" s="684"/>
      <c r="Y8" s="685"/>
      <c r="Z8" s="686">
        <v>0</v>
      </c>
      <c r="AA8" s="686"/>
      <c r="AB8" s="686"/>
      <c r="AC8" s="686"/>
      <c r="AD8" s="687">
        <v>535</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1080</v>
      </c>
      <c r="BH8" s="684"/>
      <c r="BI8" s="684"/>
      <c r="BJ8" s="684"/>
      <c r="BK8" s="684"/>
      <c r="BL8" s="684"/>
      <c r="BM8" s="684"/>
      <c r="BN8" s="685"/>
      <c r="BO8" s="686">
        <v>1.6</v>
      </c>
      <c r="BP8" s="686"/>
      <c r="BQ8" s="686"/>
      <c r="BR8" s="686"/>
      <c r="BS8" s="692" t="s">
        <v>174</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215755</v>
      </c>
      <c r="CS8" s="684"/>
      <c r="CT8" s="684"/>
      <c r="CU8" s="684"/>
      <c r="CV8" s="684"/>
      <c r="CW8" s="684"/>
      <c r="CX8" s="684"/>
      <c r="CY8" s="685"/>
      <c r="CZ8" s="686">
        <v>16.8</v>
      </c>
      <c r="DA8" s="686"/>
      <c r="DB8" s="686"/>
      <c r="DC8" s="686"/>
      <c r="DD8" s="692">
        <v>3740</v>
      </c>
      <c r="DE8" s="684"/>
      <c r="DF8" s="684"/>
      <c r="DG8" s="684"/>
      <c r="DH8" s="684"/>
      <c r="DI8" s="684"/>
      <c r="DJ8" s="684"/>
      <c r="DK8" s="684"/>
      <c r="DL8" s="684"/>
      <c r="DM8" s="684"/>
      <c r="DN8" s="684"/>
      <c r="DO8" s="684"/>
      <c r="DP8" s="685"/>
      <c r="DQ8" s="692">
        <v>165180</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306</v>
      </c>
      <c r="S9" s="684"/>
      <c r="T9" s="684"/>
      <c r="U9" s="684"/>
      <c r="V9" s="684"/>
      <c r="W9" s="684"/>
      <c r="X9" s="684"/>
      <c r="Y9" s="685"/>
      <c r="Z9" s="686">
        <v>0</v>
      </c>
      <c r="AA9" s="686"/>
      <c r="AB9" s="686"/>
      <c r="AC9" s="686"/>
      <c r="AD9" s="687">
        <v>306</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22573</v>
      </c>
      <c r="BH9" s="684"/>
      <c r="BI9" s="684"/>
      <c r="BJ9" s="684"/>
      <c r="BK9" s="684"/>
      <c r="BL9" s="684"/>
      <c r="BM9" s="684"/>
      <c r="BN9" s="685"/>
      <c r="BO9" s="686">
        <v>32.799999999999997</v>
      </c>
      <c r="BP9" s="686"/>
      <c r="BQ9" s="686"/>
      <c r="BR9" s="686"/>
      <c r="BS9" s="692" t="s">
        <v>174</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138530</v>
      </c>
      <c r="CS9" s="684"/>
      <c r="CT9" s="684"/>
      <c r="CU9" s="684"/>
      <c r="CV9" s="684"/>
      <c r="CW9" s="684"/>
      <c r="CX9" s="684"/>
      <c r="CY9" s="685"/>
      <c r="CZ9" s="686">
        <v>10.8</v>
      </c>
      <c r="DA9" s="686"/>
      <c r="DB9" s="686"/>
      <c r="DC9" s="686"/>
      <c r="DD9" s="692" t="s">
        <v>145</v>
      </c>
      <c r="DE9" s="684"/>
      <c r="DF9" s="684"/>
      <c r="DG9" s="684"/>
      <c r="DH9" s="684"/>
      <c r="DI9" s="684"/>
      <c r="DJ9" s="684"/>
      <c r="DK9" s="684"/>
      <c r="DL9" s="684"/>
      <c r="DM9" s="684"/>
      <c r="DN9" s="684"/>
      <c r="DO9" s="684"/>
      <c r="DP9" s="685"/>
      <c r="DQ9" s="692">
        <v>121537</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145</v>
      </c>
      <c r="S10" s="684"/>
      <c r="T10" s="684"/>
      <c r="U10" s="684"/>
      <c r="V10" s="684"/>
      <c r="W10" s="684"/>
      <c r="X10" s="684"/>
      <c r="Y10" s="685"/>
      <c r="Z10" s="686" t="s">
        <v>145</v>
      </c>
      <c r="AA10" s="686"/>
      <c r="AB10" s="686"/>
      <c r="AC10" s="686"/>
      <c r="AD10" s="687" t="s">
        <v>145</v>
      </c>
      <c r="AE10" s="687"/>
      <c r="AF10" s="687"/>
      <c r="AG10" s="687"/>
      <c r="AH10" s="687"/>
      <c r="AI10" s="687"/>
      <c r="AJ10" s="687"/>
      <c r="AK10" s="687"/>
      <c r="AL10" s="688" t="s">
        <v>145</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2166</v>
      </c>
      <c r="BH10" s="684"/>
      <c r="BI10" s="684"/>
      <c r="BJ10" s="684"/>
      <c r="BK10" s="684"/>
      <c r="BL10" s="684"/>
      <c r="BM10" s="684"/>
      <c r="BN10" s="685"/>
      <c r="BO10" s="686">
        <v>3.2</v>
      </c>
      <c r="BP10" s="686"/>
      <c r="BQ10" s="686"/>
      <c r="BR10" s="686"/>
      <c r="BS10" s="692" t="s">
        <v>145</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1855</v>
      </c>
      <c r="CS10" s="684"/>
      <c r="CT10" s="684"/>
      <c r="CU10" s="684"/>
      <c r="CV10" s="684"/>
      <c r="CW10" s="684"/>
      <c r="CX10" s="684"/>
      <c r="CY10" s="685"/>
      <c r="CZ10" s="686">
        <v>0.1</v>
      </c>
      <c r="DA10" s="686"/>
      <c r="DB10" s="686"/>
      <c r="DC10" s="686"/>
      <c r="DD10" s="692" t="s">
        <v>145</v>
      </c>
      <c r="DE10" s="684"/>
      <c r="DF10" s="684"/>
      <c r="DG10" s="684"/>
      <c r="DH10" s="684"/>
      <c r="DI10" s="684"/>
      <c r="DJ10" s="684"/>
      <c r="DK10" s="684"/>
      <c r="DL10" s="684"/>
      <c r="DM10" s="684"/>
      <c r="DN10" s="684"/>
      <c r="DO10" s="684"/>
      <c r="DP10" s="685"/>
      <c r="DQ10" s="692">
        <v>1453</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11867</v>
      </c>
      <c r="S11" s="684"/>
      <c r="T11" s="684"/>
      <c r="U11" s="684"/>
      <c r="V11" s="684"/>
      <c r="W11" s="684"/>
      <c r="X11" s="684"/>
      <c r="Y11" s="685"/>
      <c r="Z11" s="688">
        <v>0.9</v>
      </c>
      <c r="AA11" s="689"/>
      <c r="AB11" s="689"/>
      <c r="AC11" s="701"/>
      <c r="AD11" s="692">
        <v>11867</v>
      </c>
      <c r="AE11" s="684"/>
      <c r="AF11" s="684"/>
      <c r="AG11" s="684"/>
      <c r="AH11" s="684"/>
      <c r="AI11" s="684"/>
      <c r="AJ11" s="684"/>
      <c r="AK11" s="685"/>
      <c r="AL11" s="688">
        <v>1.7</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1139</v>
      </c>
      <c r="BH11" s="684"/>
      <c r="BI11" s="684"/>
      <c r="BJ11" s="684"/>
      <c r="BK11" s="684"/>
      <c r="BL11" s="684"/>
      <c r="BM11" s="684"/>
      <c r="BN11" s="685"/>
      <c r="BO11" s="686">
        <v>1.7</v>
      </c>
      <c r="BP11" s="686"/>
      <c r="BQ11" s="686"/>
      <c r="BR11" s="686"/>
      <c r="BS11" s="692" t="s">
        <v>174</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146597</v>
      </c>
      <c r="CS11" s="684"/>
      <c r="CT11" s="684"/>
      <c r="CU11" s="684"/>
      <c r="CV11" s="684"/>
      <c r="CW11" s="684"/>
      <c r="CX11" s="684"/>
      <c r="CY11" s="685"/>
      <c r="CZ11" s="686">
        <v>11.4</v>
      </c>
      <c r="DA11" s="686"/>
      <c r="DB11" s="686"/>
      <c r="DC11" s="686"/>
      <c r="DD11" s="692">
        <v>47545</v>
      </c>
      <c r="DE11" s="684"/>
      <c r="DF11" s="684"/>
      <c r="DG11" s="684"/>
      <c r="DH11" s="684"/>
      <c r="DI11" s="684"/>
      <c r="DJ11" s="684"/>
      <c r="DK11" s="684"/>
      <c r="DL11" s="684"/>
      <c r="DM11" s="684"/>
      <c r="DN11" s="684"/>
      <c r="DO11" s="684"/>
      <c r="DP11" s="685"/>
      <c r="DQ11" s="692">
        <v>76940</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174</v>
      </c>
      <c r="S12" s="684"/>
      <c r="T12" s="684"/>
      <c r="U12" s="684"/>
      <c r="V12" s="684"/>
      <c r="W12" s="684"/>
      <c r="X12" s="684"/>
      <c r="Y12" s="685"/>
      <c r="Z12" s="686" t="s">
        <v>145</v>
      </c>
      <c r="AA12" s="686"/>
      <c r="AB12" s="686"/>
      <c r="AC12" s="686"/>
      <c r="AD12" s="687" t="s">
        <v>174</v>
      </c>
      <c r="AE12" s="687"/>
      <c r="AF12" s="687"/>
      <c r="AG12" s="687"/>
      <c r="AH12" s="687"/>
      <c r="AI12" s="687"/>
      <c r="AJ12" s="687"/>
      <c r="AK12" s="687"/>
      <c r="AL12" s="688" t="s">
        <v>174</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35621</v>
      </c>
      <c r="BH12" s="684"/>
      <c r="BI12" s="684"/>
      <c r="BJ12" s="684"/>
      <c r="BK12" s="684"/>
      <c r="BL12" s="684"/>
      <c r="BM12" s="684"/>
      <c r="BN12" s="685"/>
      <c r="BO12" s="686">
        <v>51.8</v>
      </c>
      <c r="BP12" s="686"/>
      <c r="BQ12" s="686"/>
      <c r="BR12" s="686"/>
      <c r="BS12" s="692" t="s">
        <v>174</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70367</v>
      </c>
      <c r="CS12" s="684"/>
      <c r="CT12" s="684"/>
      <c r="CU12" s="684"/>
      <c r="CV12" s="684"/>
      <c r="CW12" s="684"/>
      <c r="CX12" s="684"/>
      <c r="CY12" s="685"/>
      <c r="CZ12" s="686">
        <v>5.5</v>
      </c>
      <c r="DA12" s="686"/>
      <c r="DB12" s="686"/>
      <c r="DC12" s="686"/>
      <c r="DD12" s="692">
        <v>34183</v>
      </c>
      <c r="DE12" s="684"/>
      <c r="DF12" s="684"/>
      <c r="DG12" s="684"/>
      <c r="DH12" s="684"/>
      <c r="DI12" s="684"/>
      <c r="DJ12" s="684"/>
      <c r="DK12" s="684"/>
      <c r="DL12" s="684"/>
      <c r="DM12" s="684"/>
      <c r="DN12" s="684"/>
      <c r="DO12" s="684"/>
      <c r="DP12" s="685"/>
      <c r="DQ12" s="692">
        <v>63504</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145</v>
      </c>
      <c r="S13" s="684"/>
      <c r="T13" s="684"/>
      <c r="U13" s="684"/>
      <c r="V13" s="684"/>
      <c r="W13" s="684"/>
      <c r="X13" s="684"/>
      <c r="Y13" s="685"/>
      <c r="Z13" s="686" t="s">
        <v>145</v>
      </c>
      <c r="AA13" s="686"/>
      <c r="AB13" s="686"/>
      <c r="AC13" s="686"/>
      <c r="AD13" s="687" t="s">
        <v>174</v>
      </c>
      <c r="AE13" s="687"/>
      <c r="AF13" s="687"/>
      <c r="AG13" s="687"/>
      <c r="AH13" s="687"/>
      <c r="AI13" s="687"/>
      <c r="AJ13" s="687"/>
      <c r="AK13" s="687"/>
      <c r="AL13" s="688" t="s">
        <v>174</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35621</v>
      </c>
      <c r="BH13" s="684"/>
      <c r="BI13" s="684"/>
      <c r="BJ13" s="684"/>
      <c r="BK13" s="684"/>
      <c r="BL13" s="684"/>
      <c r="BM13" s="684"/>
      <c r="BN13" s="685"/>
      <c r="BO13" s="686">
        <v>51.8</v>
      </c>
      <c r="BP13" s="686"/>
      <c r="BQ13" s="686"/>
      <c r="BR13" s="686"/>
      <c r="BS13" s="692" t="s">
        <v>145</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67731</v>
      </c>
      <c r="CS13" s="684"/>
      <c r="CT13" s="684"/>
      <c r="CU13" s="684"/>
      <c r="CV13" s="684"/>
      <c r="CW13" s="684"/>
      <c r="CX13" s="684"/>
      <c r="CY13" s="685"/>
      <c r="CZ13" s="686">
        <v>5.3</v>
      </c>
      <c r="DA13" s="686"/>
      <c r="DB13" s="686"/>
      <c r="DC13" s="686"/>
      <c r="DD13" s="692">
        <v>48302</v>
      </c>
      <c r="DE13" s="684"/>
      <c r="DF13" s="684"/>
      <c r="DG13" s="684"/>
      <c r="DH13" s="684"/>
      <c r="DI13" s="684"/>
      <c r="DJ13" s="684"/>
      <c r="DK13" s="684"/>
      <c r="DL13" s="684"/>
      <c r="DM13" s="684"/>
      <c r="DN13" s="684"/>
      <c r="DO13" s="684"/>
      <c r="DP13" s="685"/>
      <c r="DQ13" s="692">
        <v>33658</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2086</v>
      </c>
      <c r="S14" s="684"/>
      <c r="T14" s="684"/>
      <c r="U14" s="684"/>
      <c r="V14" s="684"/>
      <c r="W14" s="684"/>
      <c r="X14" s="684"/>
      <c r="Y14" s="685"/>
      <c r="Z14" s="686">
        <v>0.2</v>
      </c>
      <c r="AA14" s="686"/>
      <c r="AB14" s="686"/>
      <c r="AC14" s="686"/>
      <c r="AD14" s="687">
        <v>2086</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3258</v>
      </c>
      <c r="BH14" s="684"/>
      <c r="BI14" s="684"/>
      <c r="BJ14" s="684"/>
      <c r="BK14" s="684"/>
      <c r="BL14" s="684"/>
      <c r="BM14" s="684"/>
      <c r="BN14" s="685"/>
      <c r="BO14" s="686">
        <v>4.7</v>
      </c>
      <c r="BP14" s="686"/>
      <c r="BQ14" s="686"/>
      <c r="BR14" s="686"/>
      <c r="BS14" s="692" t="s">
        <v>174</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52735</v>
      </c>
      <c r="CS14" s="684"/>
      <c r="CT14" s="684"/>
      <c r="CU14" s="684"/>
      <c r="CV14" s="684"/>
      <c r="CW14" s="684"/>
      <c r="CX14" s="684"/>
      <c r="CY14" s="685"/>
      <c r="CZ14" s="686">
        <v>4.0999999999999996</v>
      </c>
      <c r="DA14" s="686"/>
      <c r="DB14" s="686"/>
      <c r="DC14" s="686"/>
      <c r="DD14" s="692" t="s">
        <v>145</v>
      </c>
      <c r="DE14" s="684"/>
      <c r="DF14" s="684"/>
      <c r="DG14" s="684"/>
      <c r="DH14" s="684"/>
      <c r="DI14" s="684"/>
      <c r="DJ14" s="684"/>
      <c r="DK14" s="684"/>
      <c r="DL14" s="684"/>
      <c r="DM14" s="684"/>
      <c r="DN14" s="684"/>
      <c r="DO14" s="684"/>
      <c r="DP14" s="685"/>
      <c r="DQ14" s="692">
        <v>49992</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174</v>
      </c>
      <c r="S15" s="684"/>
      <c r="T15" s="684"/>
      <c r="U15" s="684"/>
      <c r="V15" s="684"/>
      <c r="W15" s="684"/>
      <c r="X15" s="684"/>
      <c r="Y15" s="685"/>
      <c r="Z15" s="686" t="s">
        <v>145</v>
      </c>
      <c r="AA15" s="686"/>
      <c r="AB15" s="686"/>
      <c r="AC15" s="686"/>
      <c r="AD15" s="687" t="s">
        <v>174</v>
      </c>
      <c r="AE15" s="687"/>
      <c r="AF15" s="687"/>
      <c r="AG15" s="687"/>
      <c r="AH15" s="687"/>
      <c r="AI15" s="687"/>
      <c r="AJ15" s="687"/>
      <c r="AK15" s="687"/>
      <c r="AL15" s="688" t="s">
        <v>145</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2896</v>
      </c>
      <c r="BH15" s="684"/>
      <c r="BI15" s="684"/>
      <c r="BJ15" s="684"/>
      <c r="BK15" s="684"/>
      <c r="BL15" s="684"/>
      <c r="BM15" s="684"/>
      <c r="BN15" s="685"/>
      <c r="BO15" s="686">
        <v>4.2</v>
      </c>
      <c r="BP15" s="686"/>
      <c r="BQ15" s="686"/>
      <c r="BR15" s="686"/>
      <c r="BS15" s="692" t="s">
        <v>145</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144649</v>
      </c>
      <c r="CS15" s="684"/>
      <c r="CT15" s="684"/>
      <c r="CU15" s="684"/>
      <c r="CV15" s="684"/>
      <c r="CW15" s="684"/>
      <c r="CX15" s="684"/>
      <c r="CY15" s="685"/>
      <c r="CZ15" s="686">
        <v>11.3</v>
      </c>
      <c r="DA15" s="686"/>
      <c r="DB15" s="686"/>
      <c r="DC15" s="686"/>
      <c r="DD15" s="692">
        <v>42402</v>
      </c>
      <c r="DE15" s="684"/>
      <c r="DF15" s="684"/>
      <c r="DG15" s="684"/>
      <c r="DH15" s="684"/>
      <c r="DI15" s="684"/>
      <c r="DJ15" s="684"/>
      <c r="DK15" s="684"/>
      <c r="DL15" s="684"/>
      <c r="DM15" s="684"/>
      <c r="DN15" s="684"/>
      <c r="DO15" s="684"/>
      <c r="DP15" s="685"/>
      <c r="DQ15" s="692">
        <v>98340</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723</v>
      </c>
      <c r="S16" s="684"/>
      <c r="T16" s="684"/>
      <c r="U16" s="684"/>
      <c r="V16" s="684"/>
      <c r="W16" s="684"/>
      <c r="X16" s="684"/>
      <c r="Y16" s="685"/>
      <c r="Z16" s="686">
        <v>0.1</v>
      </c>
      <c r="AA16" s="686"/>
      <c r="AB16" s="686"/>
      <c r="AC16" s="686"/>
      <c r="AD16" s="687">
        <v>723</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145</v>
      </c>
      <c r="BH16" s="684"/>
      <c r="BI16" s="684"/>
      <c r="BJ16" s="684"/>
      <c r="BK16" s="684"/>
      <c r="BL16" s="684"/>
      <c r="BM16" s="684"/>
      <c r="BN16" s="685"/>
      <c r="BO16" s="686" t="s">
        <v>174</v>
      </c>
      <c r="BP16" s="686"/>
      <c r="BQ16" s="686"/>
      <c r="BR16" s="686"/>
      <c r="BS16" s="692" t="s">
        <v>174</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145</v>
      </c>
      <c r="CS16" s="684"/>
      <c r="CT16" s="684"/>
      <c r="CU16" s="684"/>
      <c r="CV16" s="684"/>
      <c r="CW16" s="684"/>
      <c r="CX16" s="684"/>
      <c r="CY16" s="685"/>
      <c r="CZ16" s="686" t="s">
        <v>174</v>
      </c>
      <c r="DA16" s="686"/>
      <c r="DB16" s="686"/>
      <c r="DC16" s="686"/>
      <c r="DD16" s="692" t="s">
        <v>145</v>
      </c>
      <c r="DE16" s="684"/>
      <c r="DF16" s="684"/>
      <c r="DG16" s="684"/>
      <c r="DH16" s="684"/>
      <c r="DI16" s="684"/>
      <c r="DJ16" s="684"/>
      <c r="DK16" s="684"/>
      <c r="DL16" s="684"/>
      <c r="DM16" s="684"/>
      <c r="DN16" s="684"/>
      <c r="DO16" s="684"/>
      <c r="DP16" s="685"/>
      <c r="DQ16" s="692" t="s">
        <v>145</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521</v>
      </c>
      <c r="S17" s="684"/>
      <c r="T17" s="684"/>
      <c r="U17" s="684"/>
      <c r="V17" s="684"/>
      <c r="W17" s="684"/>
      <c r="X17" s="684"/>
      <c r="Y17" s="685"/>
      <c r="Z17" s="686">
        <v>0</v>
      </c>
      <c r="AA17" s="686"/>
      <c r="AB17" s="686"/>
      <c r="AC17" s="686"/>
      <c r="AD17" s="687">
        <v>521</v>
      </c>
      <c r="AE17" s="687"/>
      <c r="AF17" s="687"/>
      <c r="AG17" s="687"/>
      <c r="AH17" s="687"/>
      <c r="AI17" s="687"/>
      <c r="AJ17" s="687"/>
      <c r="AK17" s="687"/>
      <c r="AL17" s="688">
        <v>0.1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145</v>
      </c>
      <c r="BH17" s="684"/>
      <c r="BI17" s="684"/>
      <c r="BJ17" s="684"/>
      <c r="BK17" s="684"/>
      <c r="BL17" s="684"/>
      <c r="BM17" s="684"/>
      <c r="BN17" s="685"/>
      <c r="BO17" s="686" t="s">
        <v>174</v>
      </c>
      <c r="BP17" s="686"/>
      <c r="BQ17" s="686"/>
      <c r="BR17" s="686"/>
      <c r="BS17" s="692" t="s">
        <v>174</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115933</v>
      </c>
      <c r="CS17" s="684"/>
      <c r="CT17" s="684"/>
      <c r="CU17" s="684"/>
      <c r="CV17" s="684"/>
      <c r="CW17" s="684"/>
      <c r="CX17" s="684"/>
      <c r="CY17" s="685"/>
      <c r="CZ17" s="686">
        <v>9</v>
      </c>
      <c r="DA17" s="686"/>
      <c r="DB17" s="686"/>
      <c r="DC17" s="686"/>
      <c r="DD17" s="692" t="s">
        <v>174</v>
      </c>
      <c r="DE17" s="684"/>
      <c r="DF17" s="684"/>
      <c r="DG17" s="684"/>
      <c r="DH17" s="684"/>
      <c r="DI17" s="684"/>
      <c r="DJ17" s="684"/>
      <c r="DK17" s="684"/>
      <c r="DL17" s="684"/>
      <c r="DM17" s="684"/>
      <c r="DN17" s="684"/>
      <c r="DO17" s="684"/>
      <c r="DP17" s="685"/>
      <c r="DQ17" s="692">
        <v>111446</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167</v>
      </c>
      <c r="S18" s="684"/>
      <c r="T18" s="684"/>
      <c r="U18" s="684"/>
      <c r="V18" s="684"/>
      <c r="W18" s="684"/>
      <c r="X18" s="684"/>
      <c r="Y18" s="685"/>
      <c r="Z18" s="686">
        <v>0</v>
      </c>
      <c r="AA18" s="686"/>
      <c r="AB18" s="686"/>
      <c r="AC18" s="686"/>
      <c r="AD18" s="687">
        <v>167</v>
      </c>
      <c r="AE18" s="687"/>
      <c r="AF18" s="687"/>
      <c r="AG18" s="687"/>
      <c r="AH18" s="687"/>
      <c r="AI18" s="687"/>
      <c r="AJ18" s="687"/>
      <c r="AK18" s="687"/>
      <c r="AL18" s="688">
        <v>0</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145</v>
      </c>
      <c r="BH18" s="684"/>
      <c r="BI18" s="684"/>
      <c r="BJ18" s="684"/>
      <c r="BK18" s="684"/>
      <c r="BL18" s="684"/>
      <c r="BM18" s="684"/>
      <c r="BN18" s="685"/>
      <c r="BO18" s="686" t="s">
        <v>174</v>
      </c>
      <c r="BP18" s="686"/>
      <c r="BQ18" s="686"/>
      <c r="BR18" s="686"/>
      <c r="BS18" s="692" t="s">
        <v>145</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174</v>
      </c>
      <c r="CS18" s="684"/>
      <c r="CT18" s="684"/>
      <c r="CU18" s="684"/>
      <c r="CV18" s="684"/>
      <c r="CW18" s="684"/>
      <c r="CX18" s="684"/>
      <c r="CY18" s="685"/>
      <c r="CZ18" s="686" t="s">
        <v>174</v>
      </c>
      <c r="DA18" s="686"/>
      <c r="DB18" s="686"/>
      <c r="DC18" s="686"/>
      <c r="DD18" s="692" t="s">
        <v>174</v>
      </c>
      <c r="DE18" s="684"/>
      <c r="DF18" s="684"/>
      <c r="DG18" s="684"/>
      <c r="DH18" s="684"/>
      <c r="DI18" s="684"/>
      <c r="DJ18" s="684"/>
      <c r="DK18" s="684"/>
      <c r="DL18" s="684"/>
      <c r="DM18" s="684"/>
      <c r="DN18" s="684"/>
      <c r="DO18" s="684"/>
      <c r="DP18" s="685"/>
      <c r="DQ18" s="692" t="s">
        <v>174</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313</v>
      </c>
      <c r="S19" s="684"/>
      <c r="T19" s="684"/>
      <c r="U19" s="684"/>
      <c r="V19" s="684"/>
      <c r="W19" s="684"/>
      <c r="X19" s="684"/>
      <c r="Y19" s="685"/>
      <c r="Z19" s="686">
        <v>0</v>
      </c>
      <c r="AA19" s="686"/>
      <c r="AB19" s="686"/>
      <c r="AC19" s="686"/>
      <c r="AD19" s="687">
        <v>313</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145</v>
      </c>
      <c r="BH19" s="684"/>
      <c r="BI19" s="684"/>
      <c r="BJ19" s="684"/>
      <c r="BK19" s="684"/>
      <c r="BL19" s="684"/>
      <c r="BM19" s="684"/>
      <c r="BN19" s="685"/>
      <c r="BO19" s="686" t="s">
        <v>174</v>
      </c>
      <c r="BP19" s="686"/>
      <c r="BQ19" s="686"/>
      <c r="BR19" s="686"/>
      <c r="BS19" s="692" t="s">
        <v>174</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174</v>
      </c>
      <c r="CS19" s="684"/>
      <c r="CT19" s="684"/>
      <c r="CU19" s="684"/>
      <c r="CV19" s="684"/>
      <c r="CW19" s="684"/>
      <c r="CX19" s="684"/>
      <c r="CY19" s="685"/>
      <c r="CZ19" s="686" t="s">
        <v>174</v>
      </c>
      <c r="DA19" s="686"/>
      <c r="DB19" s="686"/>
      <c r="DC19" s="686"/>
      <c r="DD19" s="692" t="s">
        <v>174</v>
      </c>
      <c r="DE19" s="684"/>
      <c r="DF19" s="684"/>
      <c r="DG19" s="684"/>
      <c r="DH19" s="684"/>
      <c r="DI19" s="684"/>
      <c r="DJ19" s="684"/>
      <c r="DK19" s="684"/>
      <c r="DL19" s="684"/>
      <c r="DM19" s="684"/>
      <c r="DN19" s="684"/>
      <c r="DO19" s="684"/>
      <c r="DP19" s="685"/>
      <c r="DQ19" s="692" t="s">
        <v>174</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21</v>
      </c>
      <c r="S20" s="684"/>
      <c r="T20" s="684"/>
      <c r="U20" s="684"/>
      <c r="V20" s="684"/>
      <c r="W20" s="684"/>
      <c r="X20" s="684"/>
      <c r="Y20" s="685"/>
      <c r="Z20" s="686">
        <v>0</v>
      </c>
      <c r="AA20" s="686"/>
      <c r="AB20" s="686"/>
      <c r="AC20" s="686"/>
      <c r="AD20" s="687">
        <v>21</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145</v>
      </c>
      <c r="BH20" s="684"/>
      <c r="BI20" s="684"/>
      <c r="BJ20" s="684"/>
      <c r="BK20" s="684"/>
      <c r="BL20" s="684"/>
      <c r="BM20" s="684"/>
      <c r="BN20" s="685"/>
      <c r="BO20" s="686" t="s">
        <v>145</v>
      </c>
      <c r="BP20" s="686"/>
      <c r="BQ20" s="686"/>
      <c r="BR20" s="686"/>
      <c r="BS20" s="692" t="s">
        <v>174</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1281260</v>
      </c>
      <c r="CS20" s="684"/>
      <c r="CT20" s="684"/>
      <c r="CU20" s="684"/>
      <c r="CV20" s="684"/>
      <c r="CW20" s="684"/>
      <c r="CX20" s="684"/>
      <c r="CY20" s="685"/>
      <c r="CZ20" s="686">
        <v>100</v>
      </c>
      <c r="DA20" s="686"/>
      <c r="DB20" s="686"/>
      <c r="DC20" s="686"/>
      <c r="DD20" s="692">
        <v>181593</v>
      </c>
      <c r="DE20" s="684"/>
      <c r="DF20" s="684"/>
      <c r="DG20" s="684"/>
      <c r="DH20" s="684"/>
      <c r="DI20" s="684"/>
      <c r="DJ20" s="684"/>
      <c r="DK20" s="684"/>
      <c r="DL20" s="684"/>
      <c r="DM20" s="684"/>
      <c r="DN20" s="684"/>
      <c r="DO20" s="684"/>
      <c r="DP20" s="685"/>
      <c r="DQ20" s="692">
        <v>1009502</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20</v>
      </c>
      <c r="S21" s="684"/>
      <c r="T21" s="684"/>
      <c r="U21" s="684"/>
      <c r="V21" s="684"/>
      <c r="W21" s="684"/>
      <c r="X21" s="684"/>
      <c r="Y21" s="685"/>
      <c r="Z21" s="686">
        <v>0</v>
      </c>
      <c r="AA21" s="686"/>
      <c r="AB21" s="686"/>
      <c r="AC21" s="686"/>
      <c r="AD21" s="687">
        <v>20</v>
      </c>
      <c r="AE21" s="687"/>
      <c r="AF21" s="687"/>
      <c r="AG21" s="687"/>
      <c r="AH21" s="687"/>
      <c r="AI21" s="687"/>
      <c r="AJ21" s="687"/>
      <c r="AK21" s="687"/>
      <c r="AL21" s="688">
        <v>0</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145</v>
      </c>
      <c r="BH21" s="684"/>
      <c r="BI21" s="684"/>
      <c r="BJ21" s="684"/>
      <c r="BK21" s="684"/>
      <c r="BL21" s="684"/>
      <c r="BM21" s="684"/>
      <c r="BN21" s="685"/>
      <c r="BO21" s="686" t="s">
        <v>174</v>
      </c>
      <c r="BP21" s="686"/>
      <c r="BQ21" s="686"/>
      <c r="BR21" s="686"/>
      <c r="BS21" s="692" t="s">
        <v>174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786887</v>
      </c>
      <c r="S22" s="684"/>
      <c r="T22" s="684"/>
      <c r="U22" s="684"/>
      <c r="V22" s="684"/>
      <c r="W22" s="684"/>
      <c r="X22" s="684"/>
      <c r="Y22" s="685"/>
      <c r="Z22" s="686">
        <v>59.4</v>
      </c>
      <c r="AA22" s="686"/>
      <c r="AB22" s="686"/>
      <c r="AC22" s="686"/>
      <c r="AD22" s="687">
        <v>591319</v>
      </c>
      <c r="AE22" s="687"/>
      <c r="AF22" s="687"/>
      <c r="AG22" s="687"/>
      <c r="AH22" s="687"/>
      <c r="AI22" s="687"/>
      <c r="AJ22" s="687"/>
      <c r="AK22" s="687"/>
      <c r="AL22" s="688">
        <v>84.6</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145</v>
      </c>
      <c r="BH22" s="684"/>
      <c r="BI22" s="684"/>
      <c r="BJ22" s="684"/>
      <c r="BK22" s="684"/>
      <c r="BL22" s="684"/>
      <c r="BM22" s="684"/>
      <c r="BN22" s="685"/>
      <c r="BO22" s="686" t="s">
        <v>145</v>
      </c>
      <c r="BP22" s="686"/>
      <c r="BQ22" s="686"/>
      <c r="BR22" s="686"/>
      <c r="BS22" s="692" t="s">
        <v>174</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591319</v>
      </c>
      <c r="S23" s="684"/>
      <c r="T23" s="684"/>
      <c r="U23" s="684"/>
      <c r="V23" s="684"/>
      <c r="W23" s="684"/>
      <c r="X23" s="684"/>
      <c r="Y23" s="685"/>
      <c r="Z23" s="686">
        <v>44.7</v>
      </c>
      <c r="AA23" s="686"/>
      <c r="AB23" s="686"/>
      <c r="AC23" s="686"/>
      <c r="AD23" s="687">
        <v>591319</v>
      </c>
      <c r="AE23" s="687"/>
      <c r="AF23" s="687"/>
      <c r="AG23" s="687"/>
      <c r="AH23" s="687"/>
      <c r="AI23" s="687"/>
      <c r="AJ23" s="687"/>
      <c r="AK23" s="687"/>
      <c r="AL23" s="688">
        <v>84.6</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174</v>
      </c>
      <c r="BH23" s="684"/>
      <c r="BI23" s="684"/>
      <c r="BJ23" s="684"/>
      <c r="BK23" s="684"/>
      <c r="BL23" s="684"/>
      <c r="BM23" s="684"/>
      <c r="BN23" s="685"/>
      <c r="BO23" s="686" t="s">
        <v>174</v>
      </c>
      <c r="BP23" s="686"/>
      <c r="BQ23" s="686"/>
      <c r="BR23" s="686"/>
      <c r="BS23" s="692" t="s">
        <v>174</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195568</v>
      </c>
      <c r="S24" s="684"/>
      <c r="T24" s="684"/>
      <c r="U24" s="684"/>
      <c r="V24" s="684"/>
      <c r="W24" s="684"/>
      <c r="X24" s="684"/>
      <c r="Y24" s="685"/>
      <c r="Z24" s="686">
        <v>14.8</v>
      </c>
      <c r="AA24" s="686"/>
      <c r="AB24" s="686"/>
      <c r="AC24" s="686"/>
      <c r="AD24" s="687" t="s">
        <v>145</v>
      </c>
      <c r="AE24" s="687"/>
      <c r="AF24" s="687"/>
      <c r="AG24" s="687"/>
      <c r="AH24" s="687"/>
      <c r="AI24" s="687"/>
      <c r="AJ24" s="687"/>
      <c r="AK24" s="687"/>
      <c r="AL24" s="688" t="s">
        <v>174</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145</v>
      </c>
      <c r="BH24" s="684"/>
      <c r="BI24" s="684"/>
      <c r="BJ24" s="684"/>
      <c r="BK24" s="684"/>
      <c r="BL24" s="684"/>
      <c r="BM24" s="684"/>
      <c r="BN24" s="685"/>
      <c r="BO24" s="686" t="s">
        <v>145</v>
      </c>
      <c r="BP24" s="686"/>
      <c r="BQ24" s="686"/>
      <c r="BR24" s="686"/>
      <c r="BS24" s="692" t="s">
        <v>174</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481589</v>
      </c>
      <c r="CS24" s="673"/>
      <c r="CT24" s="673"/>
      <c r="CU24" s="673"/>
      <c r="CV24" s="673"/>
      <c r="CW24" s="673"/>
      <c r="CX24" s="673"/>
      <c r="CY24" s="674"/>
      <c r="CZ24" s="677">
        <v>37.6</v>
      </c>
      <c r="DA24" s="678"/>
      <c r="DB24" s="678"/>
      <c r="DC24" s="697"/>
      <c r="DD24" s="717">
        <v>439229</v>
      </c>
      <c r="DE24" s="673"/>
      <c r="DF24" s="673"/>
      <c r="DG24" s="673"/>
      <c r="DH24" s="673"/>
      <c r="DI24" s="673"/>
      <c r="DJ24" s="673"/>
      <c r="DK24" s="674"/>
      <c r="DL24" s="717">
        <v>436764</v>
      </c>
      <c r="DM24" s="673"/>
      <c r="DN24" s="673"/>
      <c r="DO24" s="673"/>
      <c r="DP24" s="673"/>
      <c r="DQ24" s="673"/>
      <c r="DR24" s="673"/>
      <c r="DS24" s="673"/>
      <c r="DT24" s="673"/>
      <c r="DU24" s="673"/>
      <c r="DV24" s="674"/>
      <c r="DW24" s="677">
        <v>61</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174</v>
      </c>
      <c r="S25" s="684"/>
      <c r="T25" s="684"/>
      <c r="U25" s="684"/>
      <c r="V25" s="684"/>
      <c r="W25" s="684"/>
      <c r="X25" s="684"/>
      <c r="Y25" s="685"/>
      <c r="Z25" s="686" t="s">
        <v>145</v>
      </c>
      <c r="AA25" s="686"/>
      <c r="AB25" s="686"/>
      <c r="AC25" s="686"/>
      <c r="AD25" s="687" t="s">
        <v>145</v>
      </c>
      <c r="AE25" s="687"/>
      <c r="AF25" s="687"/>
      <c r="AG25" s="687"/>
      <c r="AH25" s="687"/>
      <c r="AI25" s="687"/>
      <c r="AJ25" s="687"/>
      <c r="AK25" s="687"/>
      <c r="AL25" s="688" t="s">
        <v>145</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145</v>
      </c>
      <c r="BH25" s="684"/>
      <c r="BI25" s="684"/>
      <c r="BJ25" s="684"/>
      <c r="BK25" s="684"/>
      <c r="BL25" s="684"/>
      <c r="BM25" s="684"/>
      <c r="BN25" s="685"/>
      <c r="BO25" s="686" t="s">
        <v>174</v>
      </c>
      <c r="BP25" s="686"/>
      <c r="BQ25" s="686"/>
      <c r="BR25" s="686"/>
      <c r="BS25" s="692" t="s">
        <v>145</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328238</v>
      </c>
      <c r="CS25" s="720"/>
      <c r="CT25" s="720"/>
      <c r="CU25" s="720"/>
      <c r="CV25" s="720"/>
      <c r="CW25" s="720"/>
      <c r="CX25" s="720"/>
      <c r="CY25" s="721"/>
      <c r="CZ25" s="688">
        <v>25.6</v>
      </c>
      <c r="DA25" s="718"/>
      <c r="DB25" s="718"/>
      <c r="DC25" s="722"/>
      <c r="DD25" s="692">
        <v>311947</v>
      </c>
      <c r="DE25" s="720"/>
      <c r="DF25" s="720"/>
      <c r="DG25" s="720"/>
      <c r="DH25" s="720"/>
      <c r="DI25" s="720"/>
      <c r="DJ25" s="720"/>
      <c r="DK25" s="721"/>
      <c r="DL25" s="692">
        <v>309497</v>
      </c>
      <c r="DM25" s="720"/>
      <c r="DN25" s="720"/>
      <c r="DO25" s="720"/>
      <c r="DP25" s="720"/>
      <c r="DQ25" s="720"/>
      <c r="DR25" s="720"/>
      <c r="DS25" s="720"/>
      <c r="DT25" s="720"/>
      <c r="DU25" s="720"/>
      <c r="DV25" s="721"/>
      <c r="DW25" s="688">
        <v>43.2</v>
      </c>
      <c r="DX25" s="718"/>
      <c r="DY25" s="718"/>
      <c r="DZ25" s="718"/>
      <c r="EA25" s="718"/>
      <c r="EB25" s="718"/>
      <c r="EC25" s="719"/>
    </row>
    <row r="26" spans="2:133" ht="11.25" customHeight="1" x14ac:dyDescent="0.15">
      <c r="B26" s="680" t="s">
        <v>294</v>
      </c>
      <c r="C26" s="681"/>
      <c r="D26" s="681"/>
      <c r="E26" s="681"/>
      <c r="F26" s="681"/>
      <c r="G26" s="681"/>
      <c r="H26" s="681"/>
      <c r="I26" s="681"/>
      <c r="J26" s="681"/>
      <c r="K26" s="681"/>
      <c r="L26" s="681"/>
      <c r="M26" s="681"/>
      <c r="N26" s="681"/>
      <c r="O26" s="681"/>
      <c r="P26" s="681"/>
      <c r="Q26" s="682"/>
      <c r="R26" s="683">
        <v>892829</v>
      </c>
      <c r="S26" s="684"/>
      <c r="T26" s="684"/>
      <c r="U26" s="684"/>
      <c r="V26" s="684"/>
      <c r="W26" s="684"/>
      <c r="X26" s="684"/>
      <c r="Y26" s="685"/>
      <c r="Z26" s="686">
        <v>67.5</v>
      </c>
      <c r="AA26" s="686"/>
      <c r="AB26" s="686"/>
      <c r="AC26" s="686"/>
      <c r="AD26" s="687">
        <v>697261</v>
      </c>
      <c r="AE26" s="687"/>
      <c r="AF26" s="687"/>
      <c r="AG26" s="687"/>
      <c r="AH26" s="687"/>
      <c r="AI26" s="687"/>
      <c r="AJ26" s="687"/>
      <c r="AK26" s="687"/>
      <c r="AL26" s="688">
        <v>99.8</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174</v>
      </c>
      <c r="BH26" s="684"/>
      <c r="BI26" s="684"/>
      <c r="BJ26" s="684"/>
      <c r="BK26" s="684"/>
      <c r="BL26" s="684"/>
      <c r="BM26" s="684"/>
      <c r="BN26" s="685"/>
      <c r="BO26" s="686" t="s">
        <v>174</v>
      </c>
      <c r="BP26" s="686"/>
      <c r="BQ26" s="686"/>
      <c r="BR26" s="686"/>
      <c r="BS26" s="692" t="s">
        <v>174</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191801</v>
      </c>
      <c r="CS26" s="684"/>
      <c r="CT26" s="684"/>
      <c r="CU26" s="684"/>
      <c r="CV26" s="684"/>
      <c r="CW26" s="684"/>
      <c r="CX26" s="684"/>
      <c r="CY26" s="685"/>
      <c r="CZ26" s="688">
        <v>15</v>
      </c>
      <c r="DA26" s="718"/>
      <c r="DB26" s="718"/>
      <c r="DC26" s="722"/>
      <c r="DD26" s="692">
        <v>179331</v>
      </c>
      <c r="DE26" s="684"/>
      <c r="DF26" s="684"/>
      <c r="DG26" s="684"/>
      <c r="DH26" s="684"/>
      <c r="DI26" s="684"/>
      <c r="DJ26" s="684"/>
      <c r="DK26" s="685"/>
      <c r="DL26" s="692" t="s">
        <v>145</v>
      </c>
      <c r="DM26" s="684"/>
      <c r="DN26" s="684"/>
      <c r="DO26" s="684"/>
      <c r="DP26" s="684"/>
      <c r="DQ26" s="684"/>
      <c r="DR26" s="684"/>
      <c r="DS26" s="684"/>
      <c r="DT26" s="684"/>
      <c r="DU26" s="684"/>
      <c r="DV26" s="685"/>
      <c r="DW26" s="688" t="s">
        <v>145</v>
      </c>
      <c r="DX26" s="718"/>
      <c r="DY26" s="718"/>
      <c r="DZ26" s="718"/>
      <c r="EA26" s="718"/>
      <c r="EB26" s="718"/>
      <c r="EC26" s="719"/>
    </row>
    <row r="27" spans="2:133" ht="11.25" customHeight="1" x14ac:dyDescent="0.15">
      <c r="B27" s="680" t="s">
        <v>297</v>
      </c>
      <c r="C27" s="681"/>
      <c r="D27" s="681"/>
      <c r="E27" s="681"/>
      <c r="F27" s="681"/>
      <c r="G27" s="681"/>
      <c r="H27" s="681"/>
      <c r="I27" s="681"/>
      <c r="J27" s="681"/>
      <c r="K27" s="681"/>
      <c r="L27" s="681"/>
      <c r="M27" s="681"/>
      <c r="N27" s="681"/>
      <c r="O27" s="681"/>
      <c r="P27" s="681"/>
      <c r="Q27" s="682"/>
      <c r="R27" s="683" t="s">
        <v>174</v>
      </c>
      <c r="S27" s="684"/>
      <c r="T27" s="684"/>
      <c r="U27" s="684"/>
      <c r="V27" s="684"/>
      <c r="W27" s="684"/>
      <c r="X27" s="684"/>
      <c r="Y27" s="685"/>
      <c r="Z27" s="686" t="s">
        <v>145</v>
      </c>
      <c r="AA27" s="686"/>
      <c r="AB27" s="686"/>
      <c r="AC27" s="686"/>
      <c r="AD27" s="687" t="s">
        <v>145</v>
      </c>
      <c r="AE27" s="687"/>
      <c r="AF27" s="687"/>
      <c r="AG27" s="687"/>
      <c r="AH27" s="687"/>
      <c r="AI27" s="687"/>
      <c r="AJ27" s="687"/>
      <c r="AK27" s="687"/>
      <c r="AL27" s="688" t="s">
        <v>145</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68733</v>
      </c>
      <c r="BH27" s="684"/>
      <c r="BI27" s="684"/>
      <c r="BJ27" s="684"/>
      <c r="BK27" s="684"/>
      <c r="BL27" s="684"/>
      <c r="BM27" s="684"/>
      <c r="BN27" s="685"/>
      <c r="BO27" s="686">
        <v>100</v>
      </c>
      <c r="BP27" s="686"/>
      <c r="BQ27" s="686"/>
      <c r="BR27" s="686"/>
      <c r="BS27" s="692" t="s">
        <v>174</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37418</v>
      </c>
      <c r="CS27" s="720"/>
      <c r="CT27" s="720"/>
      <c r="CU27" s="720"/>
      <c r="CV27" s="720"/>
      <c r="CW27" s="720"/>
      <c r="CX27" s="720"/>
      <c r="CY27" s="721"/>
      <c r="CZ27" s="688">
        <v>2.9</v>
      </c>
      <c r="DA27" s="718"/>
      <c r="DB27" s="718"/>
      <c r="DC27" s="722"/>
      <c r="DD27" s="692">
        <v>15836</v>
      </c>
      <c r="DE27" s="720"/>
      <c r="DF27" s="720"/>
      <c r="DG27" s="720"/>
      <c r="DH27" s="720"/>
      <c r="DI27" s="720"/>
      <c r="DJ27" s="720"/>
      <c r="DK27" s="721"/>
      <c r="DL27" s="692">
        <v>15821</v>
      </c>
      <c r="DM27" s="720"/>
      <c r="DN27" s="720"/>
      <c r="DO27" s="720"/>
      <c r="DP27" s="720"/>
      <c r="DQ27" s="720"/>
      <c r="DR27" s="720"/>
      <c r="DS27" s="720"/>
      <c r="DT27" s="720"/>
      <c r="DU27" s="720"/>
      <c r="DV27" s="721"/>
      <c r="DW27" s="688">
        <v>2.2000000000000002</v>
      </c>
      <c r="DX27" s="718"/>
      <c r="DY27" s="718"/>
      <c r="DZ27" s="718"/>
      <c r="EA27" s="718"/>
      <c r="EB27" s="718"/>
      <c r="EC27" s="719"/>
    </row>
    <row r="28" spans="2:133" ht="11.25" customHeight="1" x14ac:dyDescent="0.15">
      <c r="B28" s="680" t="s">
        <v>300</v>
      </c>
      <c r="C28" s="681"/>
      <c r="D28" s="681"/>
      <c r="E28" s="681"/>
      <c r="F28" s="681"/>
      <c r="G28" s="681"/>
      <c r="H28" s="681"/>
      <c r="I28" s="681"/>
      <c r="J28" s="681"/>
      <c r="K28" s="681"/>
      <c r="L28" s="681"/>
      <c r="M28" s="681"/>
      <c r="N28" s="681"/>
      <c r="O28" s="681"/>
      <c r="P28" s="681"/>
      <c r="Q28" s="682"/>
      <c r="R28" s="683">
        <v>9535</v>
      </c>
      <c r="S28" s="684"/>
      <c r="T28" s="684"/>
      <c r="U28" s="684"/>
      <c r="V28" s="684"/>
      <c r="W28" s="684"/>
      <c r="X28" s="684"/>
      <c r="Y28" s="685"/>
      <c r="Z28" s="686">
        <v>0.7</v>
      </c>
      <c r="AA28" s="686"/>
      <c r="AB28" s="686"/>
      <c r="AC28" s="686"/>
      <c r="AD28" s="687" t="s">
        <v>174</v>
      </c>
      <c r="AE28" s="687"/>
      <c r="AF28" s="687"/>
      <c r="AG28" s="687"/>
      <c r="AH28" s="687"/>
      <c r="AI28" s="687"/>
      <c r="AJ28" s="687"/>
      <c r="AK28" s="687"/>
      <c r="AL28" s="688" t="s">
        <v>174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115933</v>
      </c>
      <c r="CS28" s="684"/>
      <c r="CT28" s="684"/>
      <c r="CU28" s="684"/>
      <c r="CV28" s="684"/>
      <c r="CW28" s="684"/>
      <c r="CX28" s="684"/>
      <c r="CY28" s="685"/>
      <c r="CZ28" s="688">
        <v>9</v>
      </c>
      <c r="DA28" s="718"/>
      <c r="DB28" s="718"/>
      <c r="DC28" s="722"/>
      <c r="DD28" s="692">
        <v>111446</v>
      </c>
      <c r="DE28" s="684"/>
      <c r="DF28" s="684"/>
      <c r="DG28" s="684"/>
      <c r="DH28" s="684"/>
      <c r="DI28" s="684"/>
      <c r="DJ28" s="684"/>
      <c r="DK28" s="685"/>
      <c r="DL28" s="692">
        <v>111446</v>
      </c>
      <c r="DM28" s="684"/>
      <c r="DN28" s="684"/>
      <c r="DO28" s="684"/>
      <c r="DP28" s="684"/>
      <c r="DQ28" s="684"/>
      <c r="DR28" s="684"/>
      <c r="DS28" s="684"/>
      <c r="DT28" s="684"/>
      <c r="DU28" s="684"/>
      <c r="DV28" s="685"/>
      <c r="DW28" s="688">
        <v>15.6</v>
      </c>
      <c r="DX28" s="718"/>
      <c r="DY28" s="718"/>
      <c r="DZ28" s="718"/>
      <c r="EA28" s="718"/>
      <c r="EB28" s="718"/>
      <c r="EC28" s="719"/>
    </row>
    <row r="29" spans="2:133" ht="11.25" customHeight="1" x14ac:dyDescent="0.15">
      <c r="B29" s="680" t="s">
        <v>302</v>
      </c>
      <c r="C29" s="681"/>
      <c r="D29" s="681"/>
      <c r="E29" s="681"/>
      <c r="F29" s="681"/>
      <c r="G29" s="681"/>
      <c r="H29" s="681"/>
      <c r="I29" s="681"/>
      <c r="J29" s="681"/>
      <c r="K29" s="681"/>
      <c r="L29" s="681"/>
      <c r="M29" s="681"/>
      <c r="N29" s="681"/>
      <c r="O29" s="681"/>
      <c r="P29" s="681"/>
      <c r="Q29" s="682"/>
      <c r="R29" s="683">
        <v>5592</v>
      </c>
      <c r="S29" s="684"/>
      <c r="T29" s="684"/>
      <c r="U29" s="684"/>
      <c r="V29" s="684"/>
      <c r="W29" s="684"/>
      <c r="X29" s="684"/>
      <c r="Y29" s="685"/>
      <c r="Z29" s="686">
        <v>0.4</v>
      </c>
      <c r="AA29" s="686"/>
      <c r="AB29" s="686"/>
      <c r="AC29" s="686"/>
      <c r="AD29" s="687" t="s">
        <v>174</v>
      </c>
      <c r="AE29" s="687"/>
      <c r="AF29" s="687"/>
      <c r="AG29" s="687"/>
      <c r="AH29" s="687"/>
      <c r="AI29" s="687"/>
      <c r="AJ29" s="687"/>
      <c r="AK29" s="687"/>
      <c r="AL29" s="688" t="s">
        <v>174</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115930</v>
      </c>
      <c r="CS29" s="720"/>
      <c r="CT29" s="720"/>
      <c r="CU29" s="720"/>
      <c r="CV29" s="720"/>
      <c r="CW29" s="720"/>
      <c r="CX29" s="720"/>
      <c r="CY29" s="721"/>
      <c r="CZ29" s="688">
        <v>9</v>
      </c>
      <c r="DA29" s="718"/>
      <c r="DB29" s="718"/>
      <c r="DC29" s="722"/>
      <c r="DD29" s="692">
        <v>111443</v>
      </c>
      <c r="DE29" s="720"/>
      <c r="DF29" s="720"/>
      <c r="DG29" s="720"/>
      <c r="DH29" s="720"/>
      <c r="DI29" s="720"/>
      <c r="DJ29" s="720"/>
      <c r="DK29" s="721"/>
      <c r="DL29" s="692">
        <v>111443</v>
      </c>
      <c r="DM29" s="720"/>
      <c r="DN29" s="720"/>
      <c r="DO29" s="720"/>
      <c r="DP29" s="720"/>
      <c r="DQ29" s="720"/>
      <c r="DR29" s="720"/>
      <c r="DS29" s="720"/>
      <c r="DT29" s="720"/>
      <c r="DU29" s="720"/>
      <c r="DV29" s="721"/>
      <c r="DW29" s="688">
        <v>15.6</v>
      </c>
      <c r="DX29" s="718"/>
      <c r="DY29" s="718"/>
      <c r="DZ29" s="718"/>
      <c r="EA29" s="718"/>
      <c r="EB29" s="718"/>
      <c r="EC29" s="719"/>
    </row>
    <row r="30" spans="2:133" ht="11.25" customHeight="1" x14ac:dyDescent="0.15">
      <c r="B30" s="680" t="s">
        <v>305</v>
      </c>
      <c r="C30" s="681"/>
      <c r="D30" s="681"/>
      <c r="E30" s="681"/>
      <c r="F30" s="681"/>
      <c r="G30" s="681"/>
      <c r="H30" s="681"/>
      <c r="I30" s="681"/>
      <c r="J30" s="681"/>
      <c r="K30" s="681"/>
      <c r="L30" s="681"/>
      <c r="M30" s="681"/>
      <c r="N30" s="681"/>
      <c r="O30" s="681"/>
      <c r="P30" s="681"/>
      <c r="Q30" s="682"/>
      <c r="R30" s="683">
        <v>1867</v>
      </c>
      <c r="S30" s="684"/>
      <c r="T30" s="684"/>
      <c r="U30" s="684"/>
      <c r="V30" s="684"/>
      <c r="W30" s="684"/>
      <c r="X30" s="684"/>
      <c r="Y30" s="685"/>
      <c r="Z30" s="686">
        <v>0.1</v>
      </c>
      <c r="AA30" s="686"/>
      <c r="AB30" s="686"/>
      <c r="AC30" s="686"/>
      <c r="AD30" s="687" t="s">
        <v>145</v>
      </c>
      <c r="AE30" s="687"/>
      <c r="AF30" s="687"/>
      <c r="AG30" s="687"/>
      <c r="AH30" s="687"/>
      <c r="AI30" s="687"/>
      <c r="AJ30" s="687"/>
      <c r="AK30" s="687"/>
      <c r="AL30" s="688" t="s">
        <v>145</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112500</v>
      </c>
      <c r="CS30" s="684"/>
      <c r="CT30" s="684"/>
      <c r="CU30" s="684"/>
      <c r="CV30" s="684"/>
      <c r="CW30" s="684"/>
      <c r="CX30" s="684"/>
      <c r="CY30" s="685"/>
      <c r="CZ30" s="688">
        <v>8.8000000000000007</v>
      </c>
      <c r="DA30" s="718"/>
      <c r="DB30" s="718"/>
      <c r="DC30" s="722"/>
      <c r="DD30" s="692">
        <v>108162</v>
      </c>
      <c r="DE30" s="684"/>
      <c r="DF30" s="684"/>
      <c r="DG30" s="684"/>
      <c r="DH30" s="684"/>
      <c r="DI30" s="684"/>
      <c r="DJ30" s="684"/>
      <c r="DK30" s="685"/>
      <c r="DL30" s="692">
        <v>108162</v>
      </c>
      <c r="DM30" s="684"/>
      <c r="DN30" s="684"/>
      <c r="DO30" s="684"/>
      <c r="DP30" s="684"/>
      <c r="DQ30" s="684"/>
      <c r="DR30" s="684"/>
      <c r="DS30" s="684"/>
      <c r="DT30" s="684"/>
      <c r="DU30" s="684"/>
      <c r="DV30" s="685"/>
      <c r="DW30" s="688">
        <v>15.1</v>
      </c>
      <c r="DX30" s="718"/>
      <c r="DY30" s="718"/>
      <c r="DZ30" s="718"/>
      <c r="EA30" s="718"/>
      <c r="EB30" s="718"/>
      <c r="EC30" s="719"/>
    </row>
    <row r="31" spans="2:133" ht="11.25" customHeight="1" x14ac:dyDescent="0.15">
      <c r="B31" s="680" t="s">
        <v>309</v>
      </c>
      <c r="C31" s="681"/>
      <c r="D31" s="681"/>
      <c r="E31" s="681"/>
      <c r="F31" s="681"/>
      <c r="G31" s="681"/>
      <c r="H31" s="681"/>
      <c r="I31" s="681"/>
      <c r="J31" s="681"/>
      <c r="K31" s="681"/>
      <c r="L31" s="681"/>
      <c r="M31" s="681"/>
      <c r="N31" s="681"/>
      <c r="O31" s="681"/>
      <c r="P31" s="681"/>
      <c r="Q31" s="682"/>
      <c r="R31" s="683">
        <v>74803</v>
      </c>
      <c r="S31" s="684"/>
      <c r="T31" s="684"/>
      <c r="U31" s="684"/>
      <c r="V31" s="684"/>
      <c r="W31" s="684"/>
      <c r="X31" s="684"/>
      <c r="Y31" s="685"/>
      <c r="Z31" s="686">
        <v>5.7</v>
      </c>
      <c r="AA31" s="686"/>
      <c r="AB31" s="686"/>
      <c r="AC31" s="686"/>
      <c r="AD31" s="687" t="s">
        <v>174</v>
      </c>
      <c r="AE31" s="687"/>
      <c r="AF31" s="687"/>
      <c r="AG31" s="687"/>
      <c r="AH31" s="687"/>
      <c r="AI31" s="687"/>
      <c r="AJ31" s="687"/>
      <c r="AK31" s="687"/>
      <c r="AL31" s="688" t="s">
        <v>174</v>
      </c>
      <c r="AM31" s="689"/>
      <c r="AN31" s="689"/>
      <c r="AO31" s="690"/>
      <c r="AP31" s="737" t="s">
        <v>310</v>
      </c>
      <c r="AQ31" s="738"/>
      <c r="AR31" s="738"/>
      <c r="AS31" s="738"/>
      <c r="AT31" s="743" t="s">
        <v>311</v>
      </c>
      <c r="AU31" s="231"/>
      <c r="AV31" s="231"/>
      <c r="AW31" s="231"/>
      <c r="AX31" s="669" t="s">
        <v>186</v>
      </c>
      <c r="AY31" s="670"/>
      <c r="AZ31" s="670"/>
      <c r="BA31" s="670"/>
      <c r="BB31" s="670"/>
      <c r="BC31" s="670"/>
      <c r="BD31" s="670"/>
      <c r="BE31" s="670"/>
      <c r="BF31" s="671"/>
      <c r="BG31" s="751">
        <v>98.8</v>
      </c>
      <c r="BH31" s="735"/>
      <c r="BI31" s="735"/>
      <c r="BJ31" s="735"/>
      <c r="BK31" s="735"/>
      <c r="BL31" s="735"/>
      <c r="BM31" s="678">
        <v>96.3</v>
      </c>
      <c r="BN31" s="735"/>
      <c r="BO31" s="735"/>
      <c r="BP31" s="735"/>
      <c r="BQ31" s="736"/>
      <c r="BR31" s="751">
        <v>98.2</v>
      </c>
      <c r="BS31" s="735"/>
      <c r="BT31" s="735"/>
      <c r="BU31" s="735"/>
      <c r="BV31" s="735"/>
      <c r="BW31" s="735"/>
      <c r="BX31" s="678">
        <v>96</v>
      </c>
      <c r="BY31" s="735"/>
      <c r="BZ31" s="735"/>
      <c r="CA31" s="735"/>
      <c r="CB31" s="736"/>
      <c r="CD31" s="725"/>
      <c r="CE31" s="726"/>
      <c r="CF31" s="698" t="s">
        <v>312</v>
      </c>
      <c r="CG31" s="699"/>
      <c r="CH31" s="699"/>
      <c r="CI31" s="699"/>
      <c r="CJ31" s="699"/>
      <c r="CK31" s="699"/>
      <c r="CL31" s="699"/>
      <c r="CM31" s="699"/>
      <c r="CN31" s="699"/>
      <c r="CO31" s="699"/>
      <c r="CP31" s="699"/>
      <c r="CQ31" s="700"/>
      <c r="CR31" s="683">
        <v>3430</v>
      </c>
      <c r="CS31" s="720"/>
      <c r="CT31" s="720"/>
      <c r="CU31" s="720"/>
      <c r="CV31" s="720"/>
      <c r="CW31" s="720"/>
      <c r="CX31" s="720"/>
      <c r="CY31" s="721"/>
      <c r="CZ31" s="688">
        <v>0.3</v>
      </c>
      <c r="DA31" s="718"/>
      <c r="DB31" s="718"/>
      <c r="DC31" s="722"/>
      <c r="DD31" s="692">
        <v>3281</v>
      </c>
      <c r="DE31" s="720"/>
      <c r="DF31" s="720"/>
      <c r="DG31" s="720"/>
      <c r="DH31" s="720"/>
      <c r="DI31" s="720"/>
      <c r="DJ31" s="720"/>
      <c r="DK31" s="721"/>
      <c r="DL31" s="692">
        <v>3281</v>
      </c>
      <c r="DM31" s="720"/>
      <c r="DN31" s="720"/>
      <c r="DO31" s="720"/>
      <c r="DP31" s="720"/>
      <c r="DQ31" s="720"/>
      <c r="DR31" s="720"/>
      <c r="DS31" s="720"/>
      <c r="DT31" s="720"/>
      <c r="DU31" s="720"/>
      <c r="DV31" s="721"/>
      <c r="DW31" s="688">
        <v>0.5</v>
      </c>
      <c r="DX31" s="718"/>
      <c r="DY31" s="718"/>
      <c r="DZ31" s="718"/>
      <c r="EA31" s="718"/>
      <c r="EB31" s="718"/>
      <c r="EC31" s="719"/>
    </row>
    <row r="32" spans="2:133" ht="11.25" customHeight="1" x14ac:dyDescent="0.15">
      <c r="B32" s="746" t="s">
        <v>313</v>
      </c>
      <c r="C32" s="747"/>
      <c r="D32" s="747"/>
      <c r="E32" s="747"/>
      <c r="F32" s="747"/>
      <c r="G32" s="747"/>
      <c r="H32" s="747"/>
      <c r="I32" s="747"/>
      <c r="J32" s="747"/>
      <c r="K32" s="747"/>
      <c r="L32" s="747"/>
      <c r="M32" s="747"/>
      <c r="N32" s="747"/>
      <c r="O32" s="747"/>
      <c r="P32" s="747"/>
      <c r="Q32" s="748"/>
      <c r="R32" s="683" t="s">
        <v>145</v>
      </c>
      <c r="S32" s="684"/>
      <c r="T32" s="684"/>
      <c r="U32" s="684"/>
      <c r="V32" s="684"/>
      <c r="W32" s="684"/>
      <c r="X32" s="684"/>
      <c r="Y32" s="685"/>
      <c r="Z32" s="686" t="s">
        <v>145</v>
      </c>
      <c r="AA32" s="686"/>
      <c r="AB32" s="686"/>
      <c r="AC32" s="686"/>
      <c r="AD32" s="687" t="s">
        <v>145</v>
      </c>
      <c r="AE32" s="687"/>
      <c r="AF32" s="687"/>
      <c r="AG32" s="687"/>
      <c r="AH32" s="687"/>
      <c r="AI32" s="687"/>
      <c r="AJ32" s="687"/>
      <c r="AK32" s="687"/>
      <c r="AL32" s="688" t="s">
        <v>145</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98.2</v>
      </c>
      <c r="BH32" s="720"/>
      <c r="BI32" s="720"/>
      <c r="BJ32" s="720"/>
      <c r="BK32" s="720"/>
      <c r="BL32" s="720"/>
      <c r="BM32" s="689">
        <v>94.7</v>
      </c>
      <c r="BN32" s="749"/>
      <c r="BO32" s="749"/>
      <c r="BP32" s="749"/>
      <c r="BQ32" s="750"/>
      <c r="BR32" s="752">
        <v>97</v>
      </c>
      <c r="BS32" s="720"/>
      <c r="BT32" s="720"/>
      <c r="BU32" s="720"/>
      <c r="BV32" s="720"/>
      <c r="BW32" s="720"/>
      <c r="BX32" s="689">
        <v>93.9</v>
      </c>
      <c r="BY32" s="749"/>
      <c r="BZ32" s="749"/>
      <c r="CA32" s="749"/>
      <c r="CB32" s="750"/>
      <c r="CD32" s="727"/>
      <c r="CE32" s="728"/>
      <c r="CF32" s="698" t="s">
        <v>316</v>
      </c>
      <c r="CG32" s="699"/>
      <c r="CH32" s="699"/>
      <c r="CI32" s="699"/>
      <c r="CJ32" s="699"/>
      <c r="CK32" s="699"/>
      <c r="CL32" s="699"/>
      <c r="CM32" s="699"/>
      <c r="CN32" s="699"/>
      <c r="CO32" s="699"/>
      <c r="CP32" s="699"/>
      <c r="CQ32" s="700"/>
      <c r="CR32" s="683">
        <v>3</v>
      </c>
      <c r="CS32" s="684"/>
      <c r="CT32" s="684"/>
      <c r="CU32" s="684"/>
      <c r="CV32" s="684"/>
      <c r="CW32" s="684"/>
      <c r="CX32" s="684"/>
      <c r="CY32" s="685"/>
      <c r="CZ32" s="688">
        <v>0</v>
      </c>
      <c r="DA32" s="718"/>
      <c r="DB32" s="718"/>
      <c r="DC32" s="722"/>
      <c r="DD32" s="692">
        <v>3</v>
      </c>
      <c r="DE32" s="684"/>
      <c r="DF32" s="684"/>
      <c r="DG32" s="684"/>
      <c r="DH32" s="684"/>
      <c r="DI32" s="684"/>
      <c r="DJ32" s="684"/>
      <c r="DK32" s="685"/>
      <c r="DL32" s="692">
        <v>3</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317</v>
      </c>
      <c r="C33" s="681"/>
      <c r="D33" s="681"/>
      <c r="E33" s="681"/>
      <c r="F33" s="681"/>
      <c r="G33" s="681"/>
      <c r="H33" s="681"/>
      <c r="I33" s="681"/>
      <c r="J33" s="681"/>
      <c r="K33" s="681"/>
      <c r="L33" s="681"/>
      <c r="M33" s="681"/>
      <c r="N33" s="681"/>
      <c r="O33" s="681"/>
      <c r="P33" s="681"/>
      <c r="Q33" s="682"/>
      <c r="R33" s="683">
        <v>48301</v>
      </c>
      <c r="S33" s="684"/>
      <c r="T33" s="684"/>
      <c r="U33" s="684"/>
      <c r="V33" s="684"/>
      <c r="W33" s="684"/>
      <c r="X33" s="684"/>
      <c r="Y33" s="685"/>
      <c r="Z33" s="686">
        <v>3.6</v>
      </c>
      <c r="AA33" s="686"/>
      <c r="AB33" s="686"/>
      <c r="AC33" s="686"/>
      <c r="AD33" s="687" t="s">
        <v>174</v>
      </c>
      <c r="AE33" s="687"/>
      <c r="AF33" s="687"/>
      <c r="AG33" s="687"/>
      <c r="AH33" s="687"/>
      <c r="AI33" s="687"/>
      <c r="AJ33" s="687"/>
      <c r="AK33" s="687"/>
      <c r="AL33" s="688" t="s">
        <v>174</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99.1</v>
      </c>
      <c r="BH33" s="754"/>
      <c r="BI33" s="754"/>
      <c r="BJ33" s="754"/>
      <c r="BK33" s="754"/>
      <c r="BL33" s="754"/>
      <c r="BM33" s="755">
        <v>97.2</v>
      </c>
      <c r="BN33" s="754"/>
      <c r="BO33" s="754"/>
      <c r="BP33" s="754"/>
      <c r="BQ33" s="756"/>
      <c r="BR33" s="753">
        <v>99</v>
      </c>
      <c r="BS33" s="754"/>
      <c r="BT33" s="754"/>
      <c r="BU33" s="754"/>
      <c r="BV33" s="754"/>
      <c r="BW33" s="754"/>
      <c r="BX33" s="755">
        <v>97.3</v>
      </c>
      <c r="BY33" s="754"/>
      <c r="BZ33" s="754"/>
      <c r="CA33" s="754"/>
      <c r="CB33" s="756"/>
      <c r="CD33" s="698" t="s">
        <v>319</v>
      </c>
      <c r="CE33" s="699"/>
      <c r="CF33" s="699"/>
      <c r="CG33" s="699"/>
      <c r="CH33" s="699"/>
      <c r="CI33" s="699"/>
      <c r="CJ33" s="699"/>
      <c r="CK33" s="699"/>
      <c r="CL33" s="699"/>
      <c r="CM33" s="699"/>
      <c r="CN33" s="699"/>
      <c r="CO33" s="699"/>
      <c r="CP33" s="699"/>
      <c r="CQ33" s="700"/>
      <c r="CR33" s="683">
        <v>618078</v>
      </c>
      <c r="CS33" s="720"/>
      <c r="CT33" s="720"/>
      <c r="CU33" s="720"/>
      <c r="CV33" s="720"/>
      <c r="CW33" s="720"/>
      <c r="CX33" s="720"/>
      <c r="CY33" s="721"/>
      <c r="CZ33" s="688">
        <v>48.2</v>
      </c>
      <c r="DA33" s="718"/>
      <c r="DB33" s="718"/>
      <c r="DC33" s="722"/>
      <c r="DD33" s="692">
        <v>514761</v>
      </c>
      <c r="DE33" s="720"/>
      <c r="DF33" s="720"/>
      <c r="DG33" s="720"/>
      <c r="DH33" s="720"/>
      <c r="DI33" s="720"/>
      <c r="DJ33" s="720"/>
      <c r="DK33" s="721"/>
      <c r="DL33" s="692">
        <v>321343</v>
      </c>
      <c r="DM33" s="720"/>
      <c r="DN33" s="720"/>
      <c r="DO33" s="720"/>
      <c r="DP33" s="720"/>
      <c r="DQ33" s="720"/>
      <c r="DR33" s="720"/>
      <c r="DS33" s="720"/>
      <c r="DT33" s="720"/>
      <c r="DU33" s="720"/>
      <c r="DV33" s="721"/>
      <c r="DW33" s="688">
        <v>44.8</v>
      </c>
      <c r="DX33" s="718"/>
      <c r="DY33" s="718"/>
      <c r="DZ33" s="718"/>
      <c r="EA33" s="718"/>
      <c r="EB33" s="718"/>
      <c r="EC33" s="719"/>
    </row>
    <row r="34" spans="2:133" ht="11.25" customHeight="1" x14ac:dyDescent="0.15">
      <c r="B34" s="680" t="s">
        <v>320</v>
      </c>
      <c r="C34" s="681"/>
      <c r="D34" s="681"/>
      <c r="E34" s="681"/>
      <c r="F34" s="681"/>
      <c r="G34" s="681"/>
      <c r="H34" s="681"/>
      <c r="I34" s="681"/>
      <c r="J34" s="681"/>
      <c r="K34" s="681"/>
      <c r="L34" s="681"/>
      <c r="M34" s="681"/>
      <c r="N34" s="681"/>
      <c r="O34" s="681"/>
      <c r="P34" s="681"/>
      <c r="Q34" s="682"/>
      <c r="R34" s="683">
        <v>3981</v>
      </c>
      <c r="S34" s="684"/>
      <c r="T34" s="684"/>
      <c r="U34" s="684"/>
      <c r="V34" s="684"/>
      <c r="W34" s="684"/>
      <c r="X34" s="684"/>
      <c r="Y34" s="685"/>
      <c r="Z34" s="686">
        <v>0.3</v>
      </c>
      <c r="AA34" s="686"/>
      <c r="AB34" s="686"/>
      <c r="AC34" s="686"/>
      <c r="AD34" s="687">
        <v>1124</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278910</v>
      </c>
      <c r="CS34" s="684"/>
      <c r="CT34" s="684"/>
      <c r="CU34" s="684"/>
      <c r="CV34" s="684"/>
      <c r="CW34" s="684"/>
      <c r="CX34" s="684"/>
      <c r="CY34" s="685"/>
      <c r="CZ34" s="688">
        <v>21.8</v>
      </c>
      <c r="DA34" s="718"/>
      <c r="DB34" s="718"/>
      <c r="DC34" s="722"/>
      <c r="DD34" s="692">
        <v>223172</v>
      </c>
      <c r="DE34" s="684"/>
      <c r="DF34" s="684"/>
      <c r="DG34" s="684"/>
      <c r="DH34" s="684"/>
      <c r="DI34" s="684"/>
      <c r="DJ34" s="684"/>
      <c r="DK34" s="685"/>
      <c r="DL34" s="692">
        <v>137319</v>
      </c>
      <c r="DM34" s="684"/>
      <c r="DN34" s="684"/>
      <c r="DO34" s="684"/>
      <c r="DP34" s="684"/>
      <c r="DQ34" s="684"/>
      <c r="DR34" s="684"/>
      <c r="DS34" s="684"/>
      <c r="DT34" s="684"/>
      <c r="DU34" s="684"/>
      <c r="DV34" s="685"/>
      <c r="DW34" s="688">
        <v>19.2</v>
      </c>
      <c r="DX34" s="718"/>
      <c r="DY34" s="718"/>
      <c r="DZ34" s="718"/>
      <c r="EA34" s="718"/>
      <c r="EB34" s="718"/>
      <c r="EC34" s="719"/>
    </row>
    <row r="35" spans="2:133" ht="11.25" customHeight="1" x14ac:dyDescent="0.15">
      <c r="B35" s="680" t="s">
        <v>322</v>
      </c>
      <c r="C35" s="681"/>
      <c r="D35" s="681"/>
      <c r="E35" s="681"/>
      <c r="F35" s="681"/>
      <c r="G35" s="681"/>
      <c r="H35" s="681"/>
      <c r="I35" s="681"/>
      <c r="J35" s="681"/>
      <c r="K35" s="681"/>
      <c r="L35" s="681"/>
      <c r="M35" s="681"/>
      <c r="N35" s="681"/>
      <c r="O35" s="681"/>
      <c r="P35" s="681"/>
      <c r="Q35" s="682"/>
      <c r="R35" s="683">
        <v>3251</v>
      </c>
      <c r="S35" s="684"/>
      <c r="T35" s="684"/>
      <c r="U35" s="684"/>
      <c r="V35" s="684"/>
      <c r="W35" s="684"/>
      <c r="X35" s="684"/>
      <c r="Y35" s="685"/>
      <c r="Z35" s="686">
        <v>0.2</v>
      </c>
      <c r="AA35" s="686"/>
      <c r="AB35" s="686"/>
      <c r="AC35" s="686"/>
      <c r="AD35" s="687" t="s">
        <v>145</v>
      </c>
      <c r="AE35" s="687"/>
      <c r="AF35" s="687"/>
      <c r="AG35" s="687"/>
      <c r="AH35" s="687"/>
      <c r="AI35" s="687"/>
      <c r="AJ35" s="687"/>
      <c r="AK35" s="687"/>
      <c r="AL35" s="688" t="s">
        <v>145</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11360</v>
      </c>
      <c r="CS35" s="720"/>
      <c r="CT35" s="720"/>
      <c r="CU35" s="720"/>
      <c r="CV35" s="720"/>
      <c r="CW35" s="720"/>
      <c r="CX35" s="720"/>
      <c r="CY35" s="721"/>
      <c r="CZ35" s="688">
        <v>0.9</v>
      </c>
      <c r="DA35" s="718"/>
      <c r="DB35" s="718"/>
      <c r="DC35" s="722"/>
      <c r="DD35" s="692">
        <v>10476</v>
      </c>
      <c r="DE35" s="720"/>
      <c r="DF35" s="720"/>
      <c r="DG35" s="720"/>
      <c r="DH35" s="720"/>
      <c r="DI35" s="720"/>
      <c r="DJ35" s="720"/>
      <c r="DK35" s="721"/>
      <c r="DL35" s="692">
        <v>2588</v>
      </c>
      <c r="DM35" s="720"/>
      <c r="DN35" s="720"/>
      <c r="DO35" s="720"/>
      <c r="DP35" s="720"/>
      <c r="DQ35" s="720"/>
      <c r="DR35" s="720"/>
      <c r="DS35" s="720"/>
      <c r="DT35" s="720"/>
      <c r="DU35" s="720"/>
      <c r="DV35" s="721"/>
      <c r="DW35" s="688">
        <v>0.4</v>
      </c>
      <c r="DX35" s="718"/>
      <c r="DY35" s="718"/>
      <c r="DZ35" s="718"/>
      <c r="EA35" s="718"/>
      <c r="EB35" s="718"/>
      <c r="EC35" s="719"/>
    </row>
    <row r="36" spans="2:133" ht="11.25" customHeight="1" x14ac:dyDescent="0.15">
      <c r="B36" s="680" t="s">
        <v>326</v>
      </c>
      <c r="C36" s="681"/>
      <c r="D36" s="681"/>
      <c r="E36" s="681"/>
      <c r="F36" s="681"/>
      <c r="G36" s="681"/>
      <c r="H36" s="681"/>
      <c r="I36" s="681"/>
      <c r="J36" s="681"/>
      <c r="K36" s="681"/>
      <c r="L36" s="681"/>
      <c r="M36" s="681"/>
      <c r="N36" s="681"/>
      <c r="O36" s="681"/>
      <c r="P36" s="681"/>
      <c r="Q36" s="682"/>
      <c r="R36" s="683">
        <v>114720</v>
      </c>
      <c r="S36" s="684"/>
      <c r="T36" s="684"/>
      <c r="U36" s="684"/>
      <c r="V36" s="684"/>
      <c r="W36" s="684"/>
      <c r="X36" s="684"/>
      <c r="Y36" s="685"/>
      <c r="Z36" s="686">
        <v>8.6999999999999993</v>
      </c>
      <c r="AA36" s="686"/>
      <c r="AB36" s="686"/>
      <c r="AC36" s="686"/>
      <c r="AD36" s="687" t="s">
        <v>174</v>
      </c>
      <c r="AE36" s="687"/>
      <c r="AF36" s="687"/>
      <c r="AG36" s="687"/>
      <c r="AH36" s="687"/>
      <c r="AI36" s="687"/>
      <c r="AJ36" s="687"/>
      <c r="AK36" s="687"/>
      <c r="AL36" s="688" t="s">
        <v>174</v>
      </c>
      <c r="AM36" s="689"/>
      <c r="AN36" s="689"/>
      <c r="AO36" s="690"/>
      <c r="AP36" s="235"/>
      <c r="AQ36" s="757" t="s">
        <v>327</v>
      </c>
      <c r="AR36" s="758"/>
      <c r="AS36" s="758"/>
      <c r="AT36" s="758"/>
      <c r="AU36" s="758"/>
      <c r="AV36" s="758"/>
      <c r="AW36" s="758"/>
      <c r="AX36" s="758"/>
      <c r="AY36" s="759"/>
      <c r="AZ36" s="672">
        <v>160611</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14944</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178055</v>
      </c>
      <c r="CS36" s="684"/>
      <c r="CT36" s="684"/>
      <c r="CU36" s="684"/>
      <c r="CV36" s="684"/>
      <c r="CW36" s="684"/>
      <c r="CX36" s="684"/>
      <c r="CY36" s="685"/>
      <c r="CZ36" s="688">
        <v>13.9</v>
      </c>
      <c r="DA36" s="718"/>
      <c r="DB36" s="718"/>
      <c r="DC36" s="722"/>
      <c r="DD36" s="692">
        <v>143911</v>
      </c>
      <c r="DE36" s="684"/>
      <c r="DF36" s="684"/>
      <c r="DG36" s="684"/>
      <c r="DH36" s="684"/>
      <c r="DI36" s="684"/>
      <c r="DJ36" s="684"/>
      <c r="DK36" s="685"/>
      <c r="DL36" s="692">
        <v>107977</v>
      </c>
      <c r="DM36" s="684"/>
      <c r="DN36" s="684"/>
      <c r="DO36" s="684"/>
      <c r="DP36" s="684"/>
      <c r="DQ36" s="684"/>
      <c r="DR36" s="684"/>
      <c r="DS36" s="684"/>
      <c r="DT36" s="684"/>
      <c r="DU36" s="684"/>
      <c r="DV36" s="685"/>
      <c r="DW36" s="688">
        <v>15.1</v>
      </c>
      <c r="DX36" s="718"/>
      <c r="DY36" s="718"/>
      <c r="DZ36" s="718"/>
      <c r="EA36" s="718"/>
      <c r="EB36" s="718"/>
      <c r="EC36" s="719"/>
    </row>
    <row r="37" spans="2:133" ht="11.25" customHeight="1" x14ac:dyDescent="0.15">
      <c r="B37" s="680" t="s">
        <v>330</v>
      </c>
      <c r="C37" s="681"/>
      <c r="D37" s="681"/>
      <c r="E37" s="681"/>
      <c r="F37" s="681"/>
      <c r="G37" s="681"/>
      <c r="H37" s="681"/>
      <c r="I37" s="681"/>
      <c r="J37" s="681"/>
      <c r="K37" s="681"/>
      <c r="L37" s="681"/>
      <c r="M37" s="681"/>
      <c r="N37" s="681"/>
      <c r="O37" s="681"/>
      <c r="P37" s="681"/>
      <c r="Q37" s="682"/>
      <c r="R37" s="683">
        <v>13099</v>
      </c>
      <c r="S37" s="684"/>
      <c r="T37" s="684"/>
      <c r="U37" s="684"/>
      <c r="V37" s="684"/>
      <c r="W37" s="684"/>
      <c r="X37" s="684"/>
      <c r="Y37" s="685"/>
      <c r="Z37" s="686">
        <v>1</v>
      </c>
      <c r="AA37" s="686"/>
      <c r="AB37" s="686"/>
      <c r="AC37" s="686"/>
      <c r="AD37" s="687" t="s">
        <v>174</v>
      </c>
      <c r="AE37" s="687"/>
      <c r="AF37" s="687"/>
      <c r="AG37" s="687"/>
      <c r="AH37" s="687"/>
      <c r="AI37" s="687"/>
      <c r="AJ37" s="687"/>
      <c r="AK37" s="687"/>
      <c r="AL37" s="688" t="s">
        <v>174</v>
      </c>
      <c r="AM37" s="689"/>
      <c r="AN37" s="689"/>
      <c r="AO37" s="690"/>
      <c r="AQ37" s="761" t="s">
        <v>331</v>
      </c>
      <c r="AR37" s="762"/>
      <c r="AS37" s="762"/>
      <c r="AT37" s="762"/>
      <c r="AU37" s="762"/>
      <c r="AV37" s="762"/>
      <c r="AW37" s="762"/>
      <c r="AX37" s="762"/>
      <c r="AY37" s="763"/>
      <c r="AZ37" s="683">
        <v>34700</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13881</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56103</v>
      </c>
      <c r="CS37" s="720"/>
      <c r="CT37" s="720"/>
      <c r="CU37" s="720"/>
      <c r="CV37" s="720"/>
      <c r="CW37" s="720"/>
      <c r="CX37" s="720"/>
      <c r="CY37" s="721"/>
      <c r="CZ37" s="688">
        <v>4.4000000000000004</v>
      </c>
      <c r="DA37" s="718"/>
      <c r="DB37" s="718"/>
      <c r="DC37" s="722"/>
      <c r="DD37" s="692">
        <v>55869</v>
      </c>
      <c r="DE37" s="720"/>
      <c r="DF37" s="720"/>
      <c r="DG37" s="720"/>
      <c r="DH37" s="720"/>
      <c r="DI37" s="720"/>
      <c r="DJ37" s="720"/>
      <c r="DK37" s="721"/>
      <c r="DL37" s="692">
        <v>53301</v>
      </c>
      <c r="DM37" s="720"/>
      <c r="DN37" s="720"/>
      <c r="DO37" s="720"/>
      <c r="DP37" s="720"/>
      <c r="DQ37" s="720"/>
      <c r="DR37" s="720"/>
      <c r="DS37" s="720"/>
      <c r="DT37" s="720"/>
      <c r="DU37" s="720"/>
      <c r="DV37" s="721"/>
      <c r="DW37" s="688">
        <v>7.4</v>
      </c>
      <c r="DX37" s="718"/>
      <c r="DY37" s="718"/>
      <c r="DZ37" s="718"/>
      <c r="EA37" s="718"/>
      <c r="EB37" s="718"/>
      <c r="EC37" s="719"/>
    </row>
    <row r="38" spans="2:133" ht="11.25" customHeight="1" x14ac:dyDescent="0.15">
      <c r="B38" s="680" t="s">
        <v>334</v>
      </c>
      <c r="C38" s="681"/>
      <c r="D38" s="681"/>
      <c r="E38" s="681"/>
      <c r="F38" s="681"/>
      <c r="G38" s="681"/>
      <c r="H38" s="681"/>
      <c r="I38" s="681"/>
      <c r="J38" s="681"/>
      <c r="K38" s="681"/>
      <c r="L38" s="681"/>
      <c r="M38" s="681"/>
      <c r="N38" s="681"/>
      <c r="O38" s="681"/>
      <c r="P38" s="681"/>
      <c r="Q38" s="682"/>
      <c r="R38" s="683">
        <v>33174</v>
      </c>
      <c r="S38" s="684"/>
      <c r="T38" s="684"/>
      <c r="U38" s="684"/>
      <c r="V38" s="684"/>
      <c r="W38" s="684"/>
      <c r="X38" s="684"/>
      <c r="Y38" s="685"/>
      <c r="Z38" s="686">
        <v>2.5</v>
      </c>
      <c r="AA38" s="686"/>
      <c r="AB38" s="686"/>
      <c r="AC38" s="686"/>
      <c r="AD38" s="687">
        <v>478</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22517</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123</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138094</v>
      </c>
      <c r="CS38" s="684"/>
      <c r="CT38" s="684"/>
      <c r="CU38" s="684"/>
      <c r="CV38" s="684"/>
      <c r="CW38" s="684"/>
      <c r="CX38" s="684"/>
      <c r="CY38" s="685"/>
      <c r="CZ38" s="688">
        <v>10.8</v>
      </c>
      <c r="DA38" s="718"/>
      <c r="DB38" s="718"/>
      <c r="DC38" s="722"/>
      <c r="DD38" s="692">
        <v>128961</v>
      </c>
      <c r="DE38" s="684"/>
      <c r="DF38" s="684"/>
      <c r="DG38" s="684"/>
      <c r="DH38" s="684"/>
      <c r="DI38" s="684"/>
      <c r="DJ38" s="684"/>
      <c r="DK38" s="685"/>
      <c r="DL38" s="692">
        <v>73459</v>
      </c>
      <c r="DM38" s="684"/>
      <c r="DN38" s="684"/>
      <c r="DO38" s="684"/>
      <c r="DP38" s="684"/>
      <c r="DQ38" s="684"/>
      <c r="DR38" s="684"/>
      <c r="DS38" s="684"/>
      <c r="DT38" s="684"/>
      <c r="DU38" s="684"/>
      <c r="DV38" s="685"/>
      <c r="DW38" s="688">
        <v>10.3</v>
      </c>
      <c r="DX38" s="718"/>
      <c r="DY38" s="718"/>
      <c r="DZ38" s="718"/>
      <c r="EA38" s="718"/>
      <c r="EB38" s="718"/>
      <c r="EC38" s="719"/>
    </row>
    <row r="39" spans="2:133" ht="11.25" customHeight="1" x14ac:dyDescent="0.15">
      <c r="B39" s="680" t="s">
        <v>338</v>
      </c>
      <c r="C39" s="681"/>
      <c r="D39" s="681"/>
      <c r="E39" s="681"/>
      <c r="F39" s="681"/>
      <c r="G39" s="681"/>
      <c r="H39" s="681"/>
      <c r="I39" s="681"/>
      <c r="J39" s="681"/>
      <c r="K39" s="681"/>
      <c r="L39" s="681"/>
      <c r="M39" s="681"/>
      <c r="N39" s="681"/>
      <c r="O39" s="681"/>
      <c r="P39" s="681"/>
      <c r="Q39" s="682"/>
      <c r="R39" s="683">
        <v>122500</v>
      </c>
      <c r="S39" s="684"/>
      <c r="T39" s="684"/>
      <c r="U39" s="684"/>
      <c r="V39" s="684"/>
      <c r="W39" s="684"/>
      <c r="X39" s="684"/>
      <c r="Y39" s="685"/>
      <c r="Z39" s="686">
        <v>9.3000000000000007</v>
      </c>
      <c r="AA39" s="686"/>
      <c r="AB39" s="686"/>
      <c r="AC39" s="686"/>
      <c r="AD39" s="687" t="s">
        <v>145</v>
      </c>
      <c r="AE39" s="687"/>
      <c r="AF39" s="687"/>
      <c r="AG39" s="687"/>
      <c r="AH39" s="687"/>
      <c r="AI39" s="687"/>
      <c r="AJ39" s="687"/>
      <c r="AK39" s="687"/>
      <c r="AL39" s="688" t="s">
        <v>145</v>
      </c>
      <c r="AM39" s="689"/>
      <c r="AN39" s="689"/>
      <c r="AO39" s="690"/>
      <c r="AQ39" s="761" t="s">
        <v>339</v>
      </c>
      <c r="AR39" s="762"/>
      <c r="AS39" s="762"/>
      <c r="AT39" s="762"/>
      <c r="AU39" s="762"/>
      <c r="AV39" s="762"/>
      <c r="AW39" s="762"/>
      <c r="AX39" s="762"/>
      <c r="AY39" s="763"/>
      <c r="AZ39" s="683">
        <v>17500</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189</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11239</v>
      </c>
      <c r="CS39" s="720"/>
      <c r="CT39" s="720"/>
      <c r="CU39" s="720"/>
      <c r="CV39" s="720"/>
      <c r="CW39" s="720"/>
      <c r="CX39" s="720"/>
      <c r="CY39" s="721"/>
      <c r="CZ39" s="688">
        <v>0.9</v>
      </c>
      <c r="DA39" s="718"/>
      <c r="DB39" s="718"/>
      <c r="DC39" s="722"/>
      <c r="DD39" s="692">
        <v>8241</v>
      </c>
      <c r="DE39" s="720"/>
      <c r="DF39" s="720"/>
      <c r="DG39" s="720"/>
      <c r="DH39" s="720"/>
      <c r="DI39" s="720"/>
      <c r="DJ39" s="720"/>
      <c r="DK39" s="721"/>
      <c r="DL39" s="692" t="s">
        <v>145</v>
      </c>
      <c r="DM39" s="720"/>
      <c r="DN39" s="720"/>
      <c r="DO39" s="720"/>
      <c r="DP39" s="720"/>
      <c r="DQ39" s="720"/>
      <c r="DR39" s="720"/>
      <c r="DS39" s="720"/>
      <c r="DT39" s="720"/>
      <c r="DU39" s="720"/>
      <c r="DV39" s="721"/>
      <c r="DW39" s="688" t="s">
        <v>145</v>
      </c>
      <c r="DX39" s="718"/>
      <c r="DY39" s="718"/>
      <c r="DZ39" s="718"/>
      <c r="EA39" s="718"/>
      <c r="EB39" s="718"/>
      <c r="EC39" s="719"/>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145</v>
      </c>
      <c r="S40" s="684"/>
      <c r="T40" s="684"/>
      <c r="U40" s="684"/>
      <c r="V40" s="684"/>
      <c r="W40" s="684"/>
      <c r="X40" s="684"/>
      <c r="Y40" s="685"/>
      <c r="Z40" s="686" t="s">
        <v>174</v>
      </c>
      <c r="AA40" s="686"/>
      <c r="AB40" s="686"/>
      <c r="AC40" s="686"/>
      <c r="AD40" s="687" t="s">
        <v>145</v>
      </c>
      <c r="AE40" s="687"/>
      <c r="AF40" s="687"/>
      <c r="AG40" s="687"/>
      <c r="AH40" s="687"/>
      <c r="AI40" s="687"/>
      <c r="AJ40" s="687"/>
      <c r="AK40" s="687"/>
      <c r="AL40" s="688" t="s">
        <v>174</v>
      </c>
      <c r="AM40" s="689"/>
      <c r="AN40" s="689"/>
      <c r="AO40" s="690"/>
      <c r="AQ40" s="761" t="s">
        <v>343</v>
      </c>
      <c r="AR40" s="762"/>
      <c r="AS40" s="762"/>
      <c r="AT40" s="762"/>
      <c r="AU40" s="762"/>
      <c r="AV40" s="762"/>
      <c r="AW40" s="762"/>
      <c r="AX40" s="762"/>
      <c r="AY40" s="763"/>
      <c r="AZ40" s="683" t="s">
        <v>174</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111</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420</v>
      </c>
      <c r="CS40" s="684"/>
      <c r="CT40" s="684"/>
      <c r="CU40" s="684"/>
      <c r="CV40" s="684"/>
      <c r="CW40" s="684"/>
      <c r="CX40" s="684"/>
      <c r="CY40" s="685"/>
      <c r="CZ40" s="688">
        <v>0</v>
      </c>
      <c r="DA40" s="718"/>
      <c r="DB40" s="718"/>
      <c r="DC40" s="722"/>
      <c r="DD40" s="692" t="s">
        <v>174</v>
      </c>
      <c r="DE40" s="684"/>
      <c r="DF40" s="684"/>
      <c r="DG40" s="684"/>
      <c r="DH40" s="684"/>
      <c r="DI40" s="684"/>
      <c r="DJ40" s="684"/>
      <c r="DK40" s="685"/>
      <c r="DL40" s="692" t="s">
        <v>145</v>
      </c>
      <c r="DM40" s="684"/>
      <c r="DN40" s="684"/>
      <c r="DO40" s="684"/>
      <c r="DP40" s="684"/>
      <c r="DQ40" s="684"/>
      <c r="DR40" s="684"/>
      <c r="DS40" s="684"/>
      <c r="DT40" s="684"/>
      <c r="DU40" s="684"/>
      <c r="DV40" s="685"/>
      <c r="DW40" s="688" t="s">
        <v>174</v>
      </c>
      <c r="DX40" s="718"/>
      <c r="DY40" s="718"/>
      <c r="DZ40" s="718"/>
      <c r="EA40" s="718"/>
      <c r="EB40" s="718"/>
      <c r="EC40" s="719"/>
    </row>
    <row r="41" spans="2:133" ht="11.25" customHeight="1" x14ac:dyDescent="0.15">
      <c r="B41" s="680" t="s">
        <v>347</v>
      </c>
      <c r="C41" s="681"/>
      <c r="D41" s="681"/>
      <c r="E41" s="681"/>
      <c r="F41" s="681"/>
      <c r="G41" s="681"/>
      <c r="H41" s="681"/>
      <c r="I41" s="681"/>
      <c r="J41" s="681"/>
      <c r="K41" s="681"/>
      <c r="L41" s="681"/>
      <c r="M41" s="681"/>
      <c r="N41" s="681"/>
      <c r="O41" s="681"/>
      <c r="P41" s="681"/>
      <c r="Q41" s="682"/>
      <c r="R41" s="683">
        <v>17700</v>
      </c>
      <c r="S41" s="684"/>
      <c r="T41" s="684"/>
      <c r="U41" s="684"/>
      <c r="V41" s="684"/>
      <c r="W41" s="684"/>
      <c r="X41" s="684"/>
      <c r="Y41" s="685"/>
      <c r="Z41" s="686">
        <v>1.3</v>
      </c>
      <c r="AA41" s="686"/>
      <c r="AB41" s="686"/>
      <c r="AC41" s="686"/>
      <c r="AD41" s="687" t="s">
        <v>145</v>
      </c>
      <c r="AE41" s="687"/>
      <c r="AF41" s="687"/>
      <c r="AG41" s="687"/>
      <c r="AH41" s="687"/>
      <c r="AI41" s="687"/>
      <c r="AJ41" s="687"/>
      <c r="AK41" s="687"/>
      <c r="AL41" s="688" t="s">
        <v>145</v>
      </c>
      <c r="AM41" s="689"/>
      <c r="AN41" s="689"/>
      <c r="AO41" s="690"/>
      <c r="AQ41" s="761" t="s">
        <v>348</v>
      </c>
      <c r="AR41" s="762"/>
      <c r="AS41" s="762"/>
      <c r="AT41" s="762"/>
      <c r="AU41" s="762"/>
      <c r="AV41" s="762"/>
      <c r="AW41" s="762"/>
      <c r="AX41" s="762"/>
      <c r="AY41" s="763"/>
      <c r="AZ41" s="683">
        <v>27986</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v>4</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174</v>
      </c>
      <c r="CS41" s="720"/>
      <c r="CT41" s="720"/>
      <c r="CU41" s="720"/>
      <c r="CV41" s="720"/>
      <c r="CW41" s="720"/>
      <c r="CX41" s="720"/>
      <c r="CY41" s="721"/>
      <c r="CZ41" s="688" t="s">
        <v>145</v>
      </c>
      <c r="DA41" s="718"/>
      <c r="DB41" s="718"/>
      <c r="DC41" s="722"/>
      <c r="DD41" s="692" t="s">
        <v>174</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351</v>
      </c>
      <c r="C42" s="733"/>
      <c r="D42" s="733"/>
      <c r="E42" s="733"/>
      <c r="F42" s="733"/>
      <c r="G42" s="733"/>
      <c r="H42" s="733"/>
      <c r="I42" s="733"/>
      <c r="J42" s="733"/>
      <c r="K42" s="733"/>
      <c r="L42" s="733"/>
      <c r="M42" s="733"/>
      <c r="N42" s="733"/>
      <c r="O42" s="733"/>
      <c r="P42" s="733"/>
      <c r="Q42" s="734"/>
      <c r="R42" s="768">
        <v>1323652</v>
      </c>
      <c r="S42" s="769"/>
      <c r="T42" s="769"/>
      <c r="U42" s="769"/>
      <c r="V42" s="769"/>
      <c r="W42" s="769"/>
      <c r="X42" s="769"/>
      <c r="Y42" s="777"/>
      <c r="Z42" s="778">
        <v>100</v>
      </c>
      <c r="AA42" s="778"/>
      <c r="AB42" s="778"/>
      <c r="AC42" s="778"/>
      <c r="AD42" s="779">
        <v>698863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57908</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244</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181593</v>
      </c>
      <c r="CS42" s="684"/>
      <c r="CT42" s="684"/>
      <c r="CU42" s="684"/>
      <c r="CV42" s="684"/>
      <c r="CW42" s="684"/>
      <c r="CX42" s="684"/>
      <c r="CY42" s="685"/>
      <c r="CZ42" s="688">
        <v>14.2</v>
      </c>
      <c r="DA42" s="689"/>
      <c r="DB42" s="689"/>
      <c r="DC42" s="701"/>
      <c r="DD42" s="692">
        <v>55512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5289</v>
      </c>
      <c r="CS43" s="720"/>
      <c r="CT43" s="720"/>
      <c r="CU43" s="720"/>
      <c r="CV43" s="720"/>
      <c r="CW43" s="720"/>
      <c r="CX43" s="720"/>
      <c r="CY43" s="721"/>
      <c r="CZ43" s="688">
        <v>0.4</v>
      </c>
      <c r="DA43" s="718"/>
      <c r="DB43" s="718"/>
      <c r="DC43" s="722"/>
      <c r="DD43" s="692">
        <v>5289</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181593</v>
      </c>
      <c r="CS44" s="684"/>
      <c r="CT44" s="684"/>
      <c r="CU44" s="684"/>
      <c r="CV44" s="684"/>
      <c r="CW44" s="684"/>
      <c r="CX44" s="684"/>
      <c r="CY44" s="685"/>
      <c r="CZ44" s="688">
        <v>14.2</v>
      </c>
      <c r="DA44" s="689"/>
      <c r="DB44" s="689"/>
      <c r="DC44" s="701"/>
      <c r="DD44" s="692">
        <v>55512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64189</v>
      </c>
      <c r="CS45" s="720"/>
      <c r="CT45" s="720"/>
      <c r="CU45" s="720"/>
      <c r="CV45" s="720"/>
      <c r="CW45" s="720"/>
      <c r="CX45" s="720"/>
      <c r="CY45" s="721"/>
      <c r="CZ45" s="688">
        <v>5</v>
      </c>
      <c r="DA45" s="718"/>
      <c r="DB45" s="718"/>
      <c r="DC45" s="722"/>
      <c r="DD45" s="692">
        <v>2101</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117404</v>
      </c>
      <c r="CS46" s="684"/>
      <c r="CT46" s="684"/>
      <c r="CU46" s="684"/>
      <c r="CV46" s="684"/>
      <c r="CW46" s="684"/>
      <c r="CX46" s="684"/>
      <c r="CY46" s="685"/>
      <c r="CZ46" s="688">
        <v>9.1999999999999993</v>
      </c>
      <c r="DA46" s="689"/>
      <c r="DB46" s="689"/>
      <c r="DC46" s="701"/>
      <c r="DD46" s="692">
        <v>53411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174</v>
      </c>
      <c r="CS47" s="720"/>
      <c r="CT47" s="720"/>
      <c r="CU47" s="720"/>
      <c r="CV47" s="720"/>
      <c r="CW47" s="720"/>
      <c r="CX47" s="720"/>
      <c r="CY47" s="721"/>
      <c r="CZ47" s="688" t="s">
        <v>145</v>
      </c>
      <c r="DA47" s="718"/>
      <c r="DB47" s="718"/>
      <c r="DC47" s="722"/>
      <c r="DD47" s="692" t="s">
        <v>174</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174</v>
      </c>
      <c r="CS48" s="684"/>
      <c r="CT48" s="684"/>
      <c r="CU48" s="684"/>
      <c r="CV48" s="684"/>
      <c r="CW48" s="684"/>
      <c r="CX48" s="684"/>
      <c r="CY48" s="685"/>
      <c r="CZ48" s="688" t="s">
        <v>174</v>
      </c>
      <c r="DA48" s="689"/>
      <c r="DB48" s="689"/>
      <c r="DC48" s="701"/>
      <c r="DD48" s="692" t="s">
        <v>145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364</v>
      </c>
      <c r="CE49" s="733"/>
      <c r="CF49" s="733"/>
      <c r="CG49" s="733"/>
      <c r="CH49" s="733"/>
      <c r="CI49" s="733"/>
      <c r="CJ49" s="733"/>
      <c r="CK49" s="733"/>
      <c r="CL49" s="733"/>
      <c r="CM49" s="733"/>
      <c r="CN49" s="733"/>
      <c r="CO49" s="733"/>
      <c r="CP49" s="733"/>
      <c r="CQ49" s="734"/>
      <c r="CR49" s="768">
        <v>1281260</v>
      </c>
      <c r="CS49" s="754"/>
      <c r="CT49" s="754"/>
      <c r="CU49" s="754"/>
      <c r="CV49" s="754"/>
      <c r="CW49" s="754"/>
      <c r="CX49" s="754"/>
      <c r="CY49" s="785"/>
      <c r="CZ49" s="780">
        <v>100</v>
      </c>
      <c r="DA49" s="786"/>
      <c r="DB49" s="786"/>
      <c r="DC49" s="787"/>
      <c r="DD49" s="788">
        <v>1009502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PN8WHCvRRFlrpYIsgaCtEa3tSJItxTaa+p7fLTH3xbJ4gI2PQb7lp5Ss8Wm1L/6Eu3HJ8aKPJklrD/+pwbpdQ==" saltValue="7lxvN1mhrJFEfySTbtgwV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1323</v>
      </c>
      <c r="R7" s="819"/>
      <c r="S7" s="819"/>
      <c r="T7" s="819"/>
      <c r="U7" s="819"/>
      <c r="V7" s="819">
        <v>1281</v>
      </c>
      <c r="W7" s="819"/>
      <c r="X7" s="819"/>
      <c r="Y7" s="819"/>
      <c r="Z7" s="819"/>
      <c r="AA7" s="819">
        <v>42</v>
      </c>
      <c r="AB7" s="819"/>
      <c r="AC7" s="819"/>
      <c r="AD7" s="819"/>
      <c r="AE7" s="820"/>
      <c r="AF7" s="821">
        <v>17</v>
      </c>
      <c r="AG7" s="822"/>
      <c r="AH7" s="822"/>
      <c r="AI7" s="822"/>
      <c r="AJ7" s="823"/>
      <c r="AK7" s="858">
        <v>114</v>
      </c>
      <c r="AL7" s="859"/>
      <c r="AM7" s="859"/>
      <c r="AN7" s="859"/>
      <c r="AO7" s="859"/>
      <c r="AP7" s="859">
        <v>1305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583</v>
      </c>
      <c r="BT7" s="863"/>
      <c r="BU7" s="863"/>
      <c r="BV7" s="863"/>
      <c r="BW7" s="863"/>
      <c r="BX7" s="863"/>
      <c r="BY7" s="863"/>
      <c r="BZ7" s="863"/>
      <c r="CA7" s="863"/>
      <c r="CB7" s="863"/>
      <c r="CC7" s="863"/>
      <c r="CD7" s="863"/>
      <c r="CE7" s="863"/>
      <c r="CF7" s="863"/>
      <c r="CG7" s="864"/>
      <c r="CH7" s="855">
        <v>19</v>
      </c>
      <c r="CI7" s="856"/>
      <c r="CJ7" s="856"/>
      <c r="CK7" s="856"/>
      <c r="CL7" s="857"/>
      <c r="CM7" s="855">
        <v>163</v>
      </c>
      <c r="CN7" s="856"/>
      <c r="CO7" s="856"/>
      <c r="CP7" s="856"/>
      <c r="CQ7" s="857"/>
      <c r="CR7" s="855">
        <v>30</v>
      </c>
      <c r="CS7" s="856"/>
      <c r="CT7" s="856"/>
      <c r="CU7" s="856"/>
      <c r="CV7" s="857"/>
      <c r="CW7" s="855">
        <v>1</v>
      </c>
      <c r="CX7" s="856"/>
      <c r="CY7" s="856"/>
      <c r="CZ7" s="856"/>
      <c r="DA7" s="857"/>
      <c r="DB7" s="855" t="s">
        <v>597</v>
      </c>
      <c r="DC7" s="856"/>
      <c r="DD7" s="856"/>
      <c r="DE7" s="856"/>
      <c r="DF7" s="857"/>
      <c r="DG7" s="855" t="s">
        <v>597</v>
      </c>
      <c r="DH7" s="856"/>
      <c r="DI7" s="856"/>
      <c r="DJ7" s="856"/>
      <c r="DK7" s="857"/>
      <c r="DL7" s="855" t="s">
        <v>597</v>
      </c>
      <c r="DM7" s="856"/>
      <c r="DN7" s="856"/>
      <c r="DO7" s="856"/>
      <c r="DP7" s="857"/>
      <c r="DQ7" s="855" t="s">
        <v>597</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17</v>
      </c>
      <c r="AG23" s="878"/>
      <c r="AH23" s="878"/>
      <c r="AI23" s="878"/>
      <c r="AJ23" s="881"/>
      <c r="AK23" s="882"/>
      <c r="AL23" s="883"/>
      <c r="AM23" s="883"/>
      <c r="AN23" s="883"/>
      <c r="AO23" s="883"/>
      <c r="AP23" s="878"/>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108</v>
      </c>
      <c r="R28" s="907"/>
      <c r="S28" s="907"/>
      <c r="T28" s="907"/>
      <c r="U28" s="907"/>
      <c r="V28" s="907">
        <v>101</v>
      </c>
      <c r="W28" s="907"/>
      <c r="X28" s="907"/>
      <c r="Y28" s="907"/>
      <c r="Z28" s="907"/>
      <c r="AA28" s="907">
        <v>7</v>
      </c>
      <c r="AB28" s="907"/>
      <c r="AC28" s="907"/>
      <c r="AD28" s="907"/>
      <c r="AE28" s="908"/>
      <c r="AF28" s="909">
        <v>7</v>
      </c>
      <c r="AG28" s="907"/>
      <c r="AH28" s="907"/>
      <c r="AI28" s="907"/>
      <c r="AJ28" s="910"/>
      <c r="AK28" s="911">
        <v>8</v>
      </c>
      <c r="AL28" s="902"/>
      <c r="AM28" s="902"/>
      <c r="AN28" s="902"/>
      <c r="AO28" s="902"/>
      <c r="AP28" s="902" t="s">
        <v>585</v>
      </c>
      <c r="AQ28" s="902"/>
      <c r="AR28" s="902"/>
      <c r="AS28" s="902"/>
      <c r="AT28" s="902"/>
      <c r="AU28" s="902" t="s">
        <v>585</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96</v>
      </c>
      <c r="R29" s="843"/>
      <c r="S29" s="843"/>
      <c r="T29" s="843"/>
      <c r="U29" s="843"/>
      <c r="V29" s="843">
        <v>96</v>
      </c>
      <c r="W29" s="843"/>
      <c r="X29" s="843"/>
      <c r="Y29" s="843"/>
      <c r="Z29" s="843"/>
      <c r="AA29" s="843">
        <v>0</v>
      </c>
      <c r="AB29" s="843"/>
      <c r="AC29" s="843"/>
      <c r="AD29" s="843"/>
      <c r="AE29" s="844"/>
      <c r="AF29" s="845">
        <v>0</v>
      </c>
      <c r="AG29" s="846"/>
      <c r="AH29" s="846"/>
      <c r="AI29" s="846"/>
      <c r="AJ29" s="847"/>
      <c r="AK29" s="914">
        <v>12</v>
      </c>
      <c r="AL29" s="915"/>
      <c r="AM29" s="915"/>
      <c r="AN29" s="915"/>
      <c r="AO29" s="915"/>
      <c r="AP29" s="915">
        <v>32</v>
      </c>
      <c r="AQ29" s="915"/>
      <c r="AR29" s="915"/>
      <c r="AS29" s="915"/>
      <c r="AT29" s="915"/>
      <c r="AU29" s="915">
        <v>32</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178</v>
      </c>
      <c r="R30" s="843"/>
      <c r="S30" s="843"/>
      <c r="T30" s="843"/>
      <c r="U30" s="843"/>
      <c r="V30" s="843">
        <v>160</v>
      </c>
      <c r="W30" s="843"/>
      <c r="X30" s="843"/>
      <c r="Y30" s="843"/>
      <c r="Z30" s="843"/>
      <c r="AA30" s="843">
        <v>18</v>
      </c>
      <c r="AB30" s="843"/>
      <c r="AC30" s="843"/>
      <c r="AD30" s="843"/>
      <c r="AE30" s="844"/>
      <c r="AF30" s="845">
        <v>18</v>
      </c>
      <c r="AG30" s="846"/>
      <c r="AH30" s="846"/>
      <c r="AI30" s="846"/>
      <c r="AJ30" s="847"/>
      <c r="AK30" s="914">
        <v>23</v>
      </c>
      <c r="AL30" s="915"/>
      <c r="AM30" s="915"/>
      <c r="AN30" s="915"/>
      <c r="AO30" s="915"/>
      <c r="AP30" s="915" t="s">
        <v>585</v>
      </c>
      <c r="AQ30" s="915"/>
      <c r="AR30" s="915"/>
      <c r="AS30" s="915"/>
      <c r="AT30" s="915"/>
      <c r="AU30" s="915" t="s">
        <v>585</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17</v>
      </c>
      <c r="R31" s="843"/>
      <c r="S31" s="843"/>
      <c r="T31" s="843"/>
      <c r="U31" s="843"/>
      <c r="V31" s="843">
        <v>17</v>
      </c>
      <c r="W31" s="843"/>
      <c r="X31" s="843"/>
      <c r="Y31" s="843"/>
      <c r="Z31" s="843"/>
      <c r="AA31" s="843">
        <v>0</v>
      </c>
      <c r="AB31" s="843"/>
      <c r="AC31" s="843"/>
      <c r="AD31" s="843"/>
      <c r="AE31" s="844"/>
      <c r="AF31" s="845">
        <v>0</v>
      </c>
      <c r="AG31" s="846"/>
      <c r="AH31" s="846"/>
      <c r="AI31" s="846"/>
      <c r="AJ31" s="847"/>
      <c r="AK31" s="914">
        <v>7</v>
      </c>
      <c r="AL31" s="915"/>
      <c r="AM31" s="915"/>
      <c r="AN31" s="915"/>
      <c r="AO31" s="915"/>
      <c r="AP31" s="915" t="s">
        <v>585</v>
      </c>
      <c r="AQ31" s="915"/>
      <c r="AR31" s="915"/>
      <c r="AS31" s="915"/>
      <c r="AT31" s="915"/>
      <c r="AU31" s="915" t="s">
        <v>585</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44</v>
      </c>
      <c r="R32" s="843"/>
      <c r="S32" s="843"/>
      <c r="T32" s="843"/>
      <c r="U32" s="843"/>
      <c r="V32" s="843">
        <v>44</v>
      </c>
      <c r="W32" s="843"/>
      <c r="X32" s="843"/>
      <c r="Y32" s="843"/>
      <c r="Z32" s="843"/>
      <c r="AA32" s="843">
        <v>0</v>
      </c>
      <c r="AB32" s="843"/>
      <c r="AC32" s="843"/>
      <c r="AD32" s="843"/>
      <c r="AE32" s="844"/>
      <c r="AF32" s="845">
        <v>0</v>
      </c>
      <c r="AG32" s="846"/>
      <c r="AH32" s="846"/>
      <c r="AI32" s="846"/>
      <c r="AJ32" s="847"/>
      <c r="AK32" s="914">
        <v>18</v>
      </c>
      <c r="AL32" s="915"/>
      <c r="AM32" s="915"/>
      <c r="AN32" s="915"/>
      <c r="AO32" s="915"/>
      <c r="AP32" s="915">
        <v>238</v>
      </c>
      <c r="AQ32" s="915"/>
      <c r="AR32" s="915"/>
      <c r="AS32" s="915"/>
      <c r="AT32" s="915"/>
      <c r="AU32" s="915">
        <v>150</v>
      </c>
      <c r="AV32" s="915"/>
      <c r="AW32" s="915"/>
      <c r="AX32" s="915"/>
      <c r="AY32" s="915"/>
      <c r="AZ32" s="916"/>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50</v>
      </c>
      <c r="R33" s="843"/>
      <c r="S33" s="843"/>
      <c r="T33" s="843"/>
      <c r="U33" s="843"/>
      <c r="V33" s="843">
        <v>50</v>
      </c>
      <c r="W33" s="843"/>
      <c r="X33" s="843"/>
      <c r="Y33" s="843"/>
      <c r="Z33" s="843"/>
      <c r="AA33" s="843">
        <v>0</v>
      </c>
      <c r="AB33" s="843"/>
      <c r="AC33" s="843"/>
      <c r="AD33" s="843"/>
      <c r="AE33" s="844"/>
      <c r="AF33" s="845">
        <v>0</v>
      </c>
      <c r="AG33" s="846"/>
      <c r="AH33" s="846"/>
      <c r="AI33" s="846"/>
      <c r="AJ33" s="847"/>
      <c r="AK33" s="914">
        <v>35</v>
      </c>
      <c r="AL33" s="915"/>
      <c r="AM33" s="915"/>
      <c r="AN33" s="915"/>
      <c r="AO33" s="915"/>
      <c r="AP33" s="915">
        <v>96</v>
      </c>
      <c r="AQ33" s="915"/>
      <c r="AR33" s="915"/>
      <c r="AS33" s="915"/>
      <c r="AT33" s="915"/>
      <c r="AU33" s="915">
        <v>96</v>
      </c>
      <c r="AV33" s="915"/>
      <c r="AW33" s="915"/>
      <c r="AX33" s="915"/>
      <c r="AY33" s="915"/>
      <c r="AZ33" s="916"/>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584</v>
      </c>
      <c r="C68" s="954"/>
      <c r="D68" s="954"/>
      <c r="E68" s="954"/>
      <c r="F68" s="954"/>
      <c r="G68" s="954"/>
      <c r="H68" s="954"/>
      <c r="I68" s="954"/>
      <c r="J68" s="954"/>
      <c r="K68" s="954"/>
      <c r="L68" s="954"/>
      <c r="M68" s="954"/>
      <c r="N68" s="954"/>
      <c r="O68" s="954"/>
      <c r="P68" s="955"/>
      <c r="Q68" s="956">
        <v>4724</v>
      </c>
      <c r="R68" s="950"/>
      <c r="S68" s="950"/>
      <c r="T68" s="950"/>
      <c r="U68" s="950"/>
      <c r="V68" s="950">
        <v>4670</v>
      </c>
      <c r="W68" s="950"/>
      <c r="X68" s="950"/>
      <c r="Y68" s="950"/>
      <c r="Z68" s="950"/>
      <c r="AA68" s="950">
        <v>54</v>
      </c>
      <c r="AB68" s="950"/>
      <c r="AC68" s="950"/>
      <c r="AD68" s="950"/>
      <c r="AE68" s="950"/>
      <c r="AF68" s="950">
        <v>54</v>
      </c>
      <c r="AG68" s="950"/>
      <c r="AH68" s="950"/>
      <c r="AI68" s="950"/>
      <c r="AJ68" s="950"/>
      <c r="AK68" s="950">
        <v>38</v>
      </c>
      <c r="AL68" s="950"/>
      <c r="AM68" s="950"/>
      <c r="AN68" s="950"/>
      <c r="AO68" s="950"/>
      <c r="AP68" s="950" t="s">
        <v>585</v>
      </c>
      <c r="AQ68" s="950"/>
      <c r="AR68" s="950"/>
      <c r="AS68" s="950"/>
      <c r="AT68" s="950"/>
      <c r="AU68" s="950" t="s">
        <v>585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586</v>
      </c>
      <c r="C69" s="958"/>
      <c r="D69" s="958"/>
      <c r="E69" s="958"/>
      <c r="F69" s="958"/>
      <c r="G69" s="958"/>
      <c r="H69" s="958"/>
      <c r="I69" s="958"/>
      <c r="J69" s="958"/>
      <c r="K69" s="958"/>
      <c r="L69" s="958"/>
      <c r="M69" s="958"/>
      <c r="N69" s="958"/>
      <c r="O69" s="958"/>
      <c r="P69" s="959"/>
      <c r="Q69" s="960">
        <v>470</v>
      </c>
      <c r="R69" s="915"/>
      <c r="S69" s="915"/>
      <c r="T69" s="915"/>
      <c r="U69" s="915"/>
      <c r="V69" s="915">
        <v>434</v>
      </c>
      <c r="W69" s="915"/>
      <c r="X69" s="915"/>
      <c r="Y69" s="915"/>
      <c r="Z69" s="915"/>
      <c r="AA69" s="915">
        <v>36</v>
      </c>
      <c r="AB69" s="915"/>
      <c r="AC69" s="915"/>
      <c r="AD69" s="915"/>
      <c r="AE69" s="915"/>
      <c r="AF69" s="915">
        <v>36</v>
      </c>
      <c r="AG69" s="915"/>
      <c r="AH69" s="915"/>
      <c r="AI69" s="915"/>
      <c r="AJ69" s="915"/>
      <c r="AK69" s="915">
        <v>0</v>
      </c>
      <c r="AL69" s="915"/>
      <c r="AM69" s="915"/>
      <c r="AN69" s="915"/>
      <c r="AO69" s="915"/>
      <c r="AP69" s="915">
        <v>22</v>
      </c>
      <c r="AQ69" s="915"/>
      <c r="AR69" s="915"/>
      <c r="AS69" s="915"/>
      <c r="AT69" s="915"/>
      <c r="AU69" s="915">
        <v>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587</v>
      </c>
      <c r="C70" s="958"/>
      <c r="D70" s="958"/>
      <c r="E70" s="958"/>
      <c r="F70" s="958"/>
      <c r="G70" s="958"/>
      <c r="H70" s="958"/>
      <c r="I70" s="958"/>
      <c r="J70" s="958"/>
      <c r="K70" s="958"/>
      <c r="L70" s="958"/>
      <c r="M70" s="958"/>
      <c r="N70" s="958"/>
      <c r="O70" s="958"/>
      <c r="P70" s="959"/>
      <c r="Q70" s="960">
        <v>118</v>
      </c>
      <c r="R70" s="915"/>
      <c r="S70" s="915"/>
      <c r="T70" s="915"/>
      <c r="U70" s="915"/>
      <c r="V70" s="915">
        <v>116</v>
      </c>
      <c r="W70" s="915"/>
      <c r="X70" s="915"/>
      <c r="Y70" s="915"/>
      <c r="Z70" s="915"/>
      <c r="AA70" s="915">
        <v>1</v>
      </c>
      <c r="AB70" s="915"/>
      <c r="AC70" s="915"/>
      <c r="AD70" s="915"/>
      <c r="AE70" s="915"/>
      <c r="AF70" s="915">
        <v>1</v>
      </c>
      <c r="AG70" s="915"/>
      <c r="AH70" s="915"/>
      <c r="AI70" s="915"/>
      <c r="AJ70" s="915"/>
      <c r="AK70" s="915">
        <v>17</v>
      </c>
      <c r="AL70" s="915"/>
      <c r="AM70" s="915"/>
      <c r="AN70" s="915"/>
      <c r="AO70" s="915"/>
      <c r="AP70" s="915" t="s">
        <v>585</v>
      </c>
      <c r="AQ70" s="915"/>
      <c r="AR70" s="915"/>
      <c r="AS70" s="915"/>
      <c r="AT70" s="915"/>
      <c r="AU70" s="915" t="s">
        <v>585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588</v>
      </c>
      <c r="C71" s="958"/>
      <c r="D71" s="958"/>
      <c r="E71" s="958"/>
      <c r="F71" s="958"/>
      <c r="G71" s="958"/>
      <c r="H71" s="958"/>
      <c r="I71" s="958"/>
      <c r="J71" s="958"/>
      <c r="K71" s="958"/>
      <c r="L71" s="958"/>
      <c r="M71" s="958"/>
      <c r="N71" s="958"/>
      <c r="O71" s="958"/>
      <c r="P71" s="959"/>
      <c r="Q71" s="960">
        <v>131</v>
      </c>
      <c r="R71" s="915"/>
      <c r="S71" s="915"/>
      <c r="T71" s="915"/>
      <c r="U71" s="915"/>
      <c r="V71" s="915">
        <v>95</v>
      </c>
      <c r="W71" s="915"/>
      <c r="X71" s="915"/>
      <c r="Y71" s="915"/>
      <c r="Z71" s="915"/>
      <c r="AA71" s="915">
        <v>36</v>
      </c>
      <c r="AB71" s="915"/>
      <c r="AC71" s="915"/>
      <c r="AD71" s="915"/>
      <c r="AE71" s="915"/>
      <c r="AF71" s="915">
        <v>36</v>
      </c>
      <c r="AG71" s="915"/>
      <c r="AH71" s="915"/>
      <c r="AI71" s="915"/>
      <c r="AJ71" s="915"/>
      <c r="AK71" s="915">
        <v>0</v>
      </c>
      <c r="AL71" s="915"/>
      <c r="AM71" s="915"/>
      <c r="AN71" s="915"/>
      <c r="AO71" s="915"/>
      <c r="AP71" s="915" t="s">
        <v>585</v>
      </c>
      <c r="AQ71" s="915"/>
      <c r="AR71" s="915"/>
      <c r="AS71" s="915"/>
      <c r="AT71" s="915"/>
      <c r="AU71" s="915" t="s">
        <v>585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589</v>
      </c>
      <c r="C72" s="958"/>
      <c r="D72" s="958"/>
      <c r="E72" s="958"/>
      <c r="F72" s="958"/>
      <c r="G72" s="958"/>
      <c r="H72" s="958"/>
      <c r="I72" s="958"/>
      <c r="J72" s="958"/>
      <c r="K72" s="958"/>
      <c r="L72" s="958"/>
      <c r="M72" s="958"/>
      <c r="N72" s="958"/>
      <c r="O72" s="958"/>
      <c r="P72" s="959"/>
      <c r="Q72" s="960">
        <v>13584</v>
      </c>
      <c r="R72" s="915"/>
      <c r="S72" s="915"/>
      <c r="T72" s="915"/>
      <c r="U72" s="915"/>
      <c r="V72" s="915">
        <v>13134</v>
      </c>
      <c r="W72" s="915"/>
      <c r="X72" s="915"/>
      <c r="Y72" s="915"/>
      <c r="Z72" s="915"/>
      <c r="AA72" s="915">
        <v>450</v>
      </c>
      <c r="AB72" s="915"/>
      <c r="AC72" s="915"/>
      <c r="AD72" s="915"/>
      <c r="AE72" s="915"/>
      <c r="AF72" s="915">
        <v>450</v>
      </c>
      <c r="AG72" s="915"/>
      <c r="AH72" s="915"/>
      <c r="AI72" s="915"/>
      <c r="AJ72" s="915"/>
      <c r="AK72" s="915">
        <v>156</v>
      </c>
      <c r="AL72" s="915"/>
      <c r="AM72" s="915"/>
      <c r="AN72" s="915"/>
      <c r="AO72" s="915"/>
      <c r="AP72" s="915">
        <v>2863</v>
      </c>
      <c r="AQ72" s="915"/>
      <c r="AR72" s="915"/>
      <c r="AS72" s="915"/>
      <c r="AT72" s="915"/>
      <c r="AU72" s="915">
        <v>16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590</v>
      </c>
      <c r="C73" s="958"/>
      <c r="D73" s="958"/>
      <c r="E73" s="958"/>
      <c r="F73" s="958"/>
      <c r="G73" s="958"/>
      <c r="H73" s="958"/>
      <c r="I73" s="958"/>
      <c r="J73" s="958"/>
      <c r="K73" s="958"/>
      <c r="L73" s="958"/>
      <c r="M73" s="958"/>
      <c r="N73" s="958"/>
      <c r="O73" s="958"/>
      <c r="P73" s="959"/>
      <c r="Q73" s="960">
        <v>119</v>
      </c>
      <c r="R73" s="915"/>
      <c r="S73" s="915"/>
      <c r="T73" s="915"/>
      <c r="U73" s="915"/>
      <c r="V73" s="915">
        <v>75</v>
      </c>
      <c r="W73" s="915"/>
      <c r="X73" s="915"/>
      <c r="Y73" s="915"/>
      <c r="Z73" s="915"/>
      <c r="AA73" s="915">
        <v>44</v>
      </c>
      <c r="AB73" s="915"/>
      <c r="AC73" s="915"/>
      <c r="AD73" s="915"/>
      <c r="AE73" s="915"/>
      <c r="AF73" s="915">
        <v>0</v>
      </c>
      <c r="AG73" s="915"/>
      <c r="AH73" s="915"/>
      <c r="AI73" s="915"/>
      <c r="AJ73" s="915"/>
      <c r="AK73" s="915">
        <v>0</v>
      </c>
      <c r="AL73" s="915"/>
      <c r="AM73" s="915"/>
      <c r="AN73" s="915"/>
      <c r="AO73" s="915"/>
      <c r="AP73" s="915" t="s">
        <v>585</v>
      </c>
      <c r="AQ73" s="915"/>
      <c r="AR73" s="915"/>
      <c r="AS73" s="915"/>
      <c r="AT73" s="915"/>
      <c r="AU73" s="915" t="s">
        <v>585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591</v>
      </c>
      <c r="C74" s="958"/>
      <c r="D74" s="958"/>
      <c r="E74" s="958"/>
      <c r="F74" s="958"/>
      <c r="G74" s="958"/>
      <c r="H74" s="958"/>
      <c r="I74" s="958"/>
      <c r="J74" s="958"/>
      <c r="K74" s="958"/>
      <c r="L74" s="958"/>
      <c r="M74" s="958"/>
      <c r="N74" s="958"/>
      <c r="O74" s="958"/>
      <c r="P74" s="959"/>
      <c r="Q74" s="960">
        <v>10046</v>
      </c>
      <c r="R74" s="915"/>
      <c r="S74" s="915"/>
      <c r="T74" s="915"/>
      <c r="U74" s="915"/>
      <c r="V74" s="915">
        <v>10005</v>
      </c>
      <c r="W74" s="915"/>
      <c r="X74" s="915"/>
      <c r="Y74" s="915"/>
      <c r="Z74" s="915"/>
      <c r="AA74" s="915">
        <v>41</v>
      </c>
      <c r="AB74" s="915"/>
      <c r="AC74" s="915"/>
      <c r="AD74" s="915"/>
      <c r="AE74" s="915"/>
      <c r="AF74" s="915">
        <v>41</v>
      </c>
      <c r="AG74" s="915"/>
      <c r="AH74" s="915"/>
      <c r="AI74" s="915"/>
      <c r="AJ74" s="915"/>
      <c r="AK74" s="915">
        <v>833</v>
      </c>
      <c r="AL74" s="915"/>
      <c r="AM74" s="915"/>
      <c r="AN74" s="915"/>
      <c r="AO74" s="915"/>
      <c r="AP74" s="915">
        <v>5448</v>
      </c>
      <c r="AQ74" s="915"/>
      <c r="AR74" s="915"/>
      <c r="AS74" s="915"/>
      <c r="AT74" s="915"/>
      <c r="AU74" s="915">
        <v>161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307</v>
      </c>
      <c r="AG109" s="979"/>
      <c r="AH109" s="979"/>
      <c r="AI109" s="979"/>
      <c r="AJ109" s="980"/>
      <c r="AK109" s="978" t="s">
        <v>306</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307</v>
      </c>
      <c r="BW109" s="979"/>
      <c r="BX109" s="979"/>
      <c r="BY109" s="979"/>
      <c r="BZ109" s="980"/>
      <c r="CA109" s="978" t="s">
        <v>306</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307</v>
      </c>
      <c r="DM109" s="979"/>
      <c r="DN109" s="979"/>
      <c r="DO109" s="979"/>
      <c r="DP109" s="980"/>
      <c r="DQ109" s="978" t="s">
        <v>306</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100874</v>
      </c>
      <c r="AB110" s="986"/>
      <c r="AC110" s="986"/>
      <c r="AD110" s="986"/>
      <c r="AE110" s="987"/>
      <c r="AF110" s="988">
        <v>106469</v>
      </c>
      <c r="AG110" s="986"/>
      <c r="AH110" s="986"/>
      <c r="AI110" s="986"/>
      <c r="AJ110" s="987"/>
      <c r="AK110" s="988">
        <v>115933</v>
      </c>
      <c r="AL110" s="986"/>
      <c r="AM110" s="986"/>
      <c r="AN110" s="986"/>
      <c r="AO110" s="987"/>
      <c r="AP110" s="989">
        <v>19.3</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1220566</v>
      </c>
      <c r="BR110" s="1021"/>
      <c r="BS110" s="1021"/>
      <c r="BT110" s="1021"/>
      <c r="BU110" s="1021"/>
      <c r="BV110" s="1021">
        <v>1295256</v>
      </c>
      <c r="BW110" s="1021"/>
      <c r="BX110" s="1021"/>
      <c r="BY110" s="1021"/>
      <c r="BZ110" s="1021"/>
      <c r="CA110" s="1021">
        <v>1305256</v>
      </c>
      <c r="CB110" s="1021"/>
      <c r="CC110" s="1021"/>
      <c r="CD110" s="1021"/>
      <c r="CE110" s="1021"/>
      <c r="CF110" s="1035">
        <v>217.3</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439</v>
      </c>
      <c r="DM110" s="1021"/>
      <c r="DN110" s="1021"/>
      <c r="DO110" s="1021"/>
      <c r="DP110" s="1021"/>
      <c r="DQ110" s="1021" t="s">
        <v>440</v>
      </c>
      <c r="DR110" s="1021"/>
      <c r="DS110" s="1021"/>
      <c r="DT110" s="1021"/>
      <c r="DU110" s="1021"/>
      <c r="DV110" s="1022" t="s">
        <v>440</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391</v>
      </c>
      <c r="AB111" s="1028"/>
      <c r="AC111" s="1028"/>
      <c r="AD111" s="1028"/>
      <c r="AE111" s="1029"/>
      <c r="AF111" s="1030" t="s">
        <v>442</v>
      </c>
      <c r="AG111" s="1028"/>
      <c r="AH111" s="1028"/>
      <c r="AI111" s="1028"/>
      <c r="AJ111" s="1029"/>
      <c r="AK111" s="1030" t="s">
        <v>443</v>
      </c>
      <c r="AL111" s="1028"/>
      <c r="AM111" s="1028"/>
      <c r="AN111" s="1028"/>
      <c r="AO111" s="1029"/>
      <c r="AP111" s="1031" t="s">
        <v>443</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6604</v>
      </c>
      <c r="BR111" s="1014"/>
      <c r="BS111" s="1014"/>
      <c r="BT111" s="1014"/>
      <c r="BU111" s="1014"/>
      <c r="BV111" s="1014" t="s">
        <v>391</v>
      </c>
      <c r="BW111" s="1014"/>
      <c r="BX111" s="1014"/>
      <c r="BY111" s="1014"/>
      <c r="BZ111" s="1014"/>
      <c r="CA111" s="1014" t="s">
        <v>391</v>
      </c>
      <c r="CB111" s="1014"/>
      <c r="CC111" s="1014"/>
      <c r="CD111" s="1014"/>
      <c r="CE111" s="1014"/>
      <c r="CF111" s="1008" t="s">
        <v>440</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391</v>
      </c>
      <c r="DH111" s="1014"/>
      <c r="DI111" s="1014"/>
      <c r="DJ111" s="1014"/>
      <c r="DK111" s="1014"/>
      <c r="DL111" s="1014" t="s">
        <v>412</v>
      </c>
      <c r="DM111" s="1014"/>
      <c r="DN111" s="1014"/>
      <c r="DO111" s="1014"/>
      <c r="DP111" s="1014"/>
      <c r="DQ111" s="1014" t="s">
        <v>391</v>
      </c>
      <c r="DR111" s="1014"/>
      <c r="DS111" s="1014"/>
      <c r="DT111" s="1014"/>
      <c r="DU111" s="1014"/>
      <c r="DV111" s="1015" t="s">
        <v>391</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439</v>
      </c>
      <c r="AB112" s="1053"/>
      <c r="AC112" s="1053"/>
      <c r="AD112" s="1053"/>
      <c r="AE112" s="1054"/>
      <c r="AF112" s="1055" t="s">
        <v>391</v>
      </c>
      <c r="AG112" s="1053"/>
      <c r="AH112" s="1053"/>
      <c r="AI112" s="1053"/>
      <c r="AJ112" s="1054"/>
      <c r="AK112" s="1055" t="s">
        <v>391</v>
      </c>
      <c r="AL112" s="1053"/>
      <c r="AM112" s="1053"/>
      <c r="AN112" s="1053"/>
      <c r="AO112" s="1054"/>
      <c r="AP112" s="1056" t="s">
        <v>391</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209115</v>
      </c>
      <c r="BR112" s="1014"/>
      <c r="BS112" s="1014"/>
      <c r="BT112" s="1014"/>
      <c r="BU112" s="1014"/>
      <c r="BV112" s="1014">
        <v>245988</v>
      </c>
      <c r="BW112" s="1014"/>
      <c r="BX112" s="1014"/>
      <c r="BY112" s="1014"/>
      <c r="BZ112" s="1014"/>
      <c r="CA112" s="1014">
        <v>277900</v>
      </c>
      <c r="CB112" s="1014"/>
      <c r="CC112" s="1014"/>
      <c r="CD112" s="1014"/>
      <c r="CE112" s="1014"/>
      <c r="CF112" s="1008">
        <v>46.3</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391</v>
      </c>
      <c r="DM112" s="1014"/>
      <c r="DN112" s="1014"/>
      <c r="DO112" s="1014"/>
      <c r="DP112" s="1014"/>
      <c r="DQ112" s="1014" t="s">
        <v>391</v>
      </c>
      <c r="DR112" s="1014"/>
      <c r="DS112" s="1014"/>
      <c r="DT112" s="1014"/>
      <c r="DU112" s="1014"/>
      <c r="DV112" s="1015" t="s">
        <v>440</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10687</v>
      </c>
      <c r="AB113" s="1028"/>
      <c r="AC113" s="1028"/>
      <c r="AD113" s="1028"/>
      <c r="AE113" s="1029"/>
      <c r="AF113" s="1030">
        <v>11753</v>
      </c>
      <c r="AG113" s="1028"/>
      <c r="AH113" s="1028"/>
      <c r="AI113" s="1028"/>
      <c r="AJ113" s="1029"/>
      <c r="AK113" s="1030">
        <v>11998</v>
      </c>
      <c r="AL113" s="1028"/>
      <c r="AM113" s="1028"/>
      <c r="AN113" s="1028"/>
      <c r="AO113" s="1029"/>
      <c r="AP113" s="1031">
        <v>2</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227407</v>
      </c>
      <c r="BR113" s="1014"/>
      <c r="BS113" s="1014"/>
      <c r="BT113" s="1014"/>
      <c r="BU113" s="1014"/>
      <c r="BV113" s="1014">
        <v>226476</v>
      </c>
      <c r="BW113" s="1014"/>
      <c r="BX113" s="1014"/>
      <c r="BY113" s="1014"/>
      <c r="BZ113" s="1014"/>
      <c r="CA113" s="1014">
        <v>178427</v>
      </c>
      <c r="CB113" s="1014"/>
      <c r="CC113" s="1014"/>
      <c r="CD113" s="1014"/>
      <c r="CE113" s="1014"/>
      <c r="CF113" s="1008">
        <v>29.7</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391</v>
      </c>
      <c r="DM113" s="1053"/>
      <c r="DN113" s="1053"/>
      <c r="DO113" s="1053"/>
      <c r="DP113" s="1054"/>
      <c r="DQ113" s="1055" t="s">
        <v>438</v>
      </c>
      <c r="DR113" s="1053"/>
      <c r="DS113" s="1053"/>
      <c r="DT113" s="1053"/>
      <c r="DU113" s="1054"/>
      <c r="DV113" s="1056" t="s">
        <v>438</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18028</v>
      </c>
      <c r="AB114" s="1053"/>
      <c r="AC114" s="1053"/>
      <c r="AD114" s="1053"/>
      <c r="AE114" s="1054"/>
      <c r="AF114" s="1055">
        <v>23216</v>
      </c>
      <c r="AG114" s="1053"/>
      <c r="AH114" s="1053"/>
      <c r="AI114" s="1053"/>
      <c r="AJ114" s="1054"/>
      <c r="AK114" s="1055">
        <v>21147</v>
      </c>
      <c r="AL114" s="1053"/>
      <c r="AM114" s="1053"/>
      <c r="AN114" s="1053"/>
      <c r="AO114" s="1054"/>
      <c r="AP114" s="1056">
        <v>3.5</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379929</v>
      </c>
      <c r="BR114" s="1014"/>
      <c r="BS114" s="1014"/>
      <c r="BT114" s="1014"/>
      <c r="BU114" s="1014"/>
      <c r="BV114" s="1014">
        <v>307858</v>
      </c>
      <c r="BW114" s="1014"/>
      <c r="BX114" s="1014"/>
      <c r="BY114" s="1014"/>
      <c r="BZ114" s="1014"/>
      <c r="CA114" s="1014">
        <v>350347</v>
      </c>
      <c r="CB114" s="1014"/>
      <c r="CC114" s="1014"/>
      <c r="CD114" s="1014"/>
      <c r="CE114" s="1014"/>
      <c r="CF114" s="1008">
        <v>58.3</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440</v>
      </c>
      <c r="DM114" s="1053"/>
      <c r="DN114" s="1053"/>
      <c r="DO114" s="1053"/>
      <c r="DP114" s="1054"/>
      <c r="DQ114" s="1055" t="s">
        <v>438</v>
      </c>
      <c r="DR114" s="1053"/>
      <c r="DS114" s="1053"/>
      <c r="DT114" s="1053"/>
      <c r="DU114" s="1054"/>
      <c r="DV114" s="1056" t="s">
        <v>391</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438</v>
      </c>
      <c r="AB115" s="1028"/>
      <c r="AC115" s="1028"/>
      <c r="AD115" s="1028"/>
      <c r="AE115" s="1029"/>
      <c r="AF115" s="1030" t="s">
        <v>438</v>
      </c>
      <c r="AG115" s="1028"/>
      <c r="AH115" s="1028"/>
      <c r="AI115" s="1028"/>
      <c r="AJ115" s="1029"/>
      <c r="AK115" s="1030" t="s">
        <v>438</v>
      </c>
      <c r="AL115" s="1028"/>
      <c r="AM115" s="1028"/>
      <c r="AN115" s="1028"/>
      <c r="AO115" s="1029"/>
      <c r="AP115" s="1031" t="s">
        <v>438</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391</v>
      </c>
      <c r="BR115" s="1014"/>
      <c r="BS115" s="1014"/>
      <c r="BT115" s="1014"/>
      <c r="BU115" s="1014"/>
      <c r="BV115" s="1014" t="s">
        <v>412</v>
      </c>
      <c r="BW115" s="1014"/>
      <c r="BX115" s="1014"/>
      <c r="BY115" s="1014"/>
      <c r="BZ115" s="1014"/>
      <c r="CA115" s="1014" t="s">
        <v>412</v>
      </c>
      <c r="CB115" s="1014"/>
      <c r="CC115" s="1014"/>
      <c r="CD115" s="1014"/>
      <c r="CE115" s="1014"/>
      <c r="CF115" s="1008" t="s">
        <v>443</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439</v>
      </c>
      <c r="DH115" s="1053"/>
      <c r="DI115" s="1053"/>
      <c r="DJ115" s="1053"/>
      <c r="DK115" s="1054"/>
      <c r="DL115" s="1055" t="s">
        <v>440</v>
      </c>
      <c r="DM115" s="1053"/>
      <c r="DN115" s="1053"/>
      <c r="DO115" s="1053"/>
      <c r="DP115" s="1054"/>
      <c r="DQ115" s="1055" t="s">
        <v>440</v>
      </c>
      <c r="DR115" s="1053"/>
      <c r="DS115" s="1053"/>
      <c r="DT115" s="1053"/>
      <c r="DU115" s="1054"/>
      <c r="DV115" s="1056" t="s">
        <v>440</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v>
      </c>
      <c r="AB116" s="1053"/>
      <c r="AC116" s="1053"/>
      <c r="AD116" s="1053"/>
      <c r="AE116" s="1054"/>
      <c r="AF116" s="1055">
        <v>8</v>
      </c>
      <c r="AG116" s="1053"/>
      <c r="AH116" s="1053"/>
      <c r="AI116" s="1053"/>
      <c r="AJ116" s="1054"/>
      <c r="AK116" s="1055">
        <v>3</v>
      </c>
      <c r="AL116" s="1053"/>
      <c r="AM116" s="1053"/>
      <c r="AN116" s="1053"/>
      <c r="AO116" s="1054"/>
      <c r="AP116" s="1056">
        <v>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391</v>
      </c>
      <c r="BR116" s="1014"/>
      <c r="BS116" s="1014"/>
      <c r="BT116" s="1014"/>
      <c r="BU116" s="1014"/>
      <c r="BV116" s="1014" t="s">
        <v>438</v>
      </c>
      <c r="BW116" s="1014"/>
      <c r="BX116" s="1014"/>
      <c r="BY116" s="1014"/>
      <c r="BZ116" s="1014"/>
      <c r="CA116" s="1014" t="s">
        <v>391</v>
      </c>
      <c r="CB116" s="1014"/>
      <c r="CC116" s="1014"/>
      <c r="CD116" s="1014"/>
      <c r="CE116" s="1014"/>
      <c r="CF116" s="1008" t="s">
        <v>391</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6604</v>
      </c>
      <c r="DH116" s="1053"/>
      <c r="DI116" s="1053"/>
      <c r="DJ116" s="1053"/>
      <c r="DK116" s="1054"/>
      <c r="DL116" s="1055" t="s">
        <v>438</v>
      </c>
      <c r="DM116" s="1053"/>
      <c r="DN116" s="1053"/>
      <c r="DO116" s="1053"/>
      <c r="DP116" s="1054"/>
      <c r="DQ116" s="1055" t="s">
        <v>440</v>
      </c>
      <c r="DR116" s="1053"/>
      <c r="DS116" s="1053"/>
      <c r="DT116" s="1053"/>
      <c r="DU116" s="1054"/>
      <c r="DV116" s="1056" t="s">
        <v>391</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129590</v>
      </c>
      <c r="AB117" s="1071"/>
      <c r="AC117" s="1071"/>
      <c r="AD117" s="1071"/>
      <c r="AE117" s="1072"/>
      <c r="AF117" s="1073">
        <v>141446</v>
      </c>
      <c r="AG117" s="1071"/>
      <c r="AH117" s="1071"/>
      <c r="AI117" s="1071"/>
      <c r="AJ117" s="1072"/>
      <c r="AK117" s="1073">
        <v>149081</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439</v>
      </c>
      <c r="BR117" s="1014"/>
      <c r="BS117" s="1014"/>
      <c r="BT117" s="1014"/>
      <c r="BU117" s="1014"/>
      <c r="BV117" s="1014" t="s">
        <v>391</v>
      </c>
      <c r="BW117" s="1014"/>
      <c r="BX117" s="1014"/>
      <c r="BY117" s="1014"/>
      <c r="BZ117" s="1014"/>
      <c r="CA117" s="1014" t="s">
        <v>391</v>
      </c>
      <c r="CB117" s="1014"/>
      <c r="CC117" s="1014"/>
      <c r="CD117" s="1014"/>
      <c r="CE117" s="1014"/>
      <c r="CF117" s="1008" t="s">
        <v>391</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391</v>
      </c>
      <c r="DH117" s="1053"/>
      <c r="DI117" s="1053"/>
      <c r="DJ117" s="1053"/>
      <c r="DK117" s="1054"/>
      <c r="DL117" s="1055" t="s">
        <v>442</v>
      </c>
      <c r="DM117" s="1053"/>
      <c r="DN117" s="1053"/>
      <c r="DO117" s="1053"/>
      <c r="DP117" s="1054"/>
      <c r="DQ117" s="1055" t="s">
        <v>442</v>
      </c>
      <c r="DR117" s="1053"/>
      <c r="DS117" s="1053"/>
      <c r="DT117" s="1053"/>
      <c r="DU117" s="1054"/>
      <c r="DV117" s="1056" t="s">
        <v>391</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307</v>
      </c>
      <c r="AG118" s="979"/>
      <c r="AH118" s="979"/>
      <c r="AI118" s="979"/>
      <c r="AJ118" s="980"/>
      <c r="AK118" s="978" t="s">
        <v>306</v>
      </c>
      <c r="AL118" s="979"/>
      <c r="AM118" s="979"/>
      <c r="AN118" s="979"/>
      <c r="AO118" s="980"/>
      <c r="AP118" s="1065" t="s">
        <v>432</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442</v>
      </c>
      <c r="BR118" s="1092"/>
      <c r="BS118" s="1092"/>
      <c r="BT118" s="1092"/>
      <c r="BU118" s="1092"/>
      <c r="BV118" s="1092" t="s">
        <v>443</v>
      </c>
      <c r="BW118" s="1092"/>
      <c r="BX118" s="1092"/>
      <c r="BY118" s="1092"/>
      <c r="BZ118" s="1092"/>
      <c r="CA118" s="1092" t="s">
        <v>440</v>
      </c>
      <c r="CB118" s="1092"/>
      <c r="CC118" s="1092"/>
      <c r="CD118" s="1092"/>
      <c r="CE118" s="1092"/>
      <c r="CF118" s="1008" t="s">
        <v>391</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391</v>
      </c>
      <c r="DM118" s="1053"/>
      <c r="DN118" s="1053"/>
      <c r="DO118" s="1053"/>
      <c r="DP118" s="1054"/>
      <c r="DQ118" s="1055" t="s">
        <v>438</v>
      </c>
      <c r="DR118" s="1053"/>
      <c r="DS118" s="1053"/>
      <c r="DT118" s="1053"/>
      <c r="DU118" s="1054"/>
      <c r="DV118" s="1056" t="s">
        <v>438</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438</v>
      </c>
      <c r="AB119" s="986"/>
      <c r="AC119" s="986"/>
      <c r="AD119" s="986"/>
      <c r="AE119" s="987"/>
      <c r="AF119" s="988" t="s">
        <v>438</v>
      </c>
      <c r="AG119" s="986"/>
      <c r="AH119" s="986"/>
      <c r="AI119" s="986"/>
      <c r="AJ119" s="987"/>
      <c r="AK119" s="988" t="s">
        <v>438</v>
      </c>
      <c r="AL119" s="986"/>
      <c r="AM119" s="986"/>
      <c r="AN119" s="986"/>
      <c r="AO119" s="987"/>
      <c r="AP119" s="989" t="s">
        <v>438</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467</v>
      </c>
      <c r="BP119" s="1100"/>
      <c r="BQ119" s="1091">
        <v>2043621</v>
      </c>
      <c r="BR119" s="1092"/>
      <c r="BS119" s="1092"/>
      <c r="BT119" s="1092"/>
      <c r="BU119" s="1092"/>
      <c r="BV119" s="1092">
        <v>2075578</v>
      </c>
      <c r="BW119" s="1092"/>
      <c r="BX119" s="1092"/>
      <c r="BY119" s="1092"/>
      <c r="BZ119" s="1092"/>
      <c r="CA119" s="1092">
        <v>2111930</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438</v>
      </c>
      <c r="DH119" s="1078"/>
      <c r="DI119" s="1078"/>
      <c r="DJ119" s="1078"/>
      <c r="DK119" s="1079"/>
      <c r="DL119" s="1077" t="s">
        <v>438</v>
      </c>
      <c r="DM119" s="1078"/>
      <c r="DN119" s="1078"/>
      <c r="DO119" s="1078"/>
      <c r="DP119" s="1079"/>
      <c r="DQ119" s="1077" t="s">
        <v>438</v>
      </c>
      <c r="DR119" s="1078"/>
      <c r="DS119" s="1078"/>
      <c r="DT119" s="1078"/>
      <c r="DU119" s="1079"/>
      <c r="DV119" s="1080" t="s">
        <v>391</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391</v>
      </c>
      <c r="AB120" s="1053"/>
      <c r="AC120" s="1053"/>
      <c r="AD120" s="1053"/>
      <c r="AE120" s="1054"/>
      <c r="AF120" s="1055" t="s">
        <v>442</v>
      </c>
      <c r="AG120" s="1053"/>
      <c r="AH120" s="1053"/>
      <c r="AI120" s="1053"/>
      <c r="AJ120" s="1054"/>
      <c r="AK120" s="1055" t="s">
        <v>391</v>
      </c>
      <c r="AL120" s="1053"/>
      <c r="AM120" s="1053"/>
      <c r="AN120" s="1053"/>
      <c r="AO120" s="1054"/>
      <c r="AP120" s="1056" t="s">
        <v>391</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1037447</v>
      </c>
      <c r="BR120" s="1021"/>
      <c r="BS120" s="1021"/>
      <c r="BT120" s="1021"/>
      <c r="BU120" s="1021"/>
      <c r="BV120" s="1021">
        <v>943389</v>
      </c>
      <c r="BW120" s="1021"/>
      <c r="BX120" s="1021"/>
      <c r="BY120" s="1021"/>
      <c r="BZ120" s="1021"/>
      <c r="CA120" s="1021">
        <v>851808</v>
      </c>
      <c r="CB120" s="1021"/>
      <c r="CC120" s="1021"/>
      <c r="CD120" s="1021"/>
      <c r="CE120" s="1021"/>
      <c r="CF120" s="1035">
        <v>141.80000000000001</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99492</v>
      </c>
      <c r="DH120" s="1021"/>
      <c r="DI120" s="1021"/>
      <c r="DJ120" s="1021"/>
      <c r="DK120" s="1021"/>
      <c r="DL120" s="1021">
        <v>133941</v>
      </c>
      <c r="DM120" s="1021"/>
      <c r="DN120" s="1021"/>
      <c r="DO120" s="1021"/>
      <c r="DP120" s="1021"/>
      <c r="DQ120" s="1021">
        <v>149984</v>
      </c>
      <c r="DR120" s="1021"/>
      <c r="DS120" s="1021"/>
      <c r="DT120" s="1021"/>
      <c r="DU120" s="1021"/>
      <c r="DV120" s="1022">
        <v>25</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391</v>
      </c>
      <c r="AB121" s="1053"/>
      <c r="AC121" s="1053"/>
      <c r="AD121" s="1053"/>
      <c r="AE121" s="1054"/>
      <c r="AF121" s="1055" t="s">
        <v>438</v>
      </c>
      <c r="AG121" s="1053"/>
      <c r="AH121" s="1053"/>
      <c r="AI121" s="1053"/>
      <c r="AJ121" s="1054"/>
      <c r="AK121" s="1055" t="s">
        <v>438</v>
      </c>
      <c r="AL121" s="1053"/>
      <c r="AM121" s="1053"/>
      <c r="AN121" s="1053"/>
      <c r="AO121" s="1054"/>
      <c r="AP121" s="1056" t="s">
        <v>438</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79842</v>
      </c>
      <c r="BR121" s="1014"/>
      <c r="BS121" s="1014"/>
      <c r="BT121" s="1014"/>
      <c r="BU121" s="1014"/>
      <c r="BV121" s="1014">
        <v>57477</v>
      </c>
      <c r="BW121" s="1014"/>
      <c r="BX121" s="1014"/>
      <c r="BY121" s="1014"/>
      <c r="BZ121" s="1014"/>
      <c r="CA121" s="1014">
        <v>53139</v>
      </c>
      <c r="CB121" s="1014"/>
      <c r="CC121" s="1014"/>
      <c r="CD121" s="1014"/>
      <c r="CE121" s="1014"/>
      <c r="CF121" s="1008">
        <v>8.8000000000000007</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102163</v>
      </c>
      <c r="DH121" s="1014"/>
      <c r="DI121" s="1014"/>
      <c r="DJ121" s="1014"/>
      <c r="DK121" s="1014"/>
      <c r="DL121" s="1014">
        <v>99170</v>
      </c>
      <c r="DM121" s="1014"/>
      <c r="DN121" s="1014"/>
      <c r="DO121" s="1014"/>
      <c r="DP121" s="1014"/>
      <c r="DQ121" s="1014">
        <v>95531</v>
      </c>
      <c r="DR121" s="1014"/>
      <c r="DS121" s="1014"/>
      <c r="DT121" s="1014"/>
      <c r="DU121" s="1014"/>
      <c r="DV121" s="1015">
        <v>15.9</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391</v>
      </c>
      <c r="AB122" s="1053"/>
      <c r="AC122" s="1053"/>
      <c r="AD122" s="1053"/>
      <c r="AE122" s="1054"/>
      <c r="AF122" s="1055" t="s">
        <v>438</v>
      </c>
      <c r="AG122" s="1053"/>
      <c r="AH122" s="1053"/>
      <c r="AI122" s="1053"/>
      <c r="AJ122" s="1054"/>
      <c r="AK122" s="1055" t="s">
        <v>391</v>
      </c>
      <c r="AL122" s="1053"/>
      <c r="AM122" s="1053"/>
      <c r="AN122" s="1053"/>
      <c r="AO122" s="1054"/>
      <c r="AP122" s="1056" t="s">
        <v>391</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1291012</v>
      </c>
      <c r="BR122" s="1092"/>
      <c r="BS122" s="1092"/>
      <c r="BT122" s="1092"/>
      <c r="BU122" s="1092"/>
      <c r="BV122" s="1092">
        <v>1343765</v>
      </c>
      <c r="BW122" s="1092"/>
      <c r="BX122" s="1092"/>
      <c r="BY122" s="1092"/>
      <c r="BZ122" s="1092"/>
      <c r="CA122" s="1092">
        <v>1356513</v>
      </c>
      <c r="CB122" s="1092"/>
      <c r="CC122" s="1092"/>
      <c r="CD122" s="1092"/>
      <c r="CE122" s="1092"/>
      <c r="CF122" s="1112">
        <v>225.8</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v>7460</v>
      </c>
      <c r="DH122" s="1014"/>
      <c r="DI122" s="1014"/>
      <c r="DJ122" s="1014"/>
      <c r="DK122" s="1014"/>
      <c r="DL122" s="1014" t="s">
        <v>391</v>
      </c>
      <c r="DM122" s="1014"/>
      <c r="DN122" s="1014"/>
      <c r="DO122" s="1014"/>
      <c r="DP122" s="1014"/>
      <c r="DQ122" s="1014">
        <v>32385</v>
      </c>
      <c r="DR122" s="1014"/>
      <c r="DS122" s="1014"/>
      <c r="DT122" s="1014"/>
      <c r="DU122" s="1014"/>
      <c r="DV122" s="1015">
        <v>5.4</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442</v>
      </c>
      <c r="AB123" s="1053"/>
      <c r="AC123" s="1053"/>
      <c r="AD123" s="1053"/>
      <c r="AE123" s="1054"/>
      <c r="AF123" s="1055" t="s">
        <v>391</v>
      </c>
      <c r="AG123" s="1053"/>
      <c r="AH123" s="1053"/>
      <c r="AI123" s="1053"/>
      <c r="AJ123" s="1054"/>
      <c r="AK123" s="1055" t="s">
        <v>391</v>
      </c>
      <c r="AL123" s="1053"/>
      <c r="AM123" s="1053"/>
      <c r="AN123" s="1053"/>
      <c r="AO123" s="1054"/>
      <c r="AP123" s="1056" t="s">
        <v>438</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478</v>
      </c>
      <c r="BP123" s="1100"/>
      <c r="BQ123" s="1159">
        <v>2408301</v>
      </c>
      <c r="BR123" s="1160"/>
      <c r="BS123" s="1160"/>
      <c r="BT123" s="1160"/>
      <c r="BU123" s="1160"/>
      <c r="BV123" s="1160">
        <v>2344631</v>
      </c>
      <c r="BW123" s="1160"/>
      <c r="BX123" s="1160"/>
      <c r="BY123" s="1160"/>
      <c r="BZ123" s="1160"/>
      <c r="CA123" s="1160">
        <v>2261460</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438</v>
      </c>
      <c r="AB124" s="1053"/>
      <c r="AC124" s="1053"/>
      <c r="AD124" s="1053"/>
      <c r="AE124" s="1054"/>
      <c r="AF124" s="1055" t="s">
        <v>391</v>
      </c>
      <c r="AG124" s="1053"/>
      <c r="AH124" s="1053"/>
      <c r="AI124" s="1053"/>
      <c r="AJ124" s="1054"/>
      <c r="AK124" s="1055" t="s">
        <v>442</v>
      </c>
      <c r="AL124" s="1053"/>
      <c r="AM124" s="1053"/>
      <c r="AN124" s="1053"/>
      <c r="AO124" s="1054"/>
      <c r="AP124" s="1056" t="s">
        <v>442</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442</v>
      </c>
      <c r="BR124" s="1122"/>
      <c r="BS124" s="1122"/>
      <c r="BT124" s="1122"/>
      <c r="BU124" s="1122"/>
      <c r="BV124" s="1122" t="s">
        <v>438</v>
      </c>
      <c r="BW124" s="1122"/>
      <c r="BX124" s="1122"/>
      <c r="BY124" s="1122"/>
      <c r="BZ124" s="1122"/>
      <c r="CA124" s="1122" t="s">
        <v>438</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t="s">
        <v>391</v>
      </c>
      <c r="DH124" s="1078"/>
      <c r="DI124" s="1078"/>
      <c r="DJ124" s="1078"/>
      <c r="DK124" s="1079"/>
      <c r="DL124" s="1077" t="s">
        <v>391</v>
      </c>
      <c r="DM124" s="1078"/>
      <c r="DN124" s="1078"/>
      <c r="DO124" s="1078"/>
      <c r="DP124" s="1079"/>
      <c r="DQ124" s="1077" t="s">
        <v>391</v>
      </c>
      <c r="DR124" s="1078"/>
      <c r="DS124" s="1078"/>
      <c r="DT124" s="1078"/>
      <c r="DU124" s="1079"/>
      <c r="DV124" s="1080" t="s">
        <v>438</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412</v>
      </c>
      <c r="AB125" s="1053"/>
      <c r="AC125" s="1053"/>
      <c r="AD125" s="1053"/>
      <c r="AE125" s="1054"/>
      <c r="AF125" s="1055" t="s">
        <v>412</v>
      </c>
      <c r="AG125" s="1053"/>
      <c r="AH125" s="1053"/>
      <c r="AI125" s="1053"/>
      <c r="AJ125" s="1054"/>
      <c r="AK125" s="1055" t="s">
        <v>442</v>
      </c>
      <c r="AL125" s="1053"/>
      <c r="AM125" s="1053"/>
      <c r="AN125" s="1053"/>
      <c r="AO125" s="1054"/>
      <c r="AP125" s="1056" t="s">
        <v>391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391</v>
      </c>
      <c r="DH125" s="1021"/>
      <c r="DI125" s="1021"/>
      <c r="DJ125" s="1021"/>
      <c r="DK125" s="1021"/>
      <c r="DL125" s="1021" t="s">
        <v>438</v>
      </c>
      <c r="DM125" s="1021"/>
      <c r="DN125" s="1021"/>
      <c r="DO125" s="1021"/>
      <c r="DP125" s="1021"/>
      <c r="DQ125" s="1021" t="s">
        <v>391</v>
      </c>
      <c r="DR125" s="1021"/>
      <c r="DS125" s="1021"/>
      <c r="DT125" s="1021"/>
      <c r="DU125" s="1021"/>
      <c r="DV125" s="1022" t="s">
        <v>391</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391</v>
      </c>
      <c r="AB126" s="1053"/>
      <c r="AC126" s="1053"/>
      <c r="AD126" s="1053"/>
      <c r="AE126" s="1054"/>
      <c r="AF126" s="1055" t="s">
        <v>442</v>
      </c>
      <c r="AG126" s="1053"/>
      <c r="AH126" s="1053"/>
      <c r="AI126" s="1053"/>
      <c r="AJ126" s="1054"/>
      <c r="AK126" s="1055" t="s">
        <v>442</v>
      </c>
      <c r="AL126" s="1053"/>
      <c r="AM126" s="1053"/>
      <c r="AN126" s="1053"/>
      <c r="AO126" s="1054"/>
      <c r="AP126" s="1056" t="s">
        <v>483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438</v>
      </c>
      <c r="DH126" s="1014"/>
      <c r="DI126" s="1014"/>
      <c r="DJ126" s="1014"/>
      <c r="DK126" s="1014"/>
      <c r="DL126" s="1014" t="s">
        <v>391</v>
      </c>
      <c r="DM126" s="1014"/>
      <c r="DN126" s="1014"/>
      <c r="DO126" s="1014"/>
      <c r="DP126" s="1014"/>
      <c r="DQ126" s="1014" t="s">
        <v>442</v>
      </c>
      <c r="DR126" s="1014"/>
      <c r="DS126" s="1014"/>
      <c r="DT126" s="1014"/>
      <c r="DU126" s="1014"/>
      <c r="DV126" s="1015" t="s">
        <v>391</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391</v>
      </c>
      <c r="AB127" s="1053"/>
      <c r="AC127" s="1053"/>
      <c r="AD127" s="1053"/>
      <c r="AE127" s="1054"/>
      <c r="AF127" s="1055" t="s">
        <v>438</v>
      </c>
      <c r="AG127" s="1053"/>
      <c r="AH127" s="1053"/>
      <c r="AI127" s="1053"/>
      <c r="AJ127" s="1054"/>
      <c r="AK127" s="1055" t="s">
        <v>391</v>
      </c>
      <c r="AL127" s="1053"/>
      <c r="AM127" s="1053"/>
      <c r="AN127" s="1053"/>
      <c r="AO127" s="1054"/>
      <c r="AP127" s="1056" t="s">
        <v>391</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438</v>
      </c>
      <c r="DH127" s="1014"/>
      <c r="DI127" s="1014"/>
      <c r="DJ127" s="1014"/>
      <c r="DK127" s="1014"/>
      <c r="DL127" s="1014" t="s">
        <v>412</v>
      </c>
      <c r="DM127" s="1014"/>
      <c r="DN127" s="1014"/>
      <c r="DO127" s="1014"/>
      <c r="DP127" s="1014"/>
      <c r="DQ127" s="1014" t="s">
        <v>391</v>
      </c>
      <c r="DR127" s="1014"/>
      <c r="DS127" s="1014"/>
      <c r="DT127" s="1014"/>
      <c r="DU127" s="1014"/>
      <c r="DV127" s="1015" t="s">
        <v>391</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2485</v>
      </c>
      <c r="AB128" s="1142"/>
      <c r="AC128" s="1142"/>
      <c r="AD128" s="1142"/>
      <c r="AE128" s="1143"/>
      <c r="AF128" s="1144">
        <v>4175</v>
      </c>
      <c r="AG128" s="1142"/>
      <c r="AH128" s="1142"/>
      <c r="AI128" s="1142"/>
      <c r="AJ128" s="1143"/>
      <c r="AK128" s="1144">
        <v>4487</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391</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t="s">
        <v>391</v>
      </c>
      <c r="DH128" s="1134"/>
      <c r="DI128" s="1134"/>
      <c r="DJ128" s="1134"/>
      <c r="DK128" s="1134"/>
      <c r="DL128" s="1134" t="s">
        <v>391</v>
      </c>
      <c r="DM128" s="1134"/>
      <c r="DN128" s="1134"/>
      <c r="DO128" s="1134"/>
      <c r="DP128" s="1134"/>
      <c r="DQ128" s="1134" t="s">
        <v>391</v>
      </c>
      <c r="DR128" s="1134"/>
      <c r="DS128" s="1134"/>
      <c r="DT128" s="1134"/>
      <c r="DU128" s="1134"/>
      <c r="DV128" s="1135" t="s">
        <v>391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731803</v>
      </c>
      <c r="AB129" s="1053"/>
      <c r="AC129" s="1053"/>
      <c r="AD129" s="1053"/>
      <c r="AE129" s="1054"/>
      <c r="AF129" s="1055">
        <v>696845</v>
      </c>
      <c r="AG129" s="1053"/>
      <c r="AH129" s="1053"/>
      <c r="AI129" s="1053"/>
      <c r="AJ129" s="1054"/>
      <c r="AK129" s="1055">
        <v>712168</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483</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99301</v>
      </c>
      <c r="AB130" s="1053"/>
      <c r="AC130" s="1053"/>
      <c r="AD130" s="1053"/>
      <c r="AE130" s="1054"/>
      <c r="AF130" s="1055">
        <v>104036</v>
      </c>
      <c r="AG130" s="1053"/>
      <c r="AH130" s="1053"/>
      <c r="AI130" s="1053"/>
      <c r="AJ130" s="1054"/>
      <c r="AK130" s="1055">
        <v>111394</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5.0999999999999996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632502</v>
      </c>
      <c r="AB131" s="1078"/>
      <c r="AC131" s="1078"/>
      <c r="AD131" s="1078"/>
      <c r="AE131" s="1079"/>
      <c r="AF131" s="1077">
        <v>592809</v>
      </c>
      <c r="AG131" s="1078"/>
      <c r="AH131" s="1078"/>
      <c r="AI131" s="1078"/>
      <c r="AJ131" s="1079"/>
      <c r="AK131" s="1077">
        <v>600774</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t="s">
        <v>502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4.3958754280000001</v>
      </c>
      <c r="AB132" s="1194"/>
      <c r="AC132" s="1194"/>
      <c r="AD132" s="1194"/>
      <c r="AE132" s="1195"/>
      <c r="AF132" s="1196">
        <v>5.606358878</v>
      </c>
      <c r="AG132" s="1194"/>
      <c r="AH132" s="1194"/>
      <c r="AI132" s="1194"/>
      <c r="AJ132" s="1195"/>
      <c r="AK132" s="1196">
        <v>5.5262045290000001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4.3</v>
      </c>
      <c r="AB133" s="1177"/>
      <c r="AC133" s="1177"/>
      <c r="AD133" s="1177"/>
      <c r="AE133" s="1178"/>
      <c r="AF133" s="1176">
        <v>4.8</v>
      </c>
      <c r="AG133" s="1177"/>
      <c r="AH133" s="1177"/>
      <c r="AI133" s="1177"/>
      <c r="AJ133" s="1178"/>
      <c r="AK133" s="1176">
        <v>5.0999999999999996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0QTJPOYJK6WQuoOJc1SEgrWDaa9aa0ridDeK9IDOXLtDRdXVk6N1KNrbBPZQ4wlaK0nfI8CecVzNGhvCB0Fyg==" saltValue="yDReZcP1fZSAqaf+YOCs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QiL8XS1LxYZPVfjar49cXsawhQLBPdL1ZZuNNPBcU9wVLrftw2EtbQKL3Xi4jsaroGPYpB5e58Csur9DJWNzg==" saltValue="ESeRzWWnp/pKUSKK7tgi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tKLC6a709AtWCfkh8BZVx+bLzLeovdAGbqcAwstjmwIrkYID9FIa3TyqBDTmyV/W5qdLpI7ONpYKqp5NGQqwg==" saltValue="rCGl04Pr3FM0DMXRM13t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328238</v>
      </c>
      <c r="AP9" s="313">
        <v>467575</v>
      </c>
      <c r="AQ9" s="314">
        <v>218185</v>
      </c>
      <c r="AR9" s="315">
        <v>114.3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50101</v>
      </c>
      <c r="AP10" s="316">
        <v>71369</v>
      </c>
      <c r="AQ10" s="317">
        <v>27381</v>
      </c>
      <c r="AR10" s="318">
        <v>160.69999999999999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43687</v>
      </c>
      <c r="AP11" s="316">
        <v>62232</v>
      </c>
      <c r="AQ11" s="317">
        <v>25697</v>
      </c>
      <c r="AR11" s="318">
        <v>142.19999999999999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4359</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15852</v>
      </c>
      <c r="AP14" s="316">
        <v>22581</v>
      </c>
      <c r="AQ14" s="317">
        <v>8999</v>
      </c>
      <c r="AR14" s="318">
        <v>150.9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5289</v>
      </c>
      <c r="AP15" s="316">
        <v>7534</v>
      </c>
      <c r="AQ15" s="317">
        <v>6052</v>
      </c>
      <c r="AR15" s="318">
        <v>24.5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-32048</v>
      </c>
      <c r="AP16" s="316">
        <v>-45652</v>
      </c>
      <c r="AQ16" s="317">
        <v>-19480</v>
      </c>
      <c r="AR16" s="318">
        <v>134.4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411119</v>
      </c>
      <c r="AP17" s="316">
        <v>585640</v>
      </c>
      <c r="AQ17" s="317">
        <v>271195</v>
      </c>
      <c r="AR17" s="318">
        <v>115.9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51.28</v>
      </c>
      <c r="AP21" s="329">
        <v>25.46</v>
      </c>
      <c r="AQ21" s="330">
        <v>25.82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95.1</v>
      </c>
      <c r="AP22" s="334">
        <v>93.7</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115933</v>
      </c>
      <c r="AP32" s="343">
        <v>165147</v>
      </c>
      <c r="AQ32" s="344">
        <v>157756</v>
      </c>
      <c r="AR32" s="345">
        <v>4.7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t="s">
        <v>518</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11998</v>
      </c>
      <c r="AP35" s="343">
        <v>17091</v>
      </c>
      <c r="AQ35" s="344">
        <v>29837</v>
      </c>
      <c r="AR35" s="345">
        <v>-42.7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21147</v>
      </c>
      <c r="AP36" s="343">
        <v>30124</v>
      </c>
      <c r="AQ36" s="344">
        <v>5452</v>
      </c>
      <c r="AR36" s="345">
        <v>452.5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t="s">
        <v>518</v>
      </c>
      <c r="AP37" s="343" t="s">
        <v>518</v>
      </c>
      <c r="AQ37" s="344">
        <v>1300</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v>3</v>
      </c>
      <c r="AP38" s="346">
        <v>4</v>
      </c>
      <c r="AQ38" s="347">
        <v>36</v>
      </c>
      <c r="AR38" s="335">
        <v>-88.9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-4487</v>
      </c>
      <c r="AP39" s="343">
        <v>-6392</v>
      </c>
      <c r="AQ39" s="344">
        <v>-9131</v>
      </c>
      <c r="AR39" s="345">
        <v>-30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-111394</v>
      </c>
      <c r="AP40" s="343">
        <v>-158681</v>
      </c>
      <c r="AQ40" s="344">
        <v>-138994</v>
      </c>
      <c r="AR40" s="345">
        <v>14.2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33200</v>
      </c>
      <c r="AP41" s="343">
        <v>47293</v>
      </c>
      <c r="AQ41" s="344">
        <v>46254</v>
      </c>
      <c r="AR41" s="345">
        <v>2.2000000000000002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151573</v>
      </c>
      <c r="AN51" s="365">
        <v>195831</v>
      </c>
      <c r="AO51" s="366">
        <v>15.7</v>
      </c>
      <c r="AP51" s="367">
        <v>287914</v>
      </c>
      <c r="AQ51" s="368">
        <v>-0.2</v>
      </c>
      <c r="AR51" s="369">
        <v>15.9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59806</v>
      </c>
      <c r="AN52" s="373">
        <v>77269</v>
      </c>
      <c r="AO52" s="374">
        <v>-15.3</v>
      </c>
      <c r="AP52" s="375">
        <v>146531</v>
      </c>
      <c r="AQ52" s="376">
        <v>3.5</v>
      </c>
      <c r="AR52" s="377">
        <v>-18.8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218119</v>
      </c>
      <c r="AN53" s="365">
        <v>292385</v>
      </c>
      <c r="AO53" s="366">
        <v>49.3</v>
      </c>
      <c r="AP53" s="367">
        <v>310300</v>
      </c>
      <c r="AQ53" s="368">
        <v>7.8</v>
      </c>
      <c r="AR53" s="369">
        <v>41.5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61513</v>
      </c>
      <c r="AN54" s="373">
        <v>82457</v>
      </c>
      <c r="AO54" s="374">
        <v>6.7</v>
      </c>
      <c r="AP54" s="375">
        <v>157576</v>
      </c>
      <c r="AQ54" s="376">
        <v>7.5</v>
      </c>
      <c r="AR54" s="377">
        <v>-0.8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260114</v>
      </c>
      <c r="AN55" s="365">
        <v>352936</v>
      </c>
      <c r="AO55" s="366">
        <v>20.7</v>
      </c>
      <c r="AP55" s="367">
        <v>317319</v>
      </c>
      <c r="AQ55" s="368">
        <v>2.2999999999999998</v>
      </c>
      <c r="AR55" s="369">
        <v>18.399999999999999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148396</v>
      </c>
      <c r="AN56" s="373">
        <v>201351</v>
      </c>
      <c r="AO56" s="374">
        <v>144.19999999999999</v>
      </c>
      <c r="AP56" s="375">
        <v>164214</v>
      </c>
      <c r="AQ56" s="376">
        <v>4.2</v>
      </c>
      <c r="AR56" s="377">
        <v>140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330381</v>
      </c>
      <c r="AN57" s="365">
        <v>462718</v>
      </c>
      <c r="AO57" s="366">
        <v>31.1</v>
      </c>
      <c r="AP57" s="367">
        <v>289738</v>
      </c>
      <c r="AQ57" s="368">
        <v>-8.6999999999999993</v>
      </c>
      <c r="AR57" s="369">
        <v>39.799999999999997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119687</v>
      </c>
      <c r="AN58" s="373">
        <v>167629</v>
      </c>
      <c r="AO58" s="374">
        <v>-16.7</v>
      </c>
      <c r="AP58" s="375">
        <v>156238</v>
      </c>
      <c r="AQ58" s="376">
        <v>-4.9000000000000004</v>
      </c>
      <c r="AR58" s="377">
        <v>-11.8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181593</v>
      </c>
      <c r="AN59" s="365">
        <v>258679</v>
      </c>
      <c r="AO59" s="366">
        <v>-44.1</v>
      </c>
      <c r="AP59" s="367">
        <v>316937</v>
      </c>
      <c r="AQ59" s="368">
        <v>9.4</v>
      </c>
      <c r="AR59" s="369">
        <v>-53.5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117404</v>
      </c>
      <c r="AN60" s="373">
        <v>167242</v>
      </c>
      <c r="AO60" s="374">
        <v>-0.2</v>
      </c>
      <c r="AP60" s="375">
        <v>199150</v>
      </c>
      <c r="AQ60" s="376">
        <v>27.5</v>
      </c>
      <c r="AR60" s="377">
        <v>-27.7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228356</v>
      </c>
      <c r="AN61" s="380">
        <v>312510</v>
      </c>
      <c r="AO61" s="381">
        <v>14.5</v>
      </c>
      <c r="AP61" s="382">
        <v>304442</v>
      </c>
      <c r="AQ61" s="383">
        <v>2.1</v>
      </c>
      <c r="AR61" s="369">
        <v>12.4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101361</v>
      </c>
      <c r="AN62" s="373">
        <v>139190</v>
      </c>
      <c r="AO62" s="374">
        <v>23.7</v>
      </c>
      <c r="AP62" s="375">
        <v>164742</v>
      </c>
      <c r="AQ62" s="376">
        <v>7.6</v>
      </c>
      <c r="AR62" s="377">
        <v>16.100000000000001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kuoJ3V0/opHBOmfIN7lN1ZU1JHhZX9JKrSXf8OWeh45bEY55FMfl0Cr0VSJxbdxVDeKzPYSItX2rVlJH6JmlQ==" saltValue="I7NR5bjpSzWjI5Ff8nt3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j0u2j5vE/KGso1+L6kR6z/11DX2tc2UQQ+hJP9fVXImXmkAj0jvvWMvc1FFmUSuvGaRcRqYWfEcXJG5F3f103w==" saltValue="BSM7teKYEgade3TgHAK/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eBrz/QuT62p5z8YCPdB+XunY52zqtDncJZBd2wMUlVSIuFWCNNw82BX3REM8oKQIZMVLU9eJf2FtOxJa8aDUvA==" saltValue="yUYOnAMlii8GFK3dJvvg7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84.02</v>
      </c>
      <c r="G47" s="12">
        <v>90.02</v>
      </c>
      <c r="H47" s="12">
        <v>98.05</v>
      </c>
      <c r="I47" s="12">
        <v>89.06</v>
      </c>
      <c r="J47" s="13">
        <v>71.11</v>
      </c>
    </row>
    <row r="48" spans="2:10" ht="57.75" customHeight="1" x14ac:dyDescent="0.15">
      <c r="B48" s="14"/>
      <c r="C48" s="1238" t="s">
        <v>4</v>
      </c>
      <c r="D48" s="1238"/>
      <c r="E48" s="1239"/>
      <c r="F48" s="15">
        <v>8.7899999999999991</v>
      </c>
      <c r="G48" s="16">
        <v>10.64</v>
      </c>
      <c r="H48" s="16">
        <v>6.74</v>
      </c>
      <c r="I48" s="16">
        <v>0.4</v>
      </c>
      <c r="J48" s="17">
        <v>2.4300000000000002</v>
      </c>
    </row>
    <row r="49" spans="2:10" ht="57.75" customHeight="1" thickBot="1" x14ac:dyDescent="0.2">
      <c r="B49" s="18"/>
      <c r="C49" s="1240" t="s">
        <v>5</v>
      </c>
      <c r="D49" s="1240"/>
      <c r="E49" s="1241"/>
      <c r="F49" s="19">
        <v>1.35</v>
      </c>
      <c r="G49" s="20">
        <v>2.23</v>
      </c>
      <c r="H49" s="20" t="s">
        <v>565</v>
      </c>
      <c r="I49" s="20" t="s">
        <v>566</v>
      </c>
      <c r="J49" s="21" t="s">
        <v>567</v>
      </c>
    </row>
    <row r="50" spans="2:10" ht="13.5" customHeight="1" x14ac:dyDescent="0.15"/>
  </sheetData>
  <sheetProtection algorithmName="SHA-512" hashValue="7tesPSza5ORZxgQKFlanK35Gaa66Zh2SmfNryCA9t2NLVLwcJQQd7UJiRR1UMuU8zz6b8tyVkEALZLHBIgCpMA==" saltValue="ki8lbdSujUfqWTHMufaF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2021-10-26T10:58:53Z</cp:lastPrinted>
  <dcterms:created xsi:type="dcterms:W3CDTF">2021-02-05T03:38:54Z</dcterms:created>
  <dcterms:modified xsi:type="dcterms:W3CDTF">2021-10-26T11:00:02Z</dcterms:modified>
  <cp:category/>
</cp:coreProperties>
</file>