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92.168.1.220\kyoyu\01総務課\★★★総務課共有\05_★各種照会\R3\公会計\(20211015〆)令和元年度財政状況資料集(公会計分)の作成及び提出について\【財政状況資料集】_294471_野迫川村_2019\"/>
    </mc:Choice>
  </mc:AlternateContent>
  <xr:revisionPtr revIDLastSave="0" documentId="13_ncr:1_{CDFB3E32-95FE-474E-A99E-1055B4790AC6}"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<sst xmlns="http://schemas.openxmlformats.org/spreadsheetml/2006/main" count="1173" uniqueCount="601">
  <si>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</si>
  <si>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</si>
  <si>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</si>
  <si>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</si>
  <si>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</si>
  <si>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</si>
  <si>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</si>
  <si>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</si>
  <si>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</si>
  <si>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</si>
  <si>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</si>
  <si>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</si>
  <si>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</si>
  <si>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</si>
  <si>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</si>
  <si>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</si>
  <si>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</si>
  <si>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</si>
  <si>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</si>
  <si>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</si>
  <si>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</si>
  <si>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</si>
  <si>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</si>
  <si>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</si>
  <si>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</si>
  <si>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</si>
  <si>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</si>
  <si>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</si>
  <si>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</si>
  <si>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</si>
  <si>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</si>
  <si>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</si>
  <si>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</si>
  <si>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</si>
  <si>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</si>
  <si>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</si>
  <si>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</si>
  <si>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</si>
  <si>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</si>
  <si>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</si>
  <si>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</si>
  <si>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</si>
  <si>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</si>
  <si>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</si>
  <si>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</si>
  <si>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</si>
  <si>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</si>
  <si>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</si>
  <si>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</si>
  <si>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</si>
  <si>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</si>
  <si>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</si>
  <si>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</si>
  <si>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</si>
  <si>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</si>
  <si>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</si>
  <si>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</si>
  <si>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</si>
  <si>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</si>
  <si>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</si>
  <si>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</si>
  <si>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</si>
  <si>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</si>
  <si>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</si>
  <si>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</si>
  <si>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</si>
  <si>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</si>
  <si>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</si>
  <si>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</si>
  <si>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</si>
  <si>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</si>
  <si>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</si>
  <si>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</si>
  <si>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</si>
  <si>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</si>
  <si>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</si>
  <si>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</si>
  <si>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</si>
  <si>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</si>
  <si>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</si>
  <si>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</si>
  <si>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</si>
  <si>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</si>
  <si>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</si>
  <si>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</si>
  <si>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</si>
  <si>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</si>
  <si>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</si>
  <si>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</si>
  <si>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</si>
  <si>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</si>
  <si>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</si>
  <si>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</si>
  <si>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</si>
  <si>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</si>
  <si>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</si>
  <si>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</si>
  <si>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</si>
  <si>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</si>
  <si>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</si>
  <si>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</si>
  <si>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</si>
  <si>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</si>
  <si>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</si>
  <si>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</si>
  <si>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</si>
  <si>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</si>
  <si>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</si>
  <si>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</si>
  <si>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</si>
  <si>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</si>
  <si>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</si>
  <si>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</si>
  <si>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</si>
  <si>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</si>
  <si>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</si>
  <si>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</si>
  <si>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</si>
  <si>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</si>
  <si>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</si>
  <si>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</si>
  <si>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</si>
  <si>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</si>
  <si>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</si>
  <si>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</si>
  <si>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</si>
  <si>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</si>
  <si>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</si>
  <si>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</si>
  <si>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</si>
  <si>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</si>
  <si>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</si>
  <si>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</si>
  <si>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</si>
  <si>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</si>
  <si>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</si>
  <si>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</si>
  <si>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</si>
  <si>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</si>
  <si>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</si>
  <si>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</si>
  <si>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</si>
  <si>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</si>
  <si>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</si>
  <si>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</si>
  <si>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</si>
  <si>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</si>
  <si>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</si>
  <si>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</si>
  <si>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-7.1</t>
    <phoneticPr fontId="5"/>
  </si>
  <si>
    <t>基準財政需要額</t>
    <phoneticPr fontId="25"/>
  </si>
  <si>
    <t>うち日本人(％)</t>
    <phoneticPr fontId="5"/>
  </si>
  <si>
    <t>-7.6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</si>
  <si>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</si>
  <si>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</si>
  <si>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</si>
  <si>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</si>
  <si>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</si>
  <si>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</si>
  <si>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</si>
  <si>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</si>
  <si>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</si>
  <si>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</si>
  <si>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</si>
  <si>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</si>
  <si>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</si>
  <si>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</si>
  <si>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</si>
  <si>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</si>
  <si>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</si>
  <si>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</si>
  <si>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</si>
  <si>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</si>
  <si>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</si>
  <si>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</si>
  <si>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</si>
  <si>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</si>
  <si>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</si>
  <si>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</si>
  <si>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</si>
  <si>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</si>
  <si>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</si>
  <si>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</si>
  <si>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</si>
  <si>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</si>
  <si>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</si>
  <si>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</si>
  <si>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</si>
  <si>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</si>
  <si>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</si>
  <si>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</si>
  <si>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</si>
  <si>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</si>
  <si>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</si>
  <si>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</si>
  <si>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</si>
  <si>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</si>
  <si>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</si>
  <si>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</si>
  <si>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</si>
  <si>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</si>
  <si>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</si>
  <si>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</si>
  <si>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</si>
  <si>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</si>
  <si>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</si>
  <si>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</si>
  <si>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</si>
  <si>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</si>
  <si>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</si>
  <si>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</si>
  <si>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</si>
  <si>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</si>
  <si>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</si>
  <si>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</si>
  <si>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</si>
  <si>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奈良県野迫川村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</si>
  <si>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</si>
  <si>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</si>
  <si>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</si>
  <si>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</si>
  <si>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</si>
  <si>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</si>
  <si>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</si>
  <si>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</si>
  <si>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</si>
  <si>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</si>
  <si>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</si>
  <si>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</si>
  <si>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</si>
  <si>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</si>
  <si>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</si>
  <si>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</si>
  <si>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</si>
  <si>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</si>
  <si>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</si>
  <si>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</si>
  <si>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</si>
  <si>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</si>
  <si>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</si>
  <si>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</si>
  <si>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</si>
  <si>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</si>
  <si>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</si>
  <si>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</si>
  <si>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</si>
  <si>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</si>
  <si>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</si>
  <si>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</si>
  <si>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</si>
  <si>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</si>
  <si>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</si>
  <si>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</si>
  <si>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</si>
  <si>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</si>
  <si>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</si>
  <si>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</si>
  <si>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</si>
  <si>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</si>
  <si>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</si>
  <si>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</si>
  <si>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</si>
  <si>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</si>
  <si>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</si>
  <si>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</si>
  <si>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</si>
  <si>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</si>
  <si>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</si>
  <si>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</si>
  <si>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</si>
  <si>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</si>
  <si>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</si>
  <si>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</si>
  <si>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</si>
  <si>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</si>
  <si>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</si>
  <si>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</si>
  <si>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</si>
  <si>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</si>
  <si>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</si>
  <si>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</si>
  <si>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</si>
  <si>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</si>
  <si>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</si>
  <si>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</si>
  <si>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</si>
  <si>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</si>
  <si>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</si>
  <si>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</si>
  <si>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</si>
  <si>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</si>
  <si>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</si>
  <si>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</si>
  <si>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</si>
  <si>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</si>
  <si>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</si>
  <si>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</si>
  <si>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</si>
  <si>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</si>
  <si>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</si>
  <si>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</si>
  <si>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</si>
  <si>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</si>
  <si>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</si>
  <si>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</si>
  <si>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</si>
  <si>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</si>
  <si>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</si>
  <si>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</si>
  <si>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</si>
  <si>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</si>
  <si>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</si>
  <si>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</si>
  <si>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</si>
  <si>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</si>
  <si>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</si>
  <si>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</si>
  <si>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</si>
  <si>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</si>
  <si>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</si>
  <si>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</si>
  <si>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</si>
  <si>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</si>
  <si>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</si>
  <si>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</si>
  <si>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</si>
  <si>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</si>
  <si>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</si>
  <si>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</si>
  <si>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</si>
  <si>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</si>
  <si>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</si>
  <si>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</si>
  <si>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</si>
  <si>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</si>
  <si>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</si>
  <si>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</si>
  <si>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</si>
  <si>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</si>
  <si>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</si>
  <si>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</si>
  <si>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</si>
  <si>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</si>
  <si>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</si>
  <si>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</si>
  <si>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</si>
  <si>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</si>
  <si>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</si>
  <si>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</si>
  <si>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</si>
  <si>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</si>
  <si>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</si>
  <si>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</si>
  <si>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</si>
  <si>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</si>
  <si>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</si>
  <si>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</si>
  <si>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</si>
  <si>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</si>
  <si>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</si>
  <si>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</si>
  <si>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</si>
  <si>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</si>
  <si>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</si>
  <si>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</si>
  <si>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</si>
  <si>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</si>
  <si>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</si>
  <si>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</si>
  <si>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</si>
  <si>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奈良県野迫川村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</si>
  <si>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</si>
  <si>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</si>
  <si>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</si>
  <si>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</si>
  <si>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</si>
  <si>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</si>
  <si>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</si>
  <si>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</si>
  <si>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</si>
  <si>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</si>
  <si>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</si>
  <si>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</si>
  <si>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</si>
  <si>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</si>
  <si>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</si>
  <si>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</si>
  <si>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</si>
  <si>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</si>
  <si>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</si>
  <si>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</si>
  <si>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</si>
  <si>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</si>
  <si>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</si>
  <si>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</si>
  <si>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</si>
  <si>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</si>
  <si>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</si>
  <si>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</si>
  <si>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</si>
  <si>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</si>
  <si>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</si>
  <si>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</si>
  <si>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</si>
  <si>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</si>
  <si>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</si>
  <si>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</si>
  <si>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</si>
  <si>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</si>
  <si>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</si>
  <si>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</si>
  <si>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</si>
  <si>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</si>
  <si>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</si>
  <si>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</si>
  <si>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</si>
  <si>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</si>
  <si>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</si>
  <si>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</si>
  <si>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</si>
  <si>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</si>
  <si>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</si>
  <si>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</si>
  <si>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</si>
  <si>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</si>
  <si>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</si>
  <si>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</si>
  <si>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</si>
  <si>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</si>
  <si>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</si>
  <si>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</si>
  <si>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</si>
  <si>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</si>
  <si>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</si>
  <si>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</si>
  <si>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</si>
  <si>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</si>
  <si>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</si>
  <si>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</si>
  <si>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</si>
  <si>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</si>
  <si>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</si>
  <si>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</si>
  <si>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</si>
  <si>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</si>
  <si>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</si>
  <si>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</si>
  <si>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</si>
  <si>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</si>
  <si>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</si>
  <si>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</si>
  <si>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</si>
  <si>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</si>
  <si>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</si>
  <si>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</si>
  <si>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</si>
  <si>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</si>
  <si>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</si>
  <si>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</si>
  <si>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</si>
  <si>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</si>
  <si>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</si>
  <si>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</si>
  <si>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</si>
  <si>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</si>
  <si>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</si>
  <si>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</si>
  <si>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</si>
  <si>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</si>
  <si>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</si>
  <si>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</si>
  <si>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</si>
  <si>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</si>
  <si>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</si>
  <si>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</si>
  <si>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</si>
  <si>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</si>
  <si>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</si>
  <si>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</si>
  <si>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</si>
  <si>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</si>
  <si>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</si>
  <si>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</si>
  <si>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</si>
  <si>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</si>
  <si>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</si>
  <si>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</si>
  <si>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</si>
  <si>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</si>
  <si>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</si>
  <si>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</si>
  <si>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</si>
  <si>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</si>
  <si>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</si>
  <si>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</si>
  <si>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</si>
  <si>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</si>
  <si>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</si>
  <si>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</si>
  <si>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</si>
  <si>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</si>
  <si>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</si>
  <si>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</si>
  <si>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</si>
  <si>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</si>
  <si>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</si>
  <si>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</si>
  <si>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</si>
  <si>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</si>
  <si>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</si>
  <si>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</si>
  <si>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</si>
  <si>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</si>
  <si>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</si>
  <si>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</si>
  <si>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</si>
  <si>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</si>
  <si>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</si>
  <si>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</si>
  <si>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</si>
  <si>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</si>
  <si>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</si>
  <si>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</si>
  <si>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</si>
  <si>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</si>
  <si>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</si>
  <si>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</si>
  <si>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</si>
  <si>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</si>
  <si>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</si>
  <si>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</si>
  <si>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</si>
  <si>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</si>
  <si>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</si>
  <si>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</si>
  <si>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</si>
  <si>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</si>
  <si>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</si>
  <si>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</si>
  <si>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</si>
  <si>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</si>
  <si>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</si>
  <si>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</si>
  <si>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</si>
  <si>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</si>
  <si>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</si>
  <si>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</si>
  <si>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</si>
  <si>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</si>
  <si>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</si>
  <si>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</si>
  <si>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</si>
  <si>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</si>
  <si>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</si>
  <si>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</si>
  <si>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</si>
  <si>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</si>
  <si>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</si>
  <si>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7.80</t>
  </si>
  <si>
    <t>▲ 20.56</t>
  </si>
  <si>
    <t>▲ 3.97</t>
  </si>
  <si>
    <t>一般会計</t>
  </si>
  <si>
    <t>介護保険事業</t>
  </si>
  <si>
    <t>国民健康保険事業（事業勘定）</t>
  </si>
  <si>
    <t>後期高齢者医療事業</t>
  </si>
  <si>
    <t>国民健康保険事業（直診勘定）</t>
  </si>
  <si>
    <t>簡易水道事業</t>
  </si>
  <si>
    <t>代替バス</t>
  </si>
  <si>
    <t>温泉事業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</si>
  <si>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</si>
  <si>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</si>
  <si>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</si>
  <si>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</si>
  <si>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</si>
  <si>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</si>
  <si>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</si>
  <si>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</si>
  <si>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</si>
  <si>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のせ川びれっぢ</t>
    <rPh sb="2" eb="3">
      <t>カワ</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</si>
  <si>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</si>
  <si>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</si>
  <si>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</si>
  <si>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</si>
  <si>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</si>
  <si>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t>
    <phoneticPr fontId="2"/>
  </si>
  <si>
    <t>地域福祉基金</t>
    <rPh sb="0" eb="2">
      <t>チイキ</t>
    </rPh>
    <rPh sb="2" eb="4">
      <t>フクシ</t>
    </rPh>
    <rPh sb="4" eb="6">
      <t>キキン</t>
    </rPh>
    <phoneticPr fontId="5"/>
  </si>
  <si>
    <t>ふるさとのせ川愛基金</t>
    <rPh sb="6" eb="7">
      <t>カワ</t>
    </rPh>
    <rPh sb="7" eb="8">
      <t>アイ</t>
    </rPh>
    <rPh sb="8" eb="10">
      <t>キキン</t>
    </rPh>
    <phoneticPr fontId="5"/>
  </si>
  <si>
    <t>地域振興基金</t>
    <rPh sb="0" eb="2">
      <t>チイキ</t>
    </rPh>
    <rPh sb="2" eb="4">
      <t>シンコウ</t>
    </rPh>
    <rPh sb="4" eb="6">
      <t>キキン</t>
    </rPh>
    <phoneticPr fontId="5"/>
  </si>
  <si>
    <t>森林環境保全基金</t>
    <rPh sb="0" eb="2">
      <t>シンリン</t>
    </rPh>
    <rPh sb="2" eb="4">
      <t>カンキョウ</t>
    </rPh>
    <rPh sb="4" eb="6">
      <t>ホゼン</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</si>
  <si>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</si>
  <si>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</si>
  <si>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</si>
  <si>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</si>
  <si>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</si>
  <si>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</si>
  <si>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</si>
  <si>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</si>
  <si>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</si>
  <si>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</si>
  <si>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平成28年度に借入れした過疎対策事業債等の元利償還が始まったことにより令和元年度は実質公債費比率を引き上げる結果となった。
地方債の現在高、組合等負担等見込額及び退職手当負担見込額について、減少傾向にあるため将来負担比率も前年度に比べて減少している。</t>
    <rPh sb="46" eb="48">
      <t>ヒリツ</t>
    </rPh>
    <rPh sb="70" eb="76">
      <t>クミアイトウフタントウ</t>
    </rPh>
    <rPh sb="76" eb="79">
      <t>ミコミガク</t>
    </rPh>
    <rPh sb="79" eb="80">
      <t>オヨ</t>
    </rPh>
    <rPh sb="81" eb="85">
      <t>タイショクテアテ</t>
    </rPh>
    <rPh sb="85" eb="90">
      <t>フタンミコミガク</t>
    </rPh>
    <rPh sb="104" eb="110">
      <t>ショウライフタンヒリツ</t>
    </rPh>
    <rPh sb="111" eb="114">
      <t>ゼンネンド</t>
    </rPh>
    <rPh sb="115" eb="116">
      <t>クラ</t>
    </rPh>
    <rPh sb="118" eb="120">
      <t>ゲンショウ</t>
    </rPh>
    <phoneticPr fontId="5"/>
  </si>
  <si>
    <t>H29年度は2億円の基金積立を行っていることから、一時的に将来負担比率の数字は良好になったものの、H30年度・R元年度は続けて基金の取崩しを行っているため、将来負担比率の数字がH29年度より増となっている。H30年度からR元年度にかけて取崩し額が減少したため、将来負担比率は減少しているが、有形固定資産減価償却率は年々高くなっていることから、施設等の改修・修繕の必要性が高まっていくだろうと予想され、早い段階から備える必要があると考えられる。</t>
    <rPh sb="3" eb="5">
      <t>ネンド</t>
    </rPh>
    <rPh sb="7" eb="9">
      <t>オクエン</t>
    </rPh>
    <rPh sb="10" eb="14">
      <t>キキンツミタテ</t>
    </rPh>
    <rPh sb="15" eb="16">
      <t>オコナ</t>
    </rPh>
    <rPh sb="25" eb="28">
      <t>イチジテキ</t>
    </rPh>
    <rPh sb="29" eb="35">
      <t>ショウライフタンヒリツ</t>
    </rPh>
    <rPh sb="36" eb="38">
      <t>スウジ</t>
    </rPh>
    <rPh sb="39" eb="41">
      <t>リョウコウ</t>
    </rPh>
    <rPh sb="52" eb="54">
      <t>ネンド</t>
    </rPh>
    <rPh sb="56" eb="59">
      <t>ガンネンド</t>
    </rPh>
    <rPh sb="60" eb="61">
      <t>ツヅ</t>
    </rPh>
    <rPh sb="63" eb="65">
      <t>キキン</t>
    </rPh>
    <rPh sb="66" eb="68">
      <t>トリクズ</t>
    </rPh>
    <rPh sb="70" eb="71">
      <t>オコナ</t>
    </rPh>
    <rPh sb="78" eb="84">
      <t>ショウライフタンヒリツ</t>
    </rPh>
    <rPh sb="85" eb="87">
      <t>スウジ</t>
    </rPh>
    <rPh sb="91" eb="93">
      <t>ネンド</t>
    </rPh>
    <rPh sb="95" eb="96">
      <t>ゾウ</t>
    </rPh>
    <rPh sb="106" eb="108">
      <t>ネンド</t>
    </rPh>
    <rPh sb="111" eb="114">
      <t>ガンネンド</t>
    </rPh>
    <rPh sb="118" eb="120">
      <t>トリクズ</t>
    </rPh>
    <rPh sb="121" eb="122">
      <t>ガク</t>
    </rPh>
    <rPh sb="123" eb="125">
      <t>ゲンショウ</t>
    </rPh>
    <rPh sb="130" eb="136">
      <t>ショウライフタンヒリツ</t>
    </rPh>
    <rPh sb="137" eb="139">
      <t>ゲンショウ</t>
    </rPh>
    <rPh sb="145" eb="156">
      <t>ユウケイコテイシサンゲンカショウキャクリツ</t>
    </rPh>
    <rPh sb="157" eb="159">
      <t>ネンネン</t>
    </rPh>
    <rPh sb="159" eb="160">
      <t>タカ</t>
    </rPh>
    <rPh sb="171" eb="174">
      <t>シセツトウ</t>
    </rPh>
    <rPh sb="175" eb="177">
      <t>カイシュウ</t>
    </rPh>
    <rPh sb="178" eb="180">
      <t>シュウゼン</t>
    </rPh>
    <rPh sb="181" eb="184">
      <t>ヒツヨウセイ</t>
    </rPh>
    <rPh sb="185" eb="186">
      <t>タカ</t>
    </rPh>
    <rPh sb="195" eb="197">
      <t>ヨソウ</t>
    </rPh>
    <rPh sb="200" eb="201">
      <t>ハヤ</t>
    </rPh>
    <rPh sb="202" eb="204">
      <t>ダンカイ</t>
    </rPh>
    <rPh sb="206" eb="207">
      <t>ソナ</t>
    </rPh>
    <rPh sb="209" eb="211">
      <t>ヒツヨウ</t>
    </rPh>
    <rPh sb="215" eb="21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</si>
</sst>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65946F6-57B8-472B-92AD-7F03EBC246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AE71-44DB-82C9-E3A64AFA29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1448613</c:v>
                </c:pt>
                <c:pt idx="1">
                  <c:v>620940</c:v>
                </c:pt>
                <c:pt idx="2">
                  <c:v>866091</c:v>
                </c:pt>
                <c:pt idx="3">
                  <c:v>906176</c:v>
                </c:pt>
                <c:pt idx="4">
                  <c:v>586775</c:v>
                </c:pt>
              </c:numCache>
            </c:numRef>
          </c:val>
          <c:smooth val="0"/>
          <c:extLst>
            <c:ext xmlns:c16="http://schemas.microsoft.com/office/drawing/2014/chart" uri="{C3380CC4-5D6E-409C-BE32-E72D297353CC}">
              <c16:uniqueId val="{00000001-AE71-44DB-82C9-E3A64AFA29D4}"/>
            </c:ext>
          </c:extLst>
        </c:ser>
        <c:dLbls>
          <c:showLegendKey val="0"/>
          <c:showVal val="0"/>
          <c:showCatName val="0"/>
          <c:showSerName val="0"/>
          <c:showPercent val="0"/>
          <c:showBubbleSize val="0"/>
        </c:dLbls>
        <c:marker val="1"/>
        <c:smooth val="0"/>
        <c:axId val="496847064"/>
        <c:axId val="491552592"/>
      </c:lineChart>
      <c:catAx>
        <c:axId val="496847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552592"/>
        <c:crosses val="autoZero"/>
        <c:auto val="1"/>
        <c:lblAlgn val="ctr"/>
        <c:lblOffset val="100"/>
        <c:tickLblSkip val="1"/>
        <c:tickMarkSkip val="1"/>
        <c:noMultiLvlLbl val="0"/>
      </c:catAx>
      <c:valAx>
        <c:axId val="49155259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847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24.23</c:v>
                </c:pt>
                <c:pt idx="1">
                  <c:v>35.119999999999997</c:v>
                </c:pt>
                <c:pt idx="2">
                  <c:v>6.91</c:v>
                </c:pt>
                <c:pt idx="3">
                  <c:v>3.43</c:v>
                </c:pt>
                <c:pt idx="4">
                  <c:v>3.32</c:v>
                </c:pt>
              </c:numCache>
            </c:numRef>
          </c:val>
          <c:extLst>
            <c:ext xmlns:c16="http://schemas.microsoft.com/office/drawing/2014/chart" uri="{C3380CC4-5D6E-409C-BE32-E72D297353CC}">
              <c16:uniqueId val="{00000000-1059-436E-AA98-CC96256668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66.41</c:v>
                </c:pt>
                <c:pt idx="1">
                  <c:v>73.33</c:v>
                </c:pt>
                <c:pt idx="2">
                  <c:v>105.38</c:v>
                </c:pt>
                <c:pt idx="3">
                  <c:v>101.75</c:v>
                </c:pt>
                <c:pt idx="4">
                  <c:v>95.13</c:v>
                </c:pt>
              </c:numCache>
            </c:numRef>
          </c:val>
          <c:extLst>
            <c:ext xmlns:c16="http://schemas.microsoft.com/office/drawing/2014/chart" uri="{C3380CC4-5D6E-409C-BE32-E72D297353CC}">
              <c16:uniqueId val="{00000001-1059-436E-AA98-CC9625666828}"/>
            </c:ext>
          </c:extLst>
        </c:ser>
        <c:dLbls>
          <c:showLegendKey val="0"/>
          <c:showVal val="0"/>
          <c:showCatName val="0"/>
          <c:showSerName val="0"/>
          <c:showPercent val="0"/>
          <c:showBubbleSize val="0"/>
        </c:dLbls>
        <c:gapWidth val="250"/>
        <c:overlap val="100"/>
        <c:axId val="499041120"/>
        <c:axId val="50295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17.690000000000001</c:v>
                </c:pt>
                <c:pt idx="1">
                  <c:v>8.36</c:v>
                </c:pt>
                <c:pt idx="2">
                  <c:v>-7.8</c:v>
                </c:pt>
                <c:pt idx="3">
                  <c:v>-20.56</c:v>
                </c:pt>
                <c:pt idx="4">
                  <c:v>-3.97</c:v>
                </c:pt>
              </c:numCache>
            </c:numRef>
          </c:val>
          <c:smooth val="0"/>
          <c:extLst>
            <c:ext xmlns:c16="http://schemas.microsoft.com/office/drawing/2014/chart" uri="{C3380CC4-5D6E-409C-BE32-E72D297353CC}">
              <c16:uniqueId val="{00000002-1059-436E-AA98-CC9625666828}"/>
            </c:ext>
          </c:extLst>
        </c:ser>
        <c:dLbls>
          <c:showLegendKey val="0"/>
          <c:showVal val="0"/>
          <c:showCatName val="0"/>
          <c:showSerName val="0"/>
          <c:showPercent val="0"/>
          <c:showBubbleSize val="0"/>
        </c:dLbls>
        <c:marker val="1"/>
        <c:smooth val="0"/>
        <c:axId val="499041120"/>
        <c:axId val="502958032"/>
      </c:lineChart>
      <c:catAx>
        <c:axId val="4990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2958032"/>
        <c:crosses val="autoZero"/>
        <c:auto val="1"/>
        <c:lblAlgn val="ctr"/>
        <c:lblOffset val="100"/>
        <c:tickLblSkip val="1"/>
        <c:tickMarkSkip val="1"/>
        <c:noMultiLvlLbl val="0"/>
      </c:catAx>
      <c:valAx>
        <c:axId val="50295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EE-491F-89FD-8D65A1B006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EE-491F-89FD-8D65A1B00626}"/>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EE-491F-89FD-8D65A1B00626}"/>
            </c:ext>
          </c:extLst>
        </c:ser>
        <c:ser>
          <c:idx val="3"/>
          <c:order val="3"/>
          <c:tx>
            <c:strRef>
              <c:f>データシート!$A$30</c:f>
              <c:strCache>
                <c:ptCount val="1"/>
                <c:pt idx="0">
                  <c:v>代替バス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0.13</c:v>
                </c:pt>
                <c:pt idx="6">
                  <c:v>#N/A</c:v>
                </c:pt>
                <c:pt idx="7">
                  <c:v>0.09</c:v>
                </c:pt>
                <c:pt idx="8">
                  <c:v>#N/A</c:v>
                </c:pt>
                <c:pt idx="9">
                  <c:v>0.01</c:v>
                </c:pt>
              </c:numCache>
            </c:numRef>
          </c:val>
          <c:extLst>
            <c:ext xmlns:c16="http://schemas.microsoft.com/office/drawing/2014/chart" uri="{C3380CC4-5D6E-409C-BE32-E72D297353CC}">
              <c16:uniqueId val="{00000003-B4EE-491F-89FD-8D65A1B00626}"/>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0.46</c:v>
                </c:pt>
                <c:pt idx="6">
                  <c:v>#N/A</c:v>
                </c:pt>
                <c:pt idx="7">
                  <c:v>0.06</c:v>
                </c:pt>
                <c:pt idx="8">
                  <c:v>#N/A</c:v>
                </c:pt>
                <c:pt idx="9">
                  <c:v>0.02</c:v>
                </c:pt>
              </c:numCache>
            </c:numRef>
          </c:val>
          <c:extLst>
            <c:ext xmlns:c16="http://schemas.microsoft.com/office/drawing/2014/chart" uri="{C3380CC4-5D6E-409C-BE32-E72D297353CC}">
              <c16:uniqueId val="{00000004-B4EE-491F-89FD-8D65A1B00626}"/>
            </c:ext>
          </c:extLst>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0.89</c:v>
                </c:pt>
                <c:pt idx="4">
                  <c:v>#N/A</c:v>
                </c:pt>
                <c:pt idx="5">
                  <c:v>0.1</c:v>
                </c:pt>
                <c:pt idx="6">
                  <c:v>#N/A</c:v>
                </c:pt>
                <c:pt idx="7">
                  <c:v>0.14000000000000001</c:v>
                </c:pt>
                <c:pt idx="8">
                  <c:v>#N/A</c:v>
                </c:pt>
                <c:pt idx="9">
                  <c:v>0.02</c:v>
                </c:pt>
              </c:numCache>
            </c:numRef>
          </c:val>
          <c:extLst>
            <c:ext xmlns:c16="http://schemas.microsoft.com/office/drawing/2014/chart" uri="{C3380CC4-5D6E-409C-BE32-E72D297353CC}">
              <c16:uniqueId val="{00000005-B4EE-491F-89FD-8D65A1B00626}"/>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0.04</c:v>
                </c:pt>
                <c:pt idx="4">
                  <c:v>#N/A</c:v>
                </c:pt>
                <c:pt idx="5">
                  <c:v>0.02</c:v>
                </c:pt>
                <c:pt idx="6">
                  <c:v>#N/A</c:v>
                </c:pt>
                <c:pt idx="7">
                  <c:v>0.06</c:v>
                </c:pt>
                <c:pt idx="8">
                  <c:v>#N/A</c:v>
                </c:pt>
                <c:pt idx="9">
                  <c:v>7.0000000000000007E-2</c:v>
                </c:pt>
              </c:numCache>
            </c:numRef>
          </c:val>
          <c:extLst>
            <c:ext xmlns:c16="http://schemas.microsoft.com/office/drawing/2014/chart" uri="{C3380CC4-5D6E-409C-BE32-E72D297353CC}">
              <c16:uniqueId val="{00000006-B4EE-491F-89FD-8D65A1B00626}"/>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0.88</c:v>
                </c:pt>
                <c:pt idx="4">
                  <c:v>#N/A</c:v>
                </c:pt>
                <c:pt idx="5">
                  <c:v>0.82</c:v>
                </c:pt>
                <c:pt idx="6">
                  <c:v>#N/A</c:v>
                </c:pt>
                <c:pt idx="7">
                  <c:v>0.04</c:v>
                </c:pt>
                <c:pt idx="8">
                  <c:v>#N/A</c:v>
                </c:pt>
                <c:pt idx="9">
                  <c:v>0.11</c:v>
                </c:pt>
              </c:numCache>
            </c:numRef>
          </c:val>
          <c:extLst>
            <c:ext xmlns:c16="http://schemas.microsoft.com/office/drawing/2014/chart" uri="{C3380CC4-5D6E-409C-BE32-E72D297353CC}">
              <c16:uniqueId val="{00000007-B4EE-491F-89FD-8D65A1B00626}"/>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0.43</c:v>
                </c:pt>
                <c:pt idx="2">
                  <c:v>#N/A</c:v>
                </c:pt>
                <c:pt idx="3">
                  <c:v>1.01</c:v>
                </c:pt>
                <c:pt idx="4">
                  <c:v>#N/A</c:v>
                </c:pt>
                <c:pt idx="5">
                  <c:v>0.22</c:v>
                </c:pt>
                <c:pt idx="6">
                  <c:v>#N/A</c:v>
                </c:pt>
                <c:pt idx="7">
                  <c:v>0.1</c:v>
                </c:pt>
                <c:pt idx="8">
                  <c:v>#N/A</c:v>
                </c:pt>
                <c:pt idx="9">
                  <c:v>0.27</c:v>
                </c:pt>
              </c:numCache>
            </c:numRef>
          </c:val>
          <c:extLst>
            <c:ext xmlns:c16="http://schemas.microsoft.com/office/drawing/2014/chart" uri="{C3380CC4-5D6E-409C-BE32-E72D297353CC}">
              <c16:uniqueId val="{00000008-B4EE-491F-89FD-8D65A1B006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24.21</c:v>
                </c:pt>
                <c:pt idx="2">
                  <c:v>#N/A</c:v>
                </c:pt>
                <c:pt idx="3">
                  <c:v>35.090000000000003</c:v>
                </c:pt>
                <c:pt idx="4">
                  <c:v>#N/A</c:v>
                </c:pt>
                <c:pt idx="5">
                  <c:v>6.77</c:v>
                </c:pt>
                <c:pt idx="6">
                  <c:v>#N/A</c:v>
                </c:pt>
                <c:pt idx="7">
                  <c:v>3.33</c:v>
                </c:pt>
                <c:pt idx="8">
                  <c:v>#N/A</c:v>
                </c:pt>
                <c:pt idx="9">
                  <c:v>3.3</c:v>
                </c:pt>
              </c:numCache>
            </c:numRef>
          </c:val>
          <c:extLst>
            <c:ext xmlns:c16="http://schemas.microsoft.com/office/drawing/2014/chart" uri="{C3380CC4-5D6E-409C-BE32-E72D297353CC}">
              <c16:uniqueId val="{00000009-B4EE-491F-89FD-8D65A1B00626}"/>
            </c:ext>
          </c:extLst>
        </c:ser>
        <c:dLbls>
          <c:showLegendKey val="0"/>
          <c:showVal val="0"/>
          <c:showCatName val="0"/>
          <c:showSerName val="0"/>
          <c:showPercent val="0"/>
          <c:showBubbleSize val="0"/>
        </c:dLbls>
        <c:gapWidth val="150"/>
        <c:overlap val="100"/>
        <c:axId val="494375960"/>
        <c:axId val="494387296"/>
      </c:barChart>
      <c:catAx>
        <c:axId val="49437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87296"/>
        <c:crosses val="autoZero"/>
        <c:auto val="1"/>
        <c:lblAlgn val="ctr"/>
        <c:lblOffset val="100"/>
        <c:tickLblSkip val="1"/>
        <c:tickMarkSkip val="1"/>
        <c:noMultiLvlLbl val="0"/>
      </c:catAx>
      <c:valAx>
        <c:axId val="49438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75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c:v>
                </c:pt>
                <c:pt idx="5">
                  <c:v>247</c:v>
                </c:pt>
                <c:pt idx="8">
                  <c:v>234</c:v>
                </c:pt>
                <c:pt idx="11">
                  <c:v>219</c:v>
                </c:pt>
                <c:pt idx="14">
                  <c:v>224</c:v>
                </c:pt>
              </c:numCache>
            </c:numRef>
          </c:val>
          <c:extLst>
            <c:ext xmlns:c16="http://schemas.microsoft.com/office/drawing/2014/chart" uri="{C3380CC4-5D6E-409C-BE32-E72D297353CC}">
              <c16:uniqueId val="{00000000-B01F-4FA9-A08D-AB83C67D9A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1F-4FA9-A08D-AB83C67D9A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1F-4FA9-A08D-AB83C67D9A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9</c:v>
                </c:pt>
                <c:pt idx="9">
                  <c:v>12</c:v>
                </c:pt>
                <c:pt idx="12">
                  <c:v>13</c:v>
                </c:pt>
              </c:numCache>
            </c:numRef>
          </c:val>
          <c:extLst>
            <c:ext xmlns:c16="http://schemas.microsoft.com/office/drawing/2014/chart" uri="{C3380CC4-5D6E-409C-BE32-E72D297353CC}">
              <c16:uniqueId val="{00000003-B01F-4FA9-A08D-AB83C67D9A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24</c:v>
                </c:pt>
                <c:pt idx="6">
                  <c:v>13</c:v>
                </c:pt>
                <c:pt idx="9">
                  <c:v>9</c:v>
                </c:pt>
                <c:pt idx="12">
                  <c:v>10</c:v>
                </c:pt>
              </c:numCache>
            </c:numRef>
          </c:val>
          <c:extLst>
            <c:ext xmlns:c16="http://schemas.microsoft.com/office/drawing/2014/chart" uri="{C3380CC4-5D6E-409C-BE32-E72D297353CC}">
              <c16:uniqueId val="{00000004-B01F-4FA9-A08D-AB83C67D9A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1F-4FA9-A08D-AB83C67D9A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1F-4FA9-A08D-AB83C67D9A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325</c:v>
                </c:pt>
                <c:pt idx="3">
                  <c:v>277</c:v>
                </c:pt>
                <c:pt idx="6">
                  <c:v>276</c:v>
                </c:pt>
                <c:pt idx="9">
                  <c:v>252</c:v>
                </c:pt>
                <c:pt idx="12">
                  <c:v>282</c:v>
                </c:pt>
              </c:numCache>
            </c:numRef>
          </c:val>
          <c:extLst>
            <c:ext xmlns:c16="http://schemas.microsoft.com/office/drawing/2014/chart" uri="{C3380CC4-5D6E-409C-BE32-E72D297353CC}">
              <c16:uniqueId val="{00000007-B01F-4FA9-A08D-AB83C67D9AFC}"/>
            </c:ext>
          </c:extLst>
        </c:ser>
        <c:dLbls>
          <c:showLegendKey val="0"/>
          <c:showVal val="0"/>
          <c:showCatName val="0"/>
          <c:showSerName val="0"/>
          <c:showPercent val="0"/>
          <c:showBubbleSize val="0"/>
        </c:dLbls>
        <c:gapWidth val="100"/>
        <c:overlap val="100"/>
        <c:axId val="494386120"/>
        <c:axId val="494389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c:v>
                </c:pt>
                <c:pt idx="2">
                  <c:v>#N/A</c:v>
                </c:pt>
                <c:pt idx="3">
                  <c:v>#N/A</c:v>
                </c:pt>
                <c:pt idx="4">
                  <c:v>55</c:v>
                </c:pt>
                <c:pt idx="5">
                  <c:v>#N/A</c:v>
                </c:pt>
                <c:pt idx="6">
                  <c:v>#N/A</c:v>
                </c:pt>
                <c:pt idx="7">
                  <c:v>64</c:v>
                </c:pt>
                <c:pt idx="8">
                  <c:v>#N/A</c:v>
                </c:pt>
                <c:pt idx="9">
                  <c:v>#N/A</c:v>
                </c:pt>
                <c:pt idx="10">
                  <c:v>54</c:v>
                </c:pt>
                <c:pt idx="11">
                  <c:v>#N/A</c:v>
                </c:pt>
                <c:pt idx="12">
                  <c:v>#N/A</c:v>
                </c:pt>
                <c:pt idx="13">
                  <c:v>81</c:v>
                </c:pt>
                <c:pt idx="14">
                  <c:v>#N/A</c:v>
                </c:pt>
              </c:numCache>
            </c:numRef>
          </c:val>
          <c:smooth val="0"/>
          <c:extLst>
            <c:ext xmlns:c16="http://schemas.microsoft.com/office/drawing/2014/chart" uri="{C3380CC4-5D6E-409C-BE32-E72D297353CC}">
              <c16:uniqueId val="{00000008-B01F-4FA9-A08D-AB83C67D9AFC}"/>
            </c:ext>
          </c:extLst>
        </c:ser>
        <c:dLbls>
          <c:showLegendKey val="0"/>
          <c:showVal val="0"/>
          <c:showCatName val="0"/>
          <c:showSerName val="0"/>
          <c:showPercent val="0"/>
          <c:showBubbleSize val="0"/>
        </c:dLbls>
        <c:marker val="1"/>
        <c:smooth val="0"/>
        <c:axId val="494386120"/>
        <c:axId val="494389256"/>
      </c:lineChart>
      <c:catAx>
        <c:axId val="49438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389256"/>
        <c:crosses val="autoZero"/>
        <c:auto val="1"/>
        <c:lblAlgn val="ctr"/>
        <c:lblOffset val="100"/>
        <c:tickLblSkip val="1"/>
        <c:tickMarkSkip val="1"/>
        <c:noMultiLvlLbl val="0"/>
      </c:catAx>
      <c:valAx>
        <c:axId val="494389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38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2062</c:v>
                </c:pt>
                <c:pt idx="5">
                  <c:v>2076</c:v>
                </c:pt>
                <c:pt idx="8">
                  <c:v>1972</c:v>
                </c:pt>
                <c:pt idx="11">
                  <c:v>1916</c:v>
                </c:pt>
                <c:pt idx="14">
                  <c:v>1767</c:v>
                </c:pt>
              </c:numCache>
            </c:numRef>
          </c:val>
          <c:extLst>
            <c:ext xmlns:c16="http://schemas.microsoft.com/office/drawing/2014/chart" uri="{C3380CC4-5D6E-409C-BE32-E72D297353CC}">
              <c16:uniqueId val="{00000000-EB08-407C-8643-80DF8F649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c:v>
                </c:pt>
                <c:pt idx="5">
                  <c:v>28</c:v>
                </c:pt>
                <c:pt idx="8">
                  <c:v>22</c:v>
                </c:pt>
                <c:pt idx="11">
                  <c:v>13</c:v>
                </c:pt>
                <c:pt idx="14">
                  <c:v>6</c:v>
                </c:pt>
              </c:numCache>
            </c:numRef>
          </c:val>
          <c:extLst>
            <c:ext xmlns:c16="http://schemas.microsoft.com/office/drawing/2014/chart" uri="{C3380CC4-5D6E-409C-BE32-E72D297353CC}">
              <c16:uniqueId val="{00000001-EB08-407C-8643-80DF8F649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837</c:v>
                </c:pt>
                <c:pt idx="5">
                  <c:v>837</c:v>
                </c:pt>
                <c:pt idx="8">
                  <c:v>1037</c:v>
                </c:pt>
                <c:pt idx="11">
                  <c:v>917</c:v>
                </c:pt>
                <c:pt idx="14">
                  <c:v>887</c:v>
                </c:pt>
              </c:numCache>
            </c:numRef>
          </c:val>
          <c:extLst>
            <c:ext xmlns:c16="http://schemas.microsoft.com/office/drawing/2014/chart" uri="{C3380CC4-5D6E-409C-BE32-E72D297353CC}">
              <c16:uniqueId val="{00000002-EB08-407C-8643-80DF8F649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08-407C-8643-80DF8F649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08-407C-8643-80DF8F649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08-407C-8643-80DF8F649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313</c:v>
                </c:pt>
                <c:pt idx="3">
                  <c:v>283</c:v>
                </c:pt>
                <c:pt idx="6">
                  <c:v>280</c:v>
                </c:pt>
                <c:pt idx="9">
                  <c:v>284</c:v>
                </c:pt>
                <c:pt idx="12">
                  <c:v>212</c:v>
                </c:pt>
              </c:numCache>
            </c:numRef>
          </c:val>
          <c:extLst>
            <c:ext xmlns:c16="http://schemas.microsoft.com/office/drawing/2014/chart" uri="{C3380CC4-5D6E-409C-BE32-E72D297353CC}">
              <c16:uniqueId val="{00000006-EB08-407C-8643-80DF8F649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c:v>
                </c:pt>
                <c:pt idx="3">
                  <c:v>213</c:v>
                </c:pt>
                <c:pt idx="6">
                  <c:v>225</c:v>
                </c:pt>
                <c:pt idx="9">
                  <c:v>211</c:v>
                </c:pt>
                <c:pt idx="12">
                  <c:v>164</c:v>
                </c:pt>
              </c:numCache>
            </c:numRef>
          </c:val>
          <c:extLst>
            <c:ext xmlns:c16="http://schemas.microsoft.com/office/drawing/2014/chart" uri="{C3380CC4-5D6E-409C-BE32-E72D297353CC}">
              <c16:uniqueId val="{00000007-EB08-407C-8643-80DF8F649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c:v>
                </c:pt>
                <c:pt idx="3">
                  <c:v>125</c:v>
                </c:pt>
                <c:pt idx="6">
                  <c:v>144</c:v>
                </c:pt>
                <c:pt idx="9">
                  <c:v>146</c:v>
                </c:pt>
                <c:pt idx="12">
                  <c:v>158</c:v>
                </c:pt>
              </c:numCache>
            </c:numRef>
          </c:val>
          <c:extLst>
            <c:ext xmlns:c16="http://schemas.microsoft.com/office/drawing/2014/chart" uri="{C3380CC4-5D6E-409C-BE32-E72D297353CC}">
              <c16:uniqueId val="{00000008-EB08-407C-8643-80DF8F649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c:v>
                </c:pt>
                <c:pt idx="3">
                  <c:v>28</c:v>
                </c:pt>
                <c:pt idx="6">
                  <c:v>0</c:v>
                </c:pt>
                <c:pt idx="9">
                  <c:v>0</c:v>
                </c:pt>
                <c:pt idx="12">
                  <c:v>0</c:v>
                </c:pt>
              </c:numCache>
            </c:numRef>
          </c:val>
          <c:extLst>
            <c:ext xmlns:c16="http://schemas.microsoft.com/office/drawing/2014/chart" uri="{C3380CC4-5D6E-409C-BE32-E72D297353CC}">
              <c16:uniqueId val="{00000009-EB08-407C-8643-80DF8F649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2529</c:v>
                </c:pt>
                <c:pt idx="3">
                  <c:v>2465</c:v>
                </c:pt>
                <c:pt idx="6">
                  <c:v>2368</c:v>
                </c:pt>
                <c:pt idx="9">
                  <c:v>2317</c:v>
                </c:pt>
                <c:pt idx="12">
                  <c:v>2193</c:v>
                </c:pt>
              </c:numCache>
            </c:numRef>
          </c:val>
          <c:extLst>
            <c:ext xmlns:c16="http://schemas.microsoft.com/office/drawing/2014/chart" uri="{C3380CC4-5D6E-409C-BE32-E72D297353CC}">
              <c16:uniqueId val="{0000000A-EB08-407C-8643-80DF8F6494DF}"/>
            </c:ext>
          </c:extLst>
        </c:ser>
        <c:dLbls>
          <c:showLegendKey val="0"/>
          <c:showVal val="0"/>
          <c:showCatName val="0"/>
          <c:showSerName val="0"/>
          <c:showPercent val="0"/>
          <c:showBubbleSize val="0"/>
        </c:dLbls>
        <c:gapWidth val="100"/>
        <c:overlap val="100"/>
        <c:axId val="508675896"/>
        <c:axId val="50867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230</c:v>
                </c:pt>
                <c:pt idx="2">
                  <c:v>#N/A</c:v>
                </c:pt>
                <c:pt idx="3">
                  <c:v>#N/A</c:v>
                </c:pt>
                <c:pt idx="4">
                  <c:v>173</c:v>
                </c:pt>
                <c:pt idx="5">
                  <c:v>#N/A</c:v>
                </c:pt>
                <c:pt idx="6">
                  <c:v>#N/A</c:v>
                </c:pt>
                <c:pt idx="7">
                  <c:v>0</c:v>
                </c:pt>
                <c:pt idx="8">
                  <c:v>#N/A</c:v>
                </c:pt>
                <c:pt idx="9">
                  <c:v>#N/A</c:v>
                </c:pt>
                <c:pt idx="10">
                  <c:v>111</c:v>
                </c:pt>
                <c:pt idx="11">
                  <c:v>#N/A</c:v>
                </c:pt>
                <c:pt idx="12">
                  <c:v>#N/A</c:v>
                </c:pt>
                <c:pt idx="13">
                  <c:v>67</c:v>
                </c:pt>
                <c:pt idx="14">
                  <c:v>#N/A</c:v>
                </c:pt>
              </c:numCache>
            </c:numRef>
          </c:val>
          <c:smooth val="0"/>
          <c:extLst>
            <c:ext xmlns:c16="http://schemas.microsoft.com/office/drawing/2014/chart" uri="{C3380CC4-5D6E-409C-BE32-E72D297353CC}">
              <c16:uniqueId val="{0000000B-EB08-407C-8643-80DF8F6494DF}"/>
            </c:ext>
          </c:extLst>
        </c:ser>
        <c:dLbls>
          <c:showLegendKey val="0"/>
          <c:showVal val="0"/>
          <c:showCatName val="0"/>
          <c:showSerName val="0"/>
          <c:showPercent val="0"/>
          <c:showBubbleSize val="0"/>
        </c:dLbls>
        <c:marker val="1"/>
        <c:smooth val="0"/>
        <c:axId val="508675896"/>
        <c:axId val="508670800"/>
      </c:lineChart>
      <c:catAx>
        <c:axId val="50867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670800"/>
        <c:crosses val="autoZero"/>
        <c:auto val="1"/>
        <c:lblAlgn val="ctr"/>
        <c:lblOffset val="100"/>
        <c:tickLblSkip val="1"/>
        <c:tickMarkSkip val="1"/>
        <c:noMultiLvlLbl val="0"/>
      </c:catAx>
      <c:valAx>
        <c:axId val="50867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67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872</c:v>
                </c:pt>
                <c:pt idx="1">
                  <c:v>752</c:v>
                </c:pt>
                <c:pt idx="2">
                  <c:v>722</c:v>
                </c:pt>
              </c:numCache>
            </c:numRef>
          </c:val>
          <c:extLst>
            <c:ext xmlns:c16="http://schemas.microsoft.com/office/drawing/2014/chart" uri="{C3380CC4-5D6E-409C-BE32-E72D297353CC}">
              <c16:uniqueId val="{00000000-9BC9-4555-943D-382CDA95FF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165</c:v>
                </c:pt>
                <c:pt idx="1">
                  <c:v>165</c:v>
                </c:pt>
                <c:pt idx="2">
                  <c:v>165</c:v>
                </c:pt>
              </c:numCache>
            </c:numRef>
          </c:val>
          <c:extLst>
            <c:ext xmlns:c16="http://schemas.microsoft.com/office/drawing/2014/chart" uri="{C3380CC4-5D6E-409C-BE32-E72D297353CC}">
              <c16:uniqueId val="{00000001-9BC9-4555-943D-382CDA95FF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c:v>
                </c:pt>
                <c:pt idx="1">
                  <c:v>110</c:v>
                </c:pt>
                <c:pt idx="2">
                  <c:v>122</c:v>
                </c:pt>
              </c:numCache>
            </c:numRef>
          </c:val>
          <c:extLst>
            <c:ext xmlns:c16="http://schemas.microsoft.com/office/drawing/2014/chart" uri="{C3380CC4-5D6E-409C-BE32-E72D297353CC}">
              <c16:uniqueId val="{00000002-9BC9-4555-943D-382CDA95FF4B}"/>
            </c:ext>
          </c:extLst>
        </c:ser>
        <c:dLbls>
          <c:showLegendKey val="0"/>
          <c:showVal val="0"/>
          <c:showCatName val="0"/>
          <c:showSerName val="0"/>
          <c:showPercent val="0"/>
          <c:showBubbleSize val="0"/>
        </c:dLbls>
        <c:gapWidth val="120"/>
        <c:overlap val="100"/>
        <c:axId val="508674328"/>
        <c:axId val="508676680"/>
      </c:barChart>
      <c:catAx>
        <c:axId val="50867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676680"/>
        <c:crosses val="autoZero"/>
        <c:auto val="1"/>
        <c:lblAlgn val="ctr"/>
        <c:lblOffset val="100"/>
        <c:tickLblSkip val="1"/>
        <c:tickMarkSkip val="1"/>
        <c:noMultiLvlLbl val="0"/>
      </c:catAx>
      <c:valAx>
        <c:axId val="508676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674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{EAE35F36-C7F2-48A7-A0AB-3162BFDB52E2}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3C0-4160-A863-7F1639CD3F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{959EA954-9C38-4174-8564-A07ACB03BAF4}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C0-4160-A863-7F1639CD3F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{AC40910C-739F-4C65-A66A-42F30CB9B604}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C0-4160-A863-7F1639CD3F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{2E16B656-5BAD-4254-9BF5-C3BFDB2E942C}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C0-4160-A863-7F1639CD3F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{C12D1874-6F02-489B-BC67-5CCE1AEAA5FD}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C0-4160-A863-7F1639CD3F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{4D527212-D093-4A38-A03A-FFDC66D84236}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3C0-4160-A863-7F1639CD3F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{56382CCE-5A41-4DE2-B61A-DF6252BD2A23}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3C0-4160-A863-7F1639CD3F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{7607A997-4519-40AA-8DDC-DF50E1F8BB52}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3C0-4160-A863-7F1639CD3F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{C9DCC8E0-35DB-44A6-B473-04AA2360D0AE}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3C0-4160-A863-7F1639CD3F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68.400000000000006</c:v>
                </c:pt>
                <c:pt idx="16">
                  <c:v>70.099999999999994</c:v>
                </c:pt>
                <c:pt idx="24">
                  <c:v>71.7</c:v>
                </c:pt>
                <c:pt idx="32">
                  <c:v>73.400000000000006</c:v>
                </c:pt>
              </c:numCache>
            </c:numRef>
          </c:xVal>
          <c:yVal>
            <c:numRef>
              <c:f>公会計指標分析・財政指標組合せ分析表!$BP$51:$DC$51</c:f>
              <c:numCache>
                <c:formatCode>#,##0.0;"▲ "#,##0.0</c:formatCode>
                <c:ptCount val="40"/>
                <c:pt idx="8">
                  <c:v>25.4</c:v>
                </c:pt>
                <c:pt idx="24">
                  <c:v>20.7</c:v>
                </c:pt>
                <c:pt idx="32">
                  <c:v>12.1</c:v>
                </c:pt>
              </c:numCache>
            </c:numRef>
          </c:yVal>
          <c:smooth val="0"/>
          <c:extLst>
            <c:ext xmlns:c16="http://schemas.microsoft.com/office/drawing/2014/chart" uri="{C3380CC4-5D6E-409C-BE32-E72D297353CC}">
              <c16:uniqueId val="{00000009-93C0-4160-A863-7F1639CD3F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{3FFF2517-CA6B-482D-BFCD-735772C31C70}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3C0-4160-A863-7F1639CD3F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{6B79FD59-736D-49BE-9268-AFF2444BC983}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C0-4160-A863-7F1639CD3F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{E2B73C0E-A37A-48EE-A78B-AA44CA355D6B}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C0-4160-A863-7F1639CD3F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{09C37425-E609-432F-87E3-E590EAA8A208}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C0-4160-A863-7F1639CD3F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{632A74E0-9A60-4D66-B9E4-3D35773DC991}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C0-4160-A863-7F1639CD3F42}"/>
                </c:ext>
              </c:extLst>
            </c:dLbl>
            <c:dLbl>
              <c:idx val="8"/>
              <c:layout>
                <c:manualLayout>
                  <c:x val="-3.902577143501167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{82A5C680-D2C4-4D5C-B075-CC16AFF366C4}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3C0-4160-A863-7F1639CD3F42}"/>
                </c:ext>
              </c:extLst>
            </c:dLbl>
            <c:dLbl>
              <c:idx val="16"/>
              <c:layout>
                <c:manualLayout>
                  <c:x val="-2.52646295041329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{555383A6-629F-4CF8-A90E-62EB6513B7B4}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3C0-4160-A863-7F1639CD3F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{ABBD3E1C-273A-423E-AC16-B8A8118124DA}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3C0-4160-A863-7F1639CD3F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{8CF03F93-F411-4032-8441-E4CB04F1D195}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3C0-4160-A863-7F1639CD3F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3C0-4160-A863-7F1639CD3F42}"/>
            </c:ext>
          </c:extLst>
        </c:ser>
        <c:dLbls>
          <c:showLegendKey val="0"/>
          <c:showVal val="1"/>
          <c:showCatName val="0"/>
          <c:showSerName val="0"/>
          <c:showPercent val="0"/>
          <c:showBubbleSize val="0"/>
        </c:dLbls>
        <c:axId val="46179840"/>
        <c:axId val="46181760"/>
      </c:scatterChart>
      <c:valAx>
        <c:axId val="4617984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{D3CBC1B5-7EF3-493B-B30E-78A1D44C7322}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830-4131-A806-7CCACF110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{F3BE1C54-A916-49F0-8275-1B1062662CCB}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0-4131-A806-7CCACF110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{472C7023-580B-4A32-BC65-550FAC69A765}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0-4131-A806-7CCACF110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{91CAD07D-973B-4C90-B52C-87750FCAEC42}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0-4131-A806-7CCACF110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{28071B25-6F7F-4180-BFEE-1DDF80CBAA5E}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0-4131-A806-7CCACF1107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{239786FF-9308-4482-B2E5-C1BDBF37B800}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830-4131-A806-7CCACF11070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{FDC8BEA4-9454-488D-9B10-E036A4B48866}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830-4131-A806-7CCACF1107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{BA22F809-65EF-46CE-BF07-39210D63409D}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830-4131-A806-7CCACF1107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{3C7F363D-BA46-43FC-8D6A-B4B837F001D5}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830-4131-A806-7CCACF110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9.3000000000000007</c:v>
                </c:pt>
                <c:pt idx="24">
                  <c:v>9.5</c:v>
                </c:pt>
                <c:pt idx="32">
                  <c:v>11.8</c:v>
                </c:pt>
              </c:numCache>
            </c:numRef>
          </c:xVal>
          <c:yVal>
            <c:numRef>
              <c:f>公会計指標分析・財政指標組合せ分析表!$BP$73:$DC$73</c:f>
              <c:numCache>
                <c:formatCode>#,##0.0;"▲ "#,##0.0</c:formatCode>
                <c:ptCount val="40"/>
                <c:pt idx="0">
                  <c:v>30.9</c:v>
                </c:pt>
                <c:pt idx="8">
                  <c:v>25.4</c:v>
                </c:pt>
                <c:pt idx="24">
                  <c:v>20.7</c:v>
                </c:pt>
                <c:pt idx="32">
                  <c:v>12.1</c:v>
                </c:pt>
              </c:numCache>
            </c:numRef>
          </c:yVal>
          <c:smooth val="0"/>
          <c:extLst>
            <c:ext xmlns:c16="http://schemas.microsoft.com/office/drawing/2014/chart" uri="{C3380CC4-5D6E-409C-BE32-E72D297353CC}">
              <c16:uniqueId val="{00000009-5830-4131-A806-7CCACF1107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{34D1301C-2E91-4926-A4DE-070729D13157}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830-4131-A806-7CCACF1107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{207F979D-9B4C-4989-A7B6-E34D32374D65}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0-4131-A806-7CCACF110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{060B5590-F409-4C3A-90B6-45A70D4D3C5D}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0-4131-A806-7CCACF110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{5C4F1714-0C5D-44C0-8EFA-7A0A3FB67B99}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0-4131-A806-7CCACF110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{68DCC5BF-5C9E-4C48-A678-B9E13B08F1CB}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0-4131-A806-7CCACF1107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{B0D25ADD-465E-42D6-92AC-8C5163D54B01}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830-4131-A806-7CCACF1107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{44EEEF41-B639-473A-8506-01CEE9E3CC25}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830-4131-A806-7CCACF11070D}"/>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{22464D01-02BF-4FD8-8774-055172D5EDBA}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830-4131-A806-7CCACF11070D}"/>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{9C59DA13-69F2-4CFA-BC04-9E3D74F08BA7}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830-4131-A806-7CCACF110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30-4131-A806-7CCACF11070D}"/>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前年度まで元利償還金は減少傾向にあったものの、平成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れした過疎対策事業債等の元利償還が始まったことにより令和元年度は大きく実質公債費率の分子を引き上げる結果となった。引き続き地方交付税参入率の高い村債を活用するとともに、新規事業の精査や補助金等の活用を積極的に行うなど、新規村債発行額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一般会計等に係る地方債の現在高については、減少傾向にあり、組合等負担等見込額及び退職手当負担見込額についても減少傾向にある。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この状態を維持できるよう今後も過疎対策事業債等の地方交付税措置率の高い村債の活用や新規事業の精査等を行い村債の新規発行額の抑制等に努める。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千円の基金取り崩しを行ったことにより、基金残高が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・地域福祉基金：活力ある豊かな長寿社会の形成と福祉活動の促進を図る。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・ふるさとのせ川愛基金：豊かな自然と歴史に育まれた野迫川村への共感やふるさとへの思いを持つ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飛戸からの寄附金を財源として、歴史文化遺産の保存や地域づくり、人づくり等村の活性化事業を行う。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・森林環境保全基金：森林整備及びその促進に関する事業を行う。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・地域振興基金：本格的な高齢化社会の到来に備え、地域の福祉活動の促進、快適な生活環境の形成等を図る。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・ふるさとのせ川愛基金：ふるさと納税者の増加による基金増加。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・森林環境保全基金：新設された森林環境譲与税の積み立てによる増加。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事業内容を精査しながら、各事業の財源として、基金の活用を視野に入れていく。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千円の基金取り崩しを行ったことにより、基金残高が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過去三ヵ年において、減債基金への積み立てを行わず、財政調整基金への積み立てを行ってきたため、大きな増額はない。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普通交付税の減少に伴い財政調整基金と同様に基金の取崩しが予想される。今後も引き続き適切な基金運用に努めていく。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6579E6A-EAF4-4998-8978-3009CF1C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46D4BD-460E-481F-BF1E-8337C5A3B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F85BBF03-12AD-4FAB-9993-A9F1D079239B}"/>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a:extLst>
            <a:ext uri="{FF2B5EF4-FFF2-40B4-BE49-F238E27FC236}">
              <a16:creationId xmlns:a16="http://schemas.microsoft.com/office/drawing/2014/main" id="{B7A4FB3B-2571-4FDF-A1CB-D051103700FD}"/>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A50C5630-F5BF-4775-B4DE-F9FFF6CD494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FA3E3A6-4E4B-4224-A920-FE825352BA6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2B9934C2-2CA7-42D4-B7C9-63FC2686C56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1BE17E0-4C63-4013-AC7C-FA0FE62F120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DC5622D-3FF5-4016-8539-1AF6D4302AF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147BEBD-B2D3-4088-AD49-BEDCA5113CF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ED2AED1-EA86-4B90-9E0B-83EDE69A91B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2217833-BF6B-4CE9-B31B-A8CFFBB399F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2452F1B2-DA68-47A6-8CB3-86ACCE47621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F234F79-1413-4DC8-BC87-ECF9C502A8B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EFA0FAF-8065-4DA3-852C-976ABF85A41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4A01E42E-F757-41C3-9113-D4D0F802B0A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58A1DEA-DDCD-49D5-ADF6-8208DA333B0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CF30E205-5A98-45ED-8D78-873438D61F1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F30C1526-1208-4950-B29C-EF7E7C021F7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11813E1-BEAA-48C6-90B1-2186120DFFE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55F23EFF-D987-4DFF-8062-31A68054289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682A736-4450-4275-9707-A6E22F6FFF9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DC39ACB-253E-4708-92D0-BC784BA5104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9383765-1A27-414C-B631-3ADF9DB8A4A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DBD0C879-DECD-41B5-8E54-7ACD0FAFE65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A103F28A-B6F2-418E-AE95-E17CD2743E9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A2D48E0-4B9F-465A-91EB-04725B898F8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561A1764-9BFC-4567-8910-4FF539CD918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1205EE2-D9E1-47FD-A068-A985F052C97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EBDDC82-915C-4E64-8416-BFD4FDD8B3B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B6E485FD-2DA6-4E80-8F41-38994FC3C08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A042594D-DBA8-47A7-8E76-3623B5A7330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987AB3F-B7AC-486A-9F27-6FA62F51905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9D503C60-3737-46B3-BD8A-74E32F2EBC91}"/>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3E9E518A-4FD4-4399-BC4F-11586A16D30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C3E0A0FA-83CF-486F-A084-57C60D54385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CC4641C-BAF0-45EF-9B9F-FFE7DC827C3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D1D547B9-0003-49A0-87C0-C13374570C7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DED750F7-897B-43AA-A14F-D7BDCC177CF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73C9A629-5970-49A0-ACA4-854C07BBAC9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909AA36D-057B-43F3-9F47-78C4538ACA8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E838DDC-03A4-4910-9077-A5909D57050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4D3CF0BD-0C66-42BB-BF06-CE5280CD5CF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5C760FCD-23BE-4EDC-A0AA-3B85E406EAD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5574ED7A-B5FA-484B-A06F-4FD7FD4E44A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D74C2D2-5A57-467A-80F1-07C25CF3CBC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2239753E-A0CF-4E49-9242-DC6AB964352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1B79E903-3F63-46EF-9A29-69B80AA2390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30553CA-C792-4872-84BF-CE823F2947F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改修を行っている施設は数ヵ所あるものの、　例年同程度老朽化が進んでいると考えられる。次年度以降も大規模な改修・改築を控えている施設がないため、同じように推移していくと予想される。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6D85537-4725-42F6-A98A-01F4D05EFC4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BD8C8A5-E90E-4476-850B-E0992D1FD9A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A6AAD59B-3473-4FF4-9ED1-F084E79B4383}"/>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36E2B181-5B53-4033-9ECD-78F6EE882241}"/>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0FFAA910-0CCF-4EFC-960A-017BD4C295BC}"/>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C1435347-6C1D-47DE-BF96-E44724C56657}"/>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5F3AE51E-A4A5-47A5-B13E-09E5467AABAB}"/>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113FF155-387C-4560-AD0A-13208FF3282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8507E03E-C990-4159-BD66-28965B1BA5A9}"/>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129B3BAC-F6C5-4A63-9405-BC25CE4B468A}"/>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6068946A-236F-4FE1-BDCA-FE48E871F6A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2B33073-CEC6-415E-BABB-676B05F7E0CC}"/>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2A509ADB-B5EC-492C-B640-B1FAC5B893B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E90A14E-1BEE-4CB0-8117-9E566F13169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AAC00CF-5301-4A31-A4DA-B157AE39E13D}"/>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60AE327-BC2A-4805-A399-07CC893B844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7" name="直線コネクタ 66">
          <a:extLst>
            <a:ext uri="{FF2B5EF4-FFF2-40B4-BE49-F238E27FC236}">
              <a16:creationId xmlns:a16="http://schemas.microsoft.com/office/drawing/2014/main" id="{35136FBD-4B03-4F4F-8137-E1026C29EA38}"/>
            </a:ext>
          </a:extLst>
        </xdr:cNvPr>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8" name="有形固定資産減価償却率最小値テキスト">
          <a:extLst>
            <a:ext uri="{FF2B5EF4-FFF2-40B4-BE49-F238E27FC236}">
              <a16:creationId xmlns:a16="http://schemas.microsoft.com/office/drawing/2014/main" id="{6FB48C08-17EB-4447-A3AC-DFBF9B586E9B}"/>
            </a:ext>
          </a:extLst>
        </xdr:cNvPr>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9" name="直線コネクタ 68">
          <a:extLst>
            <a:ext uri="{FF2B5EF4-FFF2-40B4-BE49-F238E27FC236}">
              <a16:creationId xmlns:a16="http://schemas.microsoft.com/office/drawing/2014/main" id="{C551D708-9572-4EE0-83BE-75A789459996}"/>
            </a:ext>
          </a:extLst>
        </xdr:cNvPr>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0" name="有形固定資産減価償却率最大値テキスト">
          <a:extLst>
            <a:ext uri="{FF2B5EF4-FFF2-40B4-BE49-F238E27FC236}">
              <a16:creationId xmlns:a16="http://schemas.microsoft.com/office/drawing/2014/main" id="{CE5B2517-9AAA-4A77-B08E-B092ECEABB72}"/>
            </a:ext>
          </a:extLst>
        </xdr:cNvPr>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1" name="直線コネクタ 70">
          <a:extLst>
            <a:ext uri="{FF2B5EF4-FFF2-40B4-BE49-F238E27FC236}">
              <a16:creationId xmlns:a16="http://schemas.microsoft.com/office/drawing/2014/main" id="{B15FE4CD-2B52-435D-B693-25076E296353}"/>
            </a:ext>
          </a:extLst>
        </xdr:cNvPr>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2" name="有形固定資産減価償却率平均値テキスト">
          <a:extLst>
            <a:ext uri="{FF2B5EF4-FFF2-40B4-BE49-F238E27FC236}">
              <a16:creationId xmlns:a16="http://schemas.microsoft.com/office/drawing/2014/main" id="{A4E3C9FD-6646-4847-B37D-C59D5B4C7798}"/>
            </a:ext>
          </a:extLst>
        </xdr:cNvPr>
        <xdr:cNvSpPr txBox="1"/>
      </xdr:nvSpPr>
      <xdr:spPr>
        <a:xfrm>
          <a:off x="4813300" y="50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3" name="フローチャート: 判断 72">
          <a:extLst>
            <a:ext uri="{FF2B5EF4-FFF2-40B4-BE49-F238E27FC236}">
              <a16:creationId xmlns:a16="http://schemas.microsoft.com/office/drawing/2014/main" id="{60F39551-3F2B-455E-9324-1601953472EE}"/>
            </a:ext>
          </a:extLst>
        </xdr:cNvPr>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4" name="フローチャート: 判断 73">
          <a:extLst>
            <a:ext uri="{FF2B5EF4-FFF2-40B4-BE49-F238E27FC236}">
              <a16:creationId xmlns:a16="http://schemas.microsoft.com/office/drawing/2014/main" id="{37B635CB-E42C-44EB-850D-AC91728C802B}"/>
            </a:ext>
          </a:extLst>
        </xdr:cNvPr>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5" name="フローチャート: 判断 74">
          <a:extLst>
            <a:ext uri="{FF2B5EF4-FFF2-40B4-BE49-F238E27FC236}">
              <a16:creationId xmlns:a16="http://schemas.microsoft.com/office/drawing/2014/main" id="{5F97A159-B1CE-42DF-9C72-458409FA8C9E}"/>
            </a:ext>
          </a:extLst>
        </xdr:cNvPr>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6" name="フローチャート: 判断 75">
          <a:extLst>
            <a:ext uri="{FF2B5EF4-FFF2-40B4-BE49-F238E27FC236}">
              <a16:creationId xmlns:a16="http://schemas.microsoft.com/office/drawing/2014/main" id="{33CA22CA-9D67-4FE8-A8D2-A99F1EB9CC5A}"/>
            </a:ext>
          </a:extLst>
        </xdr:cNvPr>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77" name="フローチャート: 判断 76">
          <a:extLst>
            <a:ext uri="{FF2B5EF4-FFF2-40B4-BE49-F238E27FC236}">
              <a16:creationId xmlns:a16="http://schemas.microsoft.com/office/drawing/2014/main" id="{CFC8BB1B-C6C6-46BD-ACBE-1335DBAB9DF4}"/>
            </a:ext>
          </a:extLst>
        </xdr:cNvPr>
        <xdr:cNvSpPr/>
      </xdr:nvSpPr>
      <xdr:spPr>
        <a:xfrm>
          <a:off x="1714500" y="500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A61924D-9DB0-4155-9028-E81730EED3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FE2ECF1-E6B2-41C8-90F0-DD31A3190A1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6C0FA60-1642-4C8E-AE17-E90AF044314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4FED2E7-59A8-4849-A92F-8547BC0DDD5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DF48528-6B6F-45F8-B5CC-17DB4D42BE9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34502</xdr:rowOff>
    </xdr:from>
    <xdr:to>
      <xdr:col>23</xdr:col>
      <xdr:colOff>136525</xdr:colOff>
      <xdr:row>33</xdr:row>
      <xdr:rowOff>136102</xdr:rowOff>
    </xdr:to>
    <xdr:sp macro="" textlink="">
      <xdr:nvSpPr>
        <xdr:cNvPr id="83" name="楕円 82">
          <a:extLst>
            <a:ext uri="{FF2B5EF4-FFF2-40B4-BE49-F238E27FC236}">
              <a16:creationId xmlns:a16="http://schemas.microsoft.com/office/drawing/2014/main" id="{CC1F8C2D-9C97-43F8-B409-709BEEE4F71D}"/>
            </a:ext>
          </a:extLst>
        </xdr:cNvPr>
        <xdr:cNvSpPr/>
      </xdr:nvSpPr>
      <xdr:spPr>
        <a:xfrm>
          <a:off x="4711700" y="56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12929</xdr:rowOff>
    </xdr:from>
    <xdr:ext cx="405111" cy="259045"/>
    <xdr:sp macro="" textlink="">
      <xdr:nvSpPr>
        <xdr:cNvPr id="84" name="有形固定資産減価償却率該当値テキスト">
          <a:extLst>
            <a:ext uri="{FF2B5EF4-FFF2-40B4-BE49-F238E27FC236}">
              <a16:creationId xmlns:a16="http://schemas.microsoft.com/office/drawing/2014/main" id="{825EE1FF-203B-4602-9324-628B3AC59897}"/>
            </a:ext>
          </a:extLst>
        </xdr:cNvPr>
        <xdr:cNvSpPr txBox="1"/>
      </xdr:nvSpPr>
      <xdr:spPr>
        <a:xfrm>
          <a:off x="4813300" y="56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144780</xdr:rowOff>
    </xdr:from>
    <xdr:to>
      <xdr:col>19</xdr:col>
      <xdr:colOff>187325</xdr:colOff>
      <xdr:row>33</xdr:row>
      <xdr:rowOff>74930</xdr:rowOff>
    </xdr:to>
    <xdr:sp macro="" textlink="">
      <xdr:nvSpPr>
        <xdr:cNvPr id="85" name="楕円 84">
          <a:extLst>
            <a:ext uri="{FF2B5EF4-FFF2-40B4-BE49-F238E27FC236}">
              <a16:creationId xmlns:a16="http://schemas.microsoft.com/office/drawing/2014/main" id="{CAABAE77-82C2-411A-8E8C-EDCF425859F8}"/>
            </a:ext>
          </a:extLst>
        </xdr:cNvPr>
        <xdr:cNvSpPr/>
      </xdr:nvSpPr>
      <xdr:spPr>
        <a:xfrm>
          <a:off x="4000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24130</xdr:rowOff>
    </xdr:from>
    <xdr:to>
      <xdr:col>23</xdr:col>
      <xdr:colOff>85725</xdr:colOff>
      <xdr:row>33</xdr:row>
      <xdr:rowOff>85302</xdr:rowOff>
    </xdr:to>
    <xdr:cxnSp macro="">
      <xdr:nvCxnSpPr>
        <xdr:cNvPr id="86" name="直線コネクタ 85">
          <a:extLst>
            <a:ext uri="{FF2B5EF4-FFF2-40B4-BE49-F238E27FC236}">
              <a16:creationId xmlns:a16="http://schemas.microsoft.com/office/drawing/2014/main" id="{EEFB1A27-1A10-4DCF-A112-3E7E0A4751C7}"/>
            </a:ext>
          </a:extLst>
        </xdr:cNvPr>
        <xdr:cNvCxnSpPr/>
      </xdr:nvCxnSpPr>
      <xdr:spPr>
        <a:xfrm>
          <a:off x="4051300" y="568198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87207</xdr:rowOff>
    </xdr:from>
    <xdr:to>
      <xdr:col>15</xdr:col>
      <xdr:colOff>187325</xdr:colOff>
      <xdr:row>33</xdr:row>
      <xdr:rowOff>17357</xdr:rowOff>
    </xdr:to>
    <xdr:sp macro="" textlink="">
      <xdr:nvSpPr>
        <xdr:cNvPr id="87" name="楕円 86">
          <a:extLst>
            <a:ext uri="{FF2B5EF4-FFF2-40B4-BE49-F238E27FC236}">
              <a16:creationId xmlns:a16="http://schemas.microsoft.com/office/drawing/2014/main" id="{E1D71926-1F40-4BAD-9290-4257744A3DB5}"/>
            </a:ext>
          </a:extLst>
        </xdr:cNvPr>
        <xdr:cNvSpPr/>
      </xdr:nvSpPr>
      <xdr:spPr>
        <a:xfrm>
          <a:off x="3238500" y="55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138007</xdr:rowOff>
    </xdr:from>
    <xdr:to>
      <xdr:col>19</xdr:col>
      <xdr:colOff>136525</xdr:colOff>
      <xdr:row>33</xdr:row>
      <xdr:rowOff>24130</xdr:rowOff>
    </xdr:to>
    <xdr:cxnSp macro="">
      <xdr:nvCxnSpPr>
        <xdr:cNvPr id="88" name="直線コネクタ 87">
          <a:extLst>
            <a:ext uri="{FF2B5EF4-FFF2-40B4-BE49-F238E27FC236}">
              <a16:creationId xmlns:a16="http://schemas.microsoft.com/office/drawing/2014/main" id="{726EF7BB-FC2C-4484-8621-3941072C0225}"/>
            </a:ext>
          </a:extLst>
        </xdr:cNvPr>
        <xdr:cNvCxnSpPr/>
      </xdr:nvCxnSpPr>
      <xdr:spPr>
        <a:xfrm>
          <a:off x="3289300" y="562440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9" name="楕円 88">
          <a:extLst>
            <a:ext uri="{FF2B5EF4-FFF2-40B4-BE49-F238E27FC236}">
              <a16:creationId xmlns:a16="http://schemas.microsoft.com/office/drawing/2014/main" id="{BA9D9CAA-D243-45DA-956B-3C0DCF5F08C5}"/>
            </a:ext>
          </a:extLst>
        </xdr:cNvPr>
        <xdr:cNvSpPr/>
      </xdr:nvSpPr>
      <xdr:spPr>
        <a:xfrm>
          <a:off x="2476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138007</xdr:rowOff>
    </xdr:to>
    <xdr:cxnSp macro="">
      <xdr:nvCxnSpPr>
        <xdr:cNvPr id="90" name="直線コネクタ 89">
          <a:extLst>
            <a:ext uri="{FF2B5EF4-FFF2-40B4-BE49-F238E27FC236}">
              <a16:creationId xmlns:a16="http://schemas.microsoft.com/office/drawing/2014/main" id="{AE4D77DF-C283-4401-ADE0-4922BAE7AA66}"/>
            </a:ext>
          </a:extLst>
        </xdr:cNvPr>
        <xdr:cNvCxnSpPr/>
      </xdr:nvCxnSpPr>
      <xdr:spPr>
        <a:xfrm>
          <a:off x="2527300" y="556323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1" name="n_1aveValue有形固定資産減価償却率">
          <a:extLst>
            <a:ext uri="{FF2B5EF4-FFF2-40B4-BE49-F238E27FC236}">
              <a16:creationId xmlns:a16="http://schemas.microsoft.com/office/drawing/2014/main" id="{4791F551-736D-484C-B75A-7B5796A6F8D4}"/>
            </a:ext>
          </a:extLst>
        </xdr:cNvPr>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2" name="n_2aveValue有形固定資産減価償却率">
          <a:extLst>
            <a:ext uri="{FF2B5EF4-FFF2-40B4-BE49-F238E27FC236}">
              <a16:creationId xmlns:a16="http://schemas.microsoft.com/office/drawing/2014/main" id="{228B8EE4-6607-4BA0-9794-910D979DA397}"/>
            </a:ext>
          </a:extLst>
        </xdr:cNvPr>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a:extLst>
            <a:ext uri="{FF2B5EF4-FFF2-40B4-BE49-F238E27FC236}">
              <a16:creationId xmlns:a16="http://schemas.microsoft.com/office/drawing/2014/main" id="{5AE4425B-1EC0-45A5-BCA0-8E623FE9BC55}"/>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94" name="n_4aveValue有形固定資産減価償却率">
          <a:extLst>
            <a:ext uri="{FF2B5EF4-FFF2-40B4-BE49-F238E27FC236}">
              <a16:creationId xmlns:a16="http://schemas.microsoft.com/office/drawing/2014/main" id="{878963B4-DD3F-47B1-88F4-036DB62D6304}"/>
            </a:ext>
          </a:extLst>
        </xdr:cNvPr>
        <xdr:cNvSpPr txBox="1"/>
      </xdr:nvSpPr>
      <xdr:spPr>
        <a:xfrm>
          <a:off x="1562744" y="477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66057</xdr:rowOff>
    </xdr:from>
    <xdr:ext cx="405111" cy="259045"/>
    <xdr:sp macro="" textlink="">
      <xdr:nvSpPr>
        <xdr:cNvPr id="95" name="n_1mainValue有形固定資産減価償却率">
          <a:extLst>
            <a:ext uri="{FF2B5EF4-FFF2-40B4-BE49-F238E27FC236}">
              <a16:creationId xmlns:a16="http://schemas.microsoft.com/office/drawing/2014/main" id="{D74BB050-DDE2-4E0F-A226-352FC30DAA97}"/>
            </a:ext>
          </a:extLst>
        </xdr:cNvPr>
        <xdr:cNvSpPr txBox="1"/>
      </xdr:nvSpPr>
      <xdr:spPr>
        <a:xfrm>
          <a:off x="38360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8484</xdr:rowOff>
    </xdr:from>
    <xdr:ext cx="405111" cy="259045"/>
    <xdr:sp macro="" textlink="">
      <xdr:nvSpPr>
        <xdr:cNvPr id="96" name="n_2mainValue有形固定資産減価償却率">
          <a:extLst>
            <a:ext uri="{FF2B5EF4-FFF2-40B4-BE49-F238E27FC236}">
              <a16:creationId xmlns:a16="http://schemas.microsoft.com/office/drawing/2014/main" id="{A5883F18-EB9F-4103-9C0C-333A9BFC23BB}"/>
            </a:ext>
          </a:extLst>
        </xdr:cNvPr>
        <xdr:cNvSpPr txBox="1"/>
      </xdr:nvSpPr>
      <xdr:spPr>
        <a:xfrm>
          <a:off x="3086744" y="56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7" name="n_3mainValue有形固定資産減価償却率">
          <a:extLst>
            <a:ext uri="{FF2B5EF4-FFF2-40B4-BE49-F238E27FC236}">
              <a16:creationId xmlns:a16="http://schemas.microsoft.com/office/drawing/2014/main" id="{CD0E5FD6-825E-4EE8-95D5-9E3F30A9E67C}"/>
            </a:ext>
          </a:extLst>
        </xdr:cNvPr>
        <xdr:cNvSpPr txBox="1"/>
      </xdr:nvSpPr>
      <xdr:spPr>
        <a:xfrm>
          <a:off x="2324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E3E10527-22F9-4AF5-901B-67861544535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12208B36-E416-452D-919E-868301C7372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D160F30C-F849-4917-A491-9230CCB35A2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C4D31816-6425-49D0-B17B-8975C3E68C3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31798984-B0FD-4226-93FE-A870AD6E409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B2E350B8-F63C-4D42-93A9-08D0016A74C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33F4CBA-DFEC-4F78-B612-413966BD9DB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84EB86E-CCA9-4F71-AAA9-BE9690619F6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6FD80E73-1154-4952-9E5C-6306923AD65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49FC6F4A-C82E-436A-8999-E1509DC0A38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9FF1C9AA-626C-4B69-9006-1152D0E17D1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B0536BD4-BEBA-4286-9B23-EF466814B14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73CE6443-BB68-4976-AD2B-C5ADFDD20B9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辺地債及び過疎債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の償還に終了に伴い、前年度より減少しているものの、依然として類似団体平均を大きく上回っている状況である。健全な財政運営に努め、将来負担の軽減を図る必要がある。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B02D4862-E235-4D52-BA16-9E63209D9B3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D7477A16-AAD1-4053-8131-1386E0F76CD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88FD96C1-5CE4-4F3F-9F5B-9A2E71A91B1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B4F3EF1-D4EB-4283-84BF-0160EC683A2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255F07B7-CDE4-41A9-B150-C128C0EB2E7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FB25B68D-B175-43A2-8E9F-775138FD9ED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F3AAAFED-3A97-4A47-BADC-128008B6960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904A7AAD-1E4B-4145-8CEF-F93943DDDC1B}"/>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791D4B6-2129-447C-A4DF-F2C215F032C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93EA0E0-C9BA-4D25-B509-452E6B00C0D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BB188BAB-6ECF-4813-B149-1E1AF2DE6E7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71AD7649-1E08-493D-B2DB-6C32EBDE8CB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2CFE8B3E-93AA-4904-8EF0-8B78DEF0934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34F943E-A09B-434F-BCA9-8BAF581C01C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F432A3A-2651-438E-95E0-6E494EC3B07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6" name="直線コネクタ 125">
          <a:extLst>
            <a:ext uri="{FF2B5EF4-FFF2-40B4-BE49-F238E27FC236}">
              <a16:creationId xmlns:a16="http://schemas.microsoft.com/office/drawing/2014/main" id="{95EA48C9-0F25-4BF4-B612-8EBB75A35AB8}"/>
            </a:ext>
          </a:extLst>
        </xdr:cNvPr>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7" name="債務償還比率最小値テキスト">
          <a:extLst>
            <a:ext uri="{FF2B5EF4-FFF2-40B4-BE49-F238E27FC236}">
              <a16:creationId xmlns:a16="http://schemas.microsoft.com/office/drawing/2014/main" id="{E644D240-A2D0-441C-B4AC-90A86B61F8BA}"/>
            </a:ext>
          </a:extLst>
        </xdr:cNvPr>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8" name="直線コネクタ 127">
          <a:extLst>
            <a:ext uri="{FF2B5EF4-FFF2-40B4-BE49-F238E27FC236}">
              <a16:creationId xmlns:a16="http://schemas.microsoft.com/office/drawing/2014/main" id="{CAD5A11D-7F76-4B17-9C8F-06AD6B3F9C79}"/>
            </a:ext>
          </a:extLst>
        </xdr:cNvPr>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4F08A852-2F47-4521-BD08-6520B6511499}"/>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C4BAD9BE-C134-48FB-97DF-A135207304C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1" name="債務償還比率平均値テキスト">
          <a:extLst>
            <a:ext uri="{FF2B5EF4-FFF2-40B4-BE49-F238E27FC236}">
              <a16:creationId xmlns:a16="http://schemas.microsoft.com/office/drawing/2014/main" id="{81F0B67C-C166-4CA7-B1E0-235FDFA7648E}"/>
            </a:ext>
          </a:extLst>
        </xdr:cNvPr>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2" name="フローチャート: 判断 131">
          <a:extLst>
            <a:ext uri="{FF2B5EF4-FFF2-40B4-BE49-F238E27FC236}">
              <a16:creationId xmlns:a16="http://schemas.microsoft.com/office/drawing/2014/main" id="{06A9716D-FE7A-40B0-AE09-07E9774F1A28}"/>
            </a:ext>
          </a:extLst>
        </xdr:cNvPr>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3" name="フローチャート: 判断 132">
          <a:extLst>
            <a:ext uri="{FF2B5EF4-FFF2-40B4-BE49-F238E27FC236}">
              <a16:creationId xmlns:a16="http://schemas.microsoft.com/office/drawing/2014/main" id="{5DB0516B-1F44-457A-95ED-C25D131E002D}"/>
            </a:ext>
          </a:extLst>
        </xdr:cNvPr>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4" name="フローチャート: 判断 133">
          <a:extLst>
            <a:ext uri="{FF2B5EF4-FFF2-40B4-BE49-F238E27FC236}">
              <a16:creationId xmlns:a16="http://schemas.microsoft.com/office/drawing/2014/main" id="{C9253AA7-C641-44FA-9476-C26945935032}"/>
            </a:ext>
          </a:extLst>
        </xdr:cNvPr>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5" name="フローチャート: 判断 134">
          <a:extLst>
            <a:ext uri="{FF2B5EF4-FFF2-40B4-BE49-F238E27FC236}">
              <a16:creationId xmlns:a16="http://schemas.microsoft.com/office/drawing/2014/main" id="{2DDB9027-64E5-428C-9DEB-E107A10E9EF4}"/>
            </a:ext>
          </a:extLst>
        </xdr:cNvPr>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36" name="フローチャート: 判断 135">
          <a:extLst>
            <a:ext uri="{FF2B5EF4-FFF2-40B4-BE49-F238E27FC236}">
              <a16:creationId xmlns:a16="http://schemas.microsoft.com/office/drawing/2014/main" id="{E3F5A1DA-B9D2-4415-BF84-068453D5F0F4}"/>
            </a:ext>
          </a:extLst>
        </xdr:cNvPr>
        <xdr:cNvSpPr/>
      </xdr:nvSpPr>
      <xdr:spPr>
        <a:xfrm>
          <a:off x="11747500" y="47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A339B94-F042-440B-90F5-6F9C3BC7243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3F883BD-F630-4B0A-81CF-22EC76CCFF46}"/>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2F29E5A-8B5E-4BFE-B4CA-46DD3CF210C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3C51060-22AD-46F0-9789-E3352623789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7B76706-AB84-4400-B674-3CBF02A0BBB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120530</xdr:rowOff>
    </xdr:from>
    <xdr:to>
      <xdr:col>76</xdr:col>
      <xdr:colOff>73025</xdr:colOff>
      <xdr:row>31</xdr:row>
      <xdr:rowOff>50680</xdr:rowOff>
    </xdr:to>
    <xdr:sp macro="" textlink="">
      <xdr:nvSpPr>
        <xdr:cNvPr id="142" name="楕円 141">
          <a:extLst>
            <a:ext uri="{FF2B5EF4-FFF2-40B4-BE49-F238E27FC236}">
              <a16:creationId xmlns:a16="http://schemas.microsoft.com/office/drawing/2014/main" id="{87A28610-DB6C-4511-A1FF-57C48AC3E6B1}"/>
            </a:ext>
          </a:extLst>
        </xdr:cNvPr>
        <xdr:cNvSpPr/>
      </xdr:nvSpPr>
      <xdr:spPr>
        <a:xfrm>
          <a:off x="14744700" y="52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98957</xdr:rowOff>
    </xdr:from>
    <xdr:ext cx="469744" cy="259045"/>
    <xdr:sp macro="" textlink="">
      <xdr:nvSpPr>
        <xdr:cNvPr id="143" name="債務償還比率該当値テキスト">
          <a:extLst>
            <a:ext uri="{FF2B5EF4-FFF2-40B4-BE49-F238E27FC236}">
              <a16:creationId xmlns:a16="http://schemas.microsoft.com/office/drawing/2014/main" id="{5C8C9CB0-AFE4-431B-AB85-5EA5F5ADC5F0}"/>
            </a:ext>
          </a:extLst>
        </xdr:cNvPr>
        <xdr:cNvSpPr txBox="1"/>
      </xdr:nvSpPr>
      <xdr:spPr>
        <a:xfrm>
          <a:off x="14846300" y="52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154905</xdr:rowOff>
    </xdr:from>
    <xdr:to>
      <xdr:col>72</xdr:col>
      <xdr:colOff>123825</xdr:colOff>
      <xdr:row>32</xdr:row>
      <xdr:rowOff>85055</xdr:rowOff>
    </xdr:to>
    <xdr:sp macro="" textlink="">
      <xdr:nvSpPr>
        <xdr:cNvPr id="144" name="楕円 143">
          <a:extLst>
            <a:ext uri="{FF2B5EF4-FFF2-40B4-BE49-F238E27FC236}">
              <a16:creationId xmlns:a16="http://schemas.microsoft.com/office/drawing/2014/main" id="{C6C098B4-722C-45AD-A5B5-A880E8E2410F}"/>
            </a:ext>
          </a:extLst>
        </xdr:cNvPr>
        <xdr:cNvSpPr/>
      </xdr:nvSpPr>
      <xdr:spPr>
        <a:xfrm>
          <a:off x="14033500" y="54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171330</xdr:rowOff>
    </xdr:from>
    <xdr:to>
      <xdr:col>76</xdr:col>
      <xdr:colOff>22225</xdr:colOff>
      <xdr:row>32</xdr:row>
      <xdr:rowOff>34255</xdr:rowOff>
    </xdr:to>
    <xdr:cxnSp macro="">
      <xdr:nvCxnSpPr>
        <xdr:cNvPr id="145" name="直線コネクタ 144">
          <a:extLst>
            <a:ext uri="{FF2B5EF4-FFF2-40B4-BE49-F238E27FC236}">
              <a16:creationId xmlns:a16="http://schemas.microsoft.com/office/drawing/2014/main" id="{100DD7A7-608A-4F30-9BAC-DEF280B39529}"/>
            </a:ext>
          </a:extLst>
        </xdr:cNvPr>
        <xdr:cNvCxnSpPr/>
      </xdr:nvCxnSpPr>
      <xdr:spPr>
        <a:xfrm flipV="1">
          <a:off x="14084300" y="5314830"/>
          <a:ext cx="711200" cy="20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115083</xdr:rowOff>
    </xdr:from>
    <xdr:to>
      <xdr:col>68</xdr:col>
      <xdr:colOff>123825</xdr:colOff>
      <xdr:row>32</xdr:row>
      <xdr:rowOff>45233</xdr:rowOff>
    </xdr:to>
    <xdr:sp macro="" textlink="">
      <xdr:nvSpPr>
        <xdr:cNvPr id="146" name="楕円 145">
          <a:extLst>
            <a:ext uri="{FF2B5EF4-FFF2-40B4-BE49-F238E27FC236}">
              <a16:creationId xmlns:a16="http://schemas.microsoft.com/office/drawing/2014/main" id="{98677A97-3B47-4C86-8904-7A87DF75448D}"/>
            </a:ext>
          </a:extLst>
        </xdr:cNvPr>
        <xdr:cNvSpPr/>
      </xdr:nvSpPr>
      <xdr:spPr>
        <a:xfrm>
          <a:off x="13271500" y="54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165883</xdr:rowOff>
    </xdr:from>
    <xdr:to>
      <xdr:col>72</xdr:col>
      <xdr:colOff>73025</xdr:colOff>
      <xdr:row>32</xdr:row>
      <xdr:rowOff>34255</xdr:rowOff>
    </xdr:to>
    <xdr:cxnSp macro="">
      <xdr:nvCxnSpPr>
        <xdr:cNvPr id="147" name="直線コネクタ 146">
          <a:extLst>
            <a:ext uri="{FF2B5EF4-FFF2-40B4-BE49-F238E27FC236}">
              <a16:creationId xmlns:a16="http://schemas.microsoft.com/office/drawing/2014/main" id="{F0CF9CB4-5405-445D-B8E1-E2F8D2C25493}"/>
            </a:ext>
          </a:extLst>
        </xdr:cNvPr>
        <xdr:cNvCxnSpPr/>
      </xdr:nvCxnSpPr>
      <xdr:spPr>
        <a:xfrm>
          <a:off x="13322300" y="5480833"/>
          <a:ext cx="762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53312</xdr:rowOff>
    </xdr:from>
    <xdr:to>
      <xdr:col>64</xdr:col>
      <xdr:colOff>123825</xdr:colOff>
      <xdr:row>31</xdr:row>
      <xdr:rowOff>154912</xdr:rowOff>
    </xdr:to>
    <xdr:sp macro="" textlink="">
      <xdr:nvSpPr>
        <xdr:cNvPr id="148" name="楕円 147">
          <a:extLst>
            <a:ext uri="{FF2B5EF4-FFF2-40B4-BE49-F238E27FC236}">
              <a16:creationId xmlns:a16="http://schemas.microsoft.com/office/drawing/2014/main" id="{5B91CE5E-DC42-4B31-A399-2B5504D96ED9}"/>
            </a:ext>
          </a:extLst>
        </xdr:cNvPr>
        <xdr:cNvSpPr/>
      </xdr:nvSpPr>
      <xdr:spPr>
        <a:xfrm>
          <a:off x="12509500" y="53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104112</xdr:rowOff>
    </xdr:from>
    <xdr:to>
      <xdr:col>68</xdr:col>
      <xdr:colOff>73025</xdr:colOff>
      <xdr:row>31</xdr:row>
      <xdr:rowOff>165883</xdr:rowOff>
    </xdr:to>
    <xdr:cxnSp macro="">
      <xdr:nvCxnSpPr>
        <xdr:cNvPr id="149" name="直線コネクタ 148">
          <a:extLst>
            <a:ext uri="{FF2B5EF4-FFF2-40B4-BE49-F238E27FC236}">
              <a16:creationId xmlns:a16="http://schemas.microsoft.com/office/drawing/2014/main" id="{CF1F964E-BB65-4002-A7A9-A30DDBE266E0}"/>
            </a:ext>
          </a:extLst>
        </xdr:cNvPr>
        <xdr:cNvCxnSpPr/>
      </xdr:nvCxnSpPr>
      <xdr:spPr>
        <a:xfrm>
          <a:off x="12560300" y="5419062"/>
          <a:ext cx="762000" cy="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18097</xdr:rowOff>
    </xdr:from>
    <xdr:to>
      <xdr:col>60</xdr:col>
      <xdr:colOff>123825</xdr:colOff>
      <xdr:row>30</xdr:row>
      <xdr:rowOff>119697</xdr:rowOff>
    </xdr:to>
    <xdr:sp macro="" textlink="">
      <xdr:nvSpPr>
        <xdr:cNvPr id="150" name="楕円 149">
          <a:extLst>
            <a:ext uri="{FF2B5EF4-FFF2-40B4-BE49-F238E27FC236}">
              <a16:creationId xmlns:a16="http://schemas.microsoft.com/office/drawing/2014/main" id="{D8EE70E0-948E-4F26-81E0-E6325C1A4D5B}"/>
            </a:ext>
          </a:extLst>
        </xdr:cNvPr>
        <xdr:cNvSpPr/>
      </xdr:nvSpPr>
      <xdr:spPr>
        <a:xfrm>
          <a:off x="11747500" y="5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68897</xdr:rowOff>
    </xdr:from>
    <xdr:to>
      <xdr:col>64</xdr:col>
      <xdr:colOff>73025</xdr:colOff>
      <xdr:row>31</xdr:row>
      <xdr:rowOff>104112</xdr:rowOff>
    </xdr:to>
    <xdr:cxnSp macro="">
      <xdr:nvCxnSpPr>
        <xdr:cNvPr id="151" name="直線コネクタ 150">
          <a:extLst>
            <a:ext uri="{FF2B5EF4-FFF2-40B4-BE49-F238E27FC236}">
              <a16:creationId xmlns:a16="http://schemas.microsoft.com/office/drawing/2014/main" id="{38D81CAE-B91A-4D5A-A6B7-8E63F571E435}"/>
            </a:ext>
          </a:extLst>
        </xdr:cNvPr>
        <xdr:cNvCxnSpPr/>
      </xdr:nvCxnSpPr>
      <xdr:spPr>
        <a:xfrm>
          <a:off x="11798300" y="5212397"/>
          <a:ext cx="762000" cy="2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2" name="n_1aveValue債務償還比率">
          <a:extLst>
            <a:ext uri="{FF2B5EF4-FFF2-40B4-BE49-F238E27FC236}">
              <a16:creationId xmlns:a16="http://schemas.microsoft.com/office/drawing/2014/main" id="{4567A93A-7094-47E2-B8E4-049F8F4FF9F0}"/>
            </a:ext>
          </a:extLst>
        </xdr:cNvPr>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3" name="n_2aveValue債務償還比率">
          <a:extLst>
            <a:ext uri="{FF2B5EF4-FFF2-40B4-BE49-F238E27FC236}">
              <a16:creationId xmlns:a16="http://schemas.microsoft.com/office/drawing/2014/main" id="{27B37FEA-655D-452D-9959-AD39D1F57A79}"/>
            </a:ext>
          </a:extLst>
        </xdr:cNvPr>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4" name="n_3aveValue債務償還比率">
          <a:extLst>
            <a:ext uri="{FF2B5EF4-FFF2-40B4-BE49-F238E27FC236}">
              <a16:creationId xmlns:a16="http://schemas.microsoft.com/office/drawing/2014/main" id="{6E83A6F5-A6BC-4B5D-A9EF-330FE8EBDDAA}"/>
            </a:ext>
          </a:extLst>
        </xdr:cNvPr>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96622</xdr:rowOff>
    </xdr:from>
    <xdr:ext cx="469744" cy="259045"/>
    <xdr:sp macro="" textlink="">
      <xdr:nvSpPr>
        <xdr:cNvPr id="155" name="n_4aveValue債務償還比率">
          <a:extLst>
            <a:ext uri="{FF2B5EF4-FFF2-40B4-BE49-F238E27FC236}">
              <a16:creationId xmlns:a16="http://schemas.microsoft.com/office/drawing/2014/main" id="{11E1E626-292A-45A7-8043-8EDA633CA71A}"/>
            </a:ext>
          </a:extLst>
        </xdr:cNvPr>
        <xdr:cNvSpPr txBox="1"/>
      </xdr:nvSpPr>
      <xdr:spPr>
        <a:xfrm>
          <a:off x="11563427" y="45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76182</xdr:rowOff>
    </xdr:from>
    <xdr:ext cx="469744" cy="259045"/>
    <xdr:sp macro="" textlink="">
      <xdr:nvSpPr>
        <xdr:cNvPr id="156" name="n_1mainValue債務償還比率">
          <a:extLst>
            <a:ext uri="{FF2B5EF4-FFF2-40B4-BE49-F238E27FC236}">
              <a16:creationId xmlns:a16="http://schemas.microsoft.com/office/drawing/2014/main" id="{E461DAA8-B24D-4B3D-9CE2-BDEF1AB11941}"/>
            </a:ext>
          </a:extLst>
        </xdr:cNvPr>
        <xdr:cNvSpPr txBox="1"/>
      </xdr:nvSpPr>
      <xdr:spPr>
        <a:xfrm>
          <a:off x="13836727" y="55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36360</xdr:rowOff>
    </xdr:from>
    <xdr:ext cx="469744" cy="259045"/>
    <xdr:sp macro="" textlink="">
      <xdr:nvSpPr>
        <xdr:cNvPr id="157" name="n_2mainValue債務償還比率">
          <a:extLst>
            <a:ext uri="{FF2B5EF4-FFF2-40B4-BE49-F238E27FC236}">
              <a16:creationId xmlns:a16="http://schemas.microsoft.com/office/drawing/2014/main" id="{B24EFAF9-FE47-47E8-A25C-DED996921055}"/>
            </a:ext>
          </a:extLst>
        </xdr:cNvPr>
        <xdr:cNvSpPr txBox="1"/>
      </xdr:nvSpPr>
      <xdr:spPr>
        <a:xfrm>
          <a:off x="13087427" y="55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146039</xdr:rowOff>
    </xdr:from>
    <xdr:ext cx="469744" cy="259045"/>
    <xdr:sp macro="" textlink="">
      <xdr:nvSpPr>
        <xdr:cNvPr id="158" name="n_3mainValue債務償還比率">
          <a:extLst>
            <a:ext uri="{FF2B5EF4-FFF2-40B4-BE49-F238E27FC236}">
              <a16:creationId xmlns:a16="http://schemas.microsoft.com/office/drawing/2014/main" id="{60EC20DC-9051-41DE-8250-E73E52681266}"/>
            </a:ext>
          </a:extLst>
        </xdr:cNvPr>
        <xdr:cNvSpPr txBox="1"/>
      </xdr:nvSpPr>
      <xdr:spPr>
        <a:xfrm>
          <a:off x="12325427" y="54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110824</xdr:rowOff>
    </xdr:from>
    <xdr:ext cx="469744" cy="259045"/>
    <xdr:sp macro="" textlink="">
      <xdr:nvSpPr>
        <xdr:cNvPr id="159" name="n_4mainValue債務償還比率">
          <a:extLst>
            <a:ext uri="{FF2B5EF4-FFF2-40B4-BE49-F238E27FC236}">
              <a16:creationId xmlns:a16="http://schemas.microsoft.com/office/drawing/2014/main" id="{81C0A66A-A262-4E46-B15A-92EBC45C18F6}"/>
            </a:ext>
          </a:extLst>
        </xdr:cNvPr>
        <xdr:cNvSpPr txBox="1"/>
      </xdr:nvSpPr>
      <xdr:spPr>
        <a:xfrm>
          <a:off x="11563427" y="52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FB7F6E2-50E8-418A-BBA7-81BDBD33A0C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12D29A49-7B53-4218-AC09-0FAABC96EC7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3F45025A-4089-479F-ADFD-B0E8A746F17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2D44951-77F1-4FA7-B899-D8C4D01DCC3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DF9BA462-C531-4222-A5C4-3F94C53DB55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8EB4523-3BA8-4DDF-B0F0-A683B3F1D85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0C764C-609C-458F-BFFB-1C3E68E4E8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D8937E-3037-4348-A55A-4B40DC8E34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EE85BA-FAC2-46CF-B3CE-649342B7AA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E75A6B-24AA-43CF-8A13-688D3838CC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E2A5D5-9764-4EA7-B67C-229E410418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2DF4AD-C296-47C3-8744-D4593BFC41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BDD5AA-7B57-45FE-A418-DD2D6C7FB4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A1CD5D-4414-4BF5-913A-0672EF1BA2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C22212-6264-4A24-A235-272EDA0987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D77A17-F2AB-4E9E-A9F4-E89C0D26A5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7564F4-FCA9-4443-9606-7CEC9EA40D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EC1726-8E24-4142-A45F-25D38F8BAA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4C3658-A98E-4A61-B3C7-18BD80371D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6E807F-4B8A-4AA7-A15E-0E220BC428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0BEA1E-62C7-4E86-8265-9926AC1DD2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6E98582-2158-4993-B44F-99FD25107B3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B3A317-206C-4DB1-8048-5BC4994F6F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48C4B8-E1E3-42CF-BB14-C8D6484D6A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BBA499-2355-478A-B36C-CB624F23C8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2089C8-8614-4B77-B809-D87749B363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459C5E-D3FD-43CA-A142-40A7765B22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98ED28-631B-496D-82BE-7B5D4021D6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E12A39-A7CA-47B8-9FEE-7BA2194369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B50BD8-DCDC-4CCA-97F4-D3023B5F6C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5E1A9F-ABE9-46E8-9EDD-B260B28D7A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AB4B6B-4757-4721-9A58-BC42157B96F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15BCED-EBF6-44A2-95E7-8F15A6FAE2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99C09D-A6F2-4103-A61B-8EA115D2C6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0D6609-9984-468A-A191-8352B0FA27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F040576-9EBF-48B3-BCBA-2FCD95774B9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6A9C469-7724-49C3-9265-D115B190DB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86D9F82-5176-4E14-A65D-502241CC594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2271A5-43B4-4852-A5BF-3B328566B0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CA9077-0E42-43CC-86B8-78F1CEB31F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730E0C-9562-449C-8AED-AF458A7D7CB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B61BFD-DD0C-46CA-B1AF-224FE47C1F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D35DAD-0A16-4F17-81B0-014C8A9D19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738DAE-02A0-4FED-8674-A6577AA97D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05DD5F-2126-41B4-AC9A-A08D4D54B8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29AAA9-B163-40F6-8658-7FC757B6ED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A14EC2-5F81-4F28-B5BF-55221768EA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98B36D-E57F-457E-AADA-44592FB1EE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1A743A1-9811-4D6E-B9FC-57868B18029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717AB3A-3913-49E0-8024-F0BCE2FE53F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186BD24-38B9-46F3-9BFE-113307BC888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3FE6F16-5EA4-47FA-B8C1-319AB43A1EF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005561E-CC8A-47A6-9B60-D72318D66E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28FCD7C-6990-47C1-9363-C31C549D430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F9FF88-2D1F-4209-992C-752FD9F383E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A5487CA-7B63-4A49-B2FB-3705DBEF74B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5960F70-105D-4727-9897-C7C7B247B4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EA22A4-46F8-4A3B-94A4-2A47633C695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13642B-A5E6-4739-907B-8B88D954B0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54F1C2D-3FCB-4177-9145-53DE885D579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CA7ED36-C227-4907-AB1A-BDA43605ED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9F95CEA6-60FB-4CCE-BCC8-CC65F2B1DE4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32274505-5950-4ECC-ADF1-D9D639B9A547}"/>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835E093C-FCC9-437A-AC76-6AFBDD213552}"/>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701A5955-36A3-4066-917E-C23053DE455A}"/>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23BFC62-0892-4C64-8B99-D4464EB0248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73722FC0-A7D0-4D57-949F-0B00069B8BE0}"/>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10EE9546-8152-42D5-8B32-A5C3284C3E4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8D393287-97DF-49EE-AD76-C77F40C95B2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35EC4C24-FDF2-4589-ABDD-A8973DCEA41C}"/>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EEBA15AC-AFA9-4B45-864A-EE2BE5A778C1}"/>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DEC2236E-00EE-45D1-8C40-AC605B9E0D4C}"/>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6A7BF3-BC08-44DE-A09C-62698F6A0D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1D8985-E516-4047-A5B5-98DC9974AF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CD24EF-2DE4-403A-96D1-2C013CBCB3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731849-CCC0-4153-8747-143E0DCF4F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B660C9-9A5D-4A7E-B13C-64B935107E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3" name="楕円 72">
          <a:extLst>
            <a:ext uri="{FF2B5EF4-FFF2-40B4-BE49-F238E27FC236}">
              <a16:creationId xmlns:a16="http://schemas.microsoft.com/office/drawing/2014/main" id="{C16AEE4A-B3A1-4466-9267-A2A0899E42FD}"/>
            </a:ext>
          </a:extLst>
        </xdr:cNvPr>
        <xdr:cNvSpPr/>
      </xdr:nvSpPr>
      <xdr:spPr>
        <a:xfrm>
          <a:off x="4584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5838A0C3-688D-4716-8F41-50DD69CC89F3}"/>
            </a:ext>
          </a:extLst>
        </xdr:cNvPr>
        <xdr:cNvSpPr txBox="1"/>
      </xdr:nvSpPr>
      <xdr:spPr>
        <a:xfrm>
          <a:off x="4673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5" name="楕円 74">
          <a:extLst>
            <a:ext uri="{FF2B5EF4-FFF2-40B4-BE49-F238E27FC236}">
              <a16:creationId xmlns:a16="http://schemas.microsoft.com/office/drawing/2014/main" id="{3CC625AE-6043-4C9B-A1EC-3FF1461F0140}"/>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60960</xdr:rowOff>
    </xdr:to>
    <xdr:cxnSp macro="">
      <xdr:nvCxnSpPr>
        <xdr:cNvPr id="76" name="直線コネクタ 75">
          <a:extLst>
            <a:ext uri="{FF2B5EF4-FFF2-40B4-BE49-F238E27FC236}">
              <a16:creationId xmlns:a16="http://schemas.microsoft.com/office/drawing/2014/main" id="{40418678-FB9B-4063-BDF7-351E2F08C23E}"/>
            </a:ext>
          </a:extLst>
        </xdr:cNvPr>
        <xdr:cNvCxnSpPr/>
      </xdr:nvCxnSpPr>
      <xdr:spPr>
        <a:xfrm>
          <a:off x="3797300" y="6739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7" name="楕円 76">
          <a:extLst>
            <a:ext uri="{FF2B5EF4-FFF2-40B4-BE49-F238E27FC236}">
              <a16:creationId xmlns:a16="http://schemas.microsoft.com/office/drawing/2014/main" id="{072E4FC4-B9DC-4437-AE43-2B6E5BD19746}"/>
            </a:ext>
          </a:extLst>
        </xdr:cNvPr>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53340</xdr:rowOff>
    </xdr:to>
    <xdr:cxnSp macro="">
      <xdr:nvCxnSpPr>
        <xdr:cNvPr id="78" name="直線コネクタ 77">
          <a:extLst>
            <a:ext uri="{FF2B5EF4-FFF2-40B4-BE49-F238E27FC236}">
              <a16:creationId xmlns:a16="http://schemas.microsoft.com/office/drawing/2014/main" id="{0FBDCC08-96E9-4DAD-B62E-175158C186A4}"/>
            </a:ext>
          </a:extLst>
        </xdr:cNvPr>
        <xdr:cNvCxnSpPr/>
      </xdr:nvCxnSpPr>
      <xdr:spPr>
        <a:xfrm>
          <a:off x="2908300" y="6701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9" name="楕円 78">
          <a:extLst>
            <a:ext uri="{FF2B5EF4-FFF2-40B4-BE49-F238E27FC236}">
              <a16:creationId xmlns:a16="http://schemas.microsoft.com/office/drawing/2014/main" id="{3320CEFF-E987-4217-9D65-4ECCFC08969A}"/>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39</xdr:row>
      <xdr:rowOff>15240</xdr:rowOff>
    </xdr:to>
    <xdr:cxnSp macro="">
      <xdr:nvCxnSpPr>
        <xdr:cNvPr id="80" name="直線コネクタ 79">
          <a:extLst>
            <a:ext uri="{FF2B5EF4-FFF2-40B4-BE49-F238E27FC236}">
              <a16:creationId xmlns:a16="http://schemas.microsoft.com/office/drawing/2014/main" id="{F98A323D-7D10-43B9-BF07-70104C049B7F}"/>
            </a:ext>
          </a:extLst>
        </xdr:cNvPr>
        <xdr:cNvCxnSpPr/>
      </xdr:nvCxnSpPr>
      <xdr:spPr>
        <a:xfrm>
          <a:off x="2019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id="{A8CCB23F-638D-4070-B87C-4DCC1A4A2A61}"/>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37ECD3D4-D954-417C-AF60-F19798CCACD4}"/>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a:extLst>
            <a:ext uri="{FF2B5EF4-FFF2-40B4-BE49-F238E27FC236}">
              <a16:creationId xmlns:a16="http://schemas.microsoft.com/office/drawing/2014/main" id="{A4CB1579-3442-44A2-B185-9331D86FB6F1}"/>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a:extLst>
            <a:ext uri="{FF2B5EF4-FFF2-40B4-BE49-F238E27FC236}">
              <a16:creationId xmlns:a16="http://schemas.microsoft.com/office/drawing/2014/main" id="{238F299B-0C0A-4514-8373-3E037975C707}"/>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5" name="n_1mainValue【道路】&#10;有形固定資産減価償却率">
          <a:extLst>
            <a:ext uri="{FF2B5EF4-FFF2-40B4-BE49-F238E27FC236}">
              <a16:creationId xmlns:a16="http://schemas.microsoft.com/office/drawing/2014/main" id="{10111EB8-4C97-4471-B3D0-F84CBE9D4C28}"/>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6" name="n_2mainValue【道路】&#10;有形固定資産減価償却率">
          <a:extLst>
            <a:ext uri="{FF2B5EF4-FFF2-40B4-BE49-F238E27FC236}">
              <a16:creationId xmlns:a16="http://schemas.microsoft.com/office/drawing/2014/main" id="{33A1127C-0568-4772-9E9E-92B968719DDE}"/>
            </a:ext>
          </a:extLst>
        </xdr:cNvPr>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7" name="n_3mainValue【道路】&#10;有形固定資産減価償却率">
          <a:extLst>
            <a:ext uri="{FF2B5EF4-FFF2-40B4-BE49-F238E27FC236}">
              <a16:creationId xmlns:a16="http://schemas.microsoft.com/office/drawing/2014/main" id="{7C0C636E-A95A-4AA9-8150-E14C1EB023E7}"/>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C92FAA1-459A-4AD9-895C-1441CEF37E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C8F7D5F-D413-4757-8DF0-AF4AB19DB2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1A37C23-8599-46D7-9418-FCED1F710E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A706E884-1D86-4581-A471-274407C274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6E14B22-4AAF-4584-B86F-9A374BD4D5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AA01575-C56D-4411-92CA-BB099CD1E0C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D8A30B33-D8A1-4640-B008-AA36B9018E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76B0D98-0705-4B54-B91C-9D638E1C17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68A2887-64D3-4EE8-9D7A-123880F95F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47513B74-40A7-4570-BA1A-6E5E297A4F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230B2448-3E19-4FC3-A622-FC59B69C5E2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B85BB48E-1AC6-4D4D-9B81-650A9A66F5C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E2C8DAD-AA96-4A0F-82FD-F98E191C526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C380E217-274C-42B9-8C69-01719E51687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6D2D548C-CDAA-450B-A559-54429F05F56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14793379-7A2C-470C-8413-E84736E395D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6CC7FE7A-AD9D-4F9A-9E48-F8960FB1493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80D53F77-23DC-469D-A446-608E8D5AE9B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C081923-37AB-4F37-8942-1413FE972A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33ED407-35E4-4ADA-84C8-477F22AC298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3AA21D4-D407-4BA3-B7A5-376EA87AC3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BEB12A90-531E-4314-A5C2-A1605A884557}"/>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6C867438-AD1D-482C-B191-2B3C7D271E7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FC315DC2-ECC5-45AD-B041-550004DD0F22}"/>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0C0F8B8C-1A15-485A-AC60-00C7A7A84C51}"/>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956F8DDA-1941-4C06-BEDB-3E8F14E3F74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4" name="【道路】&#10;一人当たり延長平均値テキスト">
          <a:extLst>
            <a:ext uri="{FF2B5EF4-FFF2-40B4-BE49-F238E27FC236}">
              <a16:creationId xmlns:a16="http://schemas.microsoft.com/office/drawing/2014/main" id="{61E2F738-7A7A-42FB-BF1F-1F3E1D8643B0}"/>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450EF82D-771F-49F5-B2F9-8CFAD39C6C69}"/>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742246CF-248C-41AE-8D8E-701DC0DA6255}"/>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73FB541A-04B6-4AAE-8BF8-0895E012503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651DB95F-82FE-4EAA-97E5-EC83D119C6C1}"/>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9" name="フローチャート: 判断 118">
          <a:extLst>
            <a:ext uri="{FF2B5EF4-FFF2-40B4-BE49-F238E27FC236}">
              <a16:creationId xmlns:a16="http://schemas.microsoft.com/office/drawing/2014/main" id="{443920B4-8E99-4544-91EA-D75F4984F3A6}"/>
            </a:ext>
          </a:extLst>
        </xdr:cNvPr>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6EBCC31-FEB1-4E46-989B-E3608CA27FF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2AC48C-B493-4ED6-B25A-CFE21EDB1F2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8954168-E18D-4A2A-A5D7-8AC3D1E6BA3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F4134AA-12FD-4079-A187-5279EBA5BE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79A566C-5EE0-452F-AB16-FC61A12748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11974</xdr:rowOff>
    </xdr:from>
    <xdr:to>
      <xdr:col>55</xdr:col>
      <xdr:colOff>50800</xdr:colOff>
      <xdr:row>38</xdr:row>
      <xdr:rowOff>113574</xdr:rowOff>
    </xdr:to>
    <xdr:sp macro="" textlink="">
      <xdr:nvSpPr>
        <xdr:cNvPr id="125" name="楕円 124">
          <a:extLst>
            <a:ext uri="{FF2B5EF4-FFF2-40B4-BE49-F238E27FC236}">
              <a16:creationId xmlns:a16="http://schemas.microsoft.com/office/drawing/2014/main" id="{19769B36-05A4-4A9B-8A00-CDE7264A6153}"/>
            </a:ext>
          </a:extLst>
        </xdr:cNvPr>
        <xdr:cNvSpPr/>
      </xdr:nvSpPr>
      <xdr:spPr>
        <a:xfrm>
          <a:off x="10426700" y="65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34851</xdr:rowOff>
    </xdr:from>
    <xdr:ext cx="599010" cy="259045"/>
    <xdr:sp macro="" textlink="">
      <xdr:nvSpPr>
        <xdr:cNvPr id="126" name="【道路】&#10;一人当たり延長該当値テキスト">
          <a:extLst>
            <a:ext uri="{FF2B5EF4-FFF2-40B4-BE49-F238E27FC236}">
              <a16:creationId xmlns:a16="http://schemas.microsoft.com/office/drawing/2014/main" id="{5F3E8E3A-1A66-4289-9BB1-322ECB984A5B}"/>
            </a:ext>
          </a:extLst>
        </xdr:cNvPr>
        <xdr:cNvSpPr txBox="1"/>
      </xdr:nvSpPr>
      <xdr:spPr>
        <a:xfrm>
          <a:off x="10515600" y="637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53230</xdr:rowOff>
    </xdr:from>
    <xdr:to>
      <xdr:col>50</xdr:col>
      <xdr:colOff>165100</xdr:colOff>
      <xdr:row>38</xdr:row>
      <xdr:rowOff>154830</xdr:rowOff>
    </xdr:to>
    <xdr:sp macro="" textlink="">
      <xdr:nvSpPr>
        <xdr:cNvPr id="127" name="楕円 126">
          <a:extLst>
            <a:ext uri="{FF2B5EF4-FFF2-40B4-BE49-F238E27FC236}">
              <a16:creationId xmlns:a16="http://schemas.microsoft.com/office/drawing/2014/main" id="{540980A8-5AC5-4FB3-8349-C15BA95B6038}"/>
            </a:ext>
          </a:extLst>
        </xdr:cNvPr>
        <xdr:cNvSpPr/>
      </xdr:nvSpPr>
      <xdr:spPr>
        <a:xfrm>
          <a:off x="9588500" y="65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62774</xdr:rowOff>
    </xdr:from>
    <xdr:to>
      <xdr:col>55</xdr:col>
      <xdr:colOff>0</xdr:colOff>
      <xdr:row>38</xdr:row>
      <xdr:rowOff>104030</xdr:rowOff>
    </xdr:to>
    <xdr:cxnSp macro="">
      <xdr:nvCxnSpPr>
        <xdr:cNvPr id="128" name="直線コネクタ 127">
          <a:extLst>
            <a:ext uri="{FF2B5EF4-FFF2-40B4-BE49-F238E27FC236}">
              <a16:creationId xmlns:a16="http://schemas.microsoft.com/office/drawing/2014/main" id="{50FB2C1F-DD0E-4BF5-BBDF-0CD5CB92D40F}"/>
            </a:ext>
          </a:extLst>
        </xdr:cNvPr>
        <xdr:cNvCxnSpPr/>
      </xdr:nvCxnSpPr>
      <xdr:spPr>
        <a:xfrm flipV="1">
          <a:off x="9639300" y="6577874"/>
          <a:ext cx="8382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80543</xdr:rowOff>
    </xdr:from>
    <xdr:to>
      <xdr:col>46</xdr:col>
      <xdr:colOff>38100</xdr:colOff>
      <xdr:row>39</xdr:row>
      <xdr:rowOff>10693</xdr:rowOff>
    </xdr:to>
    <xdr:sp macro="" textlink="">
      <xdr:nvSpPr>
        <xdr:cNvPr id="129" name="楕円 128">
          <a:extLst>
            <a:ext uri="{FF2B5EF4-FFF2-40B4-BE49-F238E27FC236}">
              <a16:creationId xmlns:a16="http://schemas.microsoft.com/office/drawing/2014/main" id="{695DB270-DF77-4F09-AA42-32B9DC8CEF42}"/>
            </a:ext>
          </a:extLst>
        </xdr:cNvPr>
        <xdr:cNvSpPr/>
      </xdr:nvSpPr>
      <xdr:spPr>
        <a:xfrm>
          <a:off x="8699500" y="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104030</xdr:rowOff>
    </xdr:from>
    <xdr:to>
      <xdr:col>50</xdr:col>
      <xdr:colOff>114300</xdr:colOff>
      <xdr:row>38</xdr:row>
      <xdr:rowOff>131343</xdr:rowOff>
    </xdr:to>
    <xdr:cxnSp macro="">
      <xdr:nvCxnSpPr>
        <xdr:cNvPr id="130" name="直線コネクタ 129">
          <a:extLst>
            <a:ext uri="{FF2B5EF4-FFF2-40B4-BE49-F238E27FC236}">
              <a16:creationId xmlns:a16="http://schemas.microsoft.com/office/drawing/2014/main" id="{D8333470-92A4-434C-80BC-CBCE4B62FE57}"/>
            </a:ext>
          </a:extLst>
        </xdr:cNvPr>
        <xdr:cNvCxnSpPr/>
      </xdr:nvCxnSpPr>
      <xdr:spPr>
        <a:xfrm flipV="1">
          <a:off x="8750300" y="6619130"/>
          <a:ext cx="8890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84624</xdr:rowOff>
    </xdr:from>
    <xdr:to>
      <xdr:col>41</xdr:col>
      <xdr:colOff>101600</xdr:colOff>
      <xdr:row>37</xdr:row>
      <xdr:rowOff>14774</xdr:rowOff>
    </xdr:to>
    <xdr:sp macro="" textlink="">
      <xdr:nvSpPr>
        <xdr:cNvPr id="131" name="楕円 130">
          <a:extLst>
            <a:ext uri="{FF2B5EF4-FFF2-40B4-BE49-F238E27FC236}">
              <a16:creationId xmlns:a16="http://schemas.microsoft.com/office/drawing/2014/main" id="{FF826D8E-AA24-476C-9717-6D9D971B9250}"/>
            </a:ext>
          </a:extLst>
        </xdr:cNvPr>
        <xdr:cNvSpPr/>
      </xdr:nvSpPr>
      <xdr:spPr>
        <a:xfrm>
          <a:off x="7810500" y="62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135424</xdr:rowOff>
    </xdr:from>
    <xdr:to>
      <xdr:col>45</xdr:col>
      <xdr:colOff>177800</xdr:colOff>
      <xdr:row>38</xdr:row>
      <xdr:rowOff>131343</xdr:rowOff>
    </xdr:to>
    <xdr:cxnSp macro="">
      <xdr:nvCxnSpPr>
        <xdr:cNvPr id="132" name="直線コネクタ 131">
          <a:extLst>
            <a:ext uri="{FF2B5EF4-FFF2-40B4-BE49-F238E27FC236}">
              <a16:creationId xmlns:a16="http://schemas.microsoft.com/office/drawing/2014/main" id="{96E91109-6064-4EE7-A0A7-03DB126BC622}"/>
            </a:ext>
          </a:extLst>
        </xdr:cNvPr>
        <xdr:cNvCxnSpPr/>
      </xdr:nvCxnSpPr>
      <xdr:spPr>
        <a:xfrm>
          <a:off x="7861300" y="6307624"/>
          <a:ext cx="889000" cy="3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3" name="n_1aveValue【道路】&#10;一人当たり延長">
          <a:extLst>
            <a:ext uri="{FF2B5EF4-FFF2-40B4-BE49-F238E27FC236}">
              <a16:creationId xmlns:a16="http://schemas.microsoft.com/office/drawing/2014/main" id="{F2BCAE5D-0B45-4AF2-9979-F8779AEC0F90}"/>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4" name="n_2aveValue【道路】&#10;一人当たり延長">
          <a:extLst>
            <a:ext uri="{FF2B5EF4-FFF2-40B4-BE49-F238E27FC236}">
              <a16:creationId xmlns:a16="http://schemas.microsoft.com/office/drawing/2014/main" id="{66490C0E-D3E9-49E6-BD1D-037A57D54F09}"/>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a:extLst>
            <a:ext uri="{FF2B5EF4-FFF2-40B4-BE49-F238E27FC236}">
              <a16:creationId xmlns:a16="http://schemas.microsoft.com/office/drawing/2014/main" id="{A7025B32-520B-40A7-AA16-32954B1C9369}"/>
            </a:ext>
          </a:extLst>
        </xdr:cNvPr>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36" name="n_4aveValue【道路】&#10;一人当たり延長">
          <a:extLst>
            <a:ext uri="{FF2B5EF4-FFF2-40B4-BE49-F238E27FC236}">
              <a16:creationId xmlns:a16="http://schemas.microsoft.com/office/drawing/2014/main" id="{29CD981C-9D6E-406B-8B7E-7D2AC1935DB1}"/>
            </a:ext>
          </a:extLst>
        </xdr:cNvPr>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171357</xdr:rowOff>
    </xdr:from>
    <xdr:ext cx="599010" cy="259045"/>
    <xdr:sp macro="" textlink="">
      <xdr:nvSpPr>
        <xdr:cNvPr id="137" name="n_1mainValue【道路】&#10;一人当たり延長">
          <a:extLst>
            <a:ext uri="{FF2B5EF4-FFF2-40B4-BE49-F238E27FC236}">
              <a16:creationId xmlns:a16="http://schemas.microsoft.com/office/drawing/2014/main" id="{DB3F0449-6F76-4833-A2B8-8589C52676BA}"/>
            </a:ext>
          </a:extLst>
        </xdr:cNvPr>
        <xdr:cNvSpPr txBox="1"/>
      </xdr:nvSpPr>
      <xdr:spPr>
        <a:xfrm>
          <a:off x="9327094" y="634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27220</xdr:rowOff>
    </xdr:from>
    <xdr:ext cx="599010" cy="259045"/>
    <xdr:sp macro="" textlink="">
      <xdr:nvSpPr>
        <xdr:cNvPr id="138" name="n_2mainValue【道路】&#10;一人当たり延長">
          <a:extLst>
            <a:ext uri="{FF2B5EF4-FFF2-40B4-BE49-F238E27FC236}">
              <a16:creationId xmlns:a16="http://schemas.microsoft.com/office/drawing/2014/main" id="{729A0140-9266-481A-BECB-BC8335553592}"/>
            </a:ext>
          </a:extLst>
        </xdr:cNvPr>
        <xdr:cNvSpPr txBox="1"/>
      </xdr:nvSpPr>
      <xdr:spPr>
        <a:xfrm>
          <a:off x="8450794" y="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31301</xdr:rowOff>
    </xdr:from>
    <xdr:ext cx="599010" cy="259045"/>
    <xdr:sp macro="" textlink="">
      <xdr:nvSpPr>
        <xdr:cNvPr id="139" name="n_3mainValue【道路】&#10;一人当たり延長">
          <a:extLst>
            <a:ext uri="{FF2B5EF4-FFF2-40B4-BE49-F238E27FC236}">
              <a16:creationId xmlns:a16="http://schemas.microsoft.com/office/drawing/2014/main" id="{C74D0D3D-FB67-4FEC-A86A-2151F77FED34}"/>
            </a:ext>
          </a:extLst>
        </xdr:cNvPr>
        <xdr:cNvSpPr txBox="1"/>
      </xdr:nvSpPr>
      <xdr:spPr>
        <a:xfrm>
          <a:off x="7561794" y="603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E134836-FA5B-4CFA-BA4D-26DFBE19A6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8E2AB524-C178-497D-9D8A-FBB763BD73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55A6AF1-BE98-4C44-A37D-9067060B0B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7548358-C918-468F-9934-68BCD51DFD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8A58BDE4-5B29-4DAF-B964-FD26A358B5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B1F7FF9B-D9D1-4BC6-86AA-64287DDF23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5F661C6-6D86-45F9-9ED7-5197143E37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986EF84-0AB0-4E90-93F3-F9A8BC4B0C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41EE45F5-0E55-4083-9009-C29D0530F2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9012F2F-63DC-4F10-82F2-2D48C154E9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E34A00F-B0B9-4BD7-AFAF-188BF848C9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49EA631A-33F9-4474-93AD-18B259B8626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BCC5AFB3-BAD7-4CAB-B839-4D188474033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51103422-745D-45E4-B0A4-1521FBF8F87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ACF3E433-43F8-4BBA-AF74-81E7134B71F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3E458120-7B1B-49D3-8C84-CD49F332198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11F0A7C9-9303-4AE9-97E4-E011466088D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AA517BDA-D64E-4A83-AE8A-2B3710B9D54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267FB8D-399B-4C6B-B05B-3DCB8E3184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63B5CD2D-8F15-4E29-BE6A-4F67A648279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8098218C-42DD-4D63-BB6C-6BFB6A46F1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2A8296F9-EE34-412C-B631-9544B8BBD92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7CCA56E4-9D13-498F-98D3-9C2FA8F6AAD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600368A3-F50B-43DA-80B9-8E65184945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61D1F739-C6EC-44B5-BC95-A1183A4361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645C3EEA-7610-4EC4-B2ED-6C94E64A183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3F6A0F13-C189-49CA-974B-5E32DAE3B33F}"/>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61901D70-269F-46DB-80D9-168314E74C08}"/>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9CDE42AD-6976-4F38-9C35-833C8C7E7C0D}"/>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D9F704F1-3463-44F2-83A2-47940098E0AF}"/>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8EC6E407-FEEA-4F63-AF7E-A4A225AD7CEE}"/>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D1093428-CBBE-41FB-8356-3539B8889C41}"/>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A88B905B-BF65-452F-921B-F64BE70438D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0C992F7D-CA08-43A9-92CA-69249BBAB6D4}"/>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4D8A5A04-4262-40AF-BD32-8349F8AEA5A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5" name="フローチャート: 判断 174">
          <a:extLst>
            <a:ext uri="{FF2B5EF4-FFF2-40B4-BE49-F238E27FC236}">
              <a16:creationId xmlns:a16="http://schemas.microsoft.com/office/drawing/2014/main" id="{ACF6A2F3-1FDB-4E27-B533-CA0B015FC5FE}"/>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56B0CE5F-F16D-4B3E-BCDC-AD7F05B1571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3E30F4D-356F-42AF-92FA-455B6C17E2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5C9ADA2-F11A-42D5-AD36-3AD9C86117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3056530-7153-4239-B090-784588F4BB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9D1AA91-D603-4897-8922-087374D29E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71665</xdr:rowOff>
    </xdr:from>
    <xdr:to>
      <xdr:col>24</xdr:col>
      <xdr:colOff>114300</xdr:colOff>
      <xdr:row>56</xdr:row>
      <xdr:rowOff>1815</xdr:rowOff>
    </xdr:to>
    <xdr:sp macro="" textlink="">
      <xdr:nvSpPr>
        <xdr:cNvPr id="181" name="楕円 180">
          <a:extLst>
            <a:ext uri="{FF2B5EF4-FFF2-40B4-BE49-F238E27FC236}">
              <a16:creationId xmlns:a16="http://schemas.microsoft.com/office/drawing/2014/main" id="{64C5FBB6-71F5-469E-8CA6-25F8B1E4B326}"/>
            </a:ext>
          </a:extLst>
        </xdr:cNvPr>
        <xdr:cNvSpPr/>
      </xdr:nvSpPr>
      <xdr:spPr>
        <a:xfrm>
          <a:off x="4584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24692</xdr:rowOff>
    </xdr:from>
    <xdr:ext cx="340478" cy="259045"/>
    <xdr:sp macro="" textlink="">
      <xdr:nvSpPr>
        <xdr:cNvPr id="182" name="【橋りょう・トンネル】&#10;有形固定資産減価償却率該当値テキスト">
          <a:extLst>
            <a:ext uri="{FF2B5EF4-FFF2-40B4-BE49-F238E27FC236}">
              <a16:creationId xmlns:a16="http://schemas.microsoft.com/office/drawing/2014/main" id="{D437DC7F-BF1E-41D4-9ADC-15F6A581CA45}"/>
            </a:ext>
          </a:extLst>
        </xdr:cNvPr>
        <xdr:cNvSpPr txBox="1"/>
      </xdr:nvSpPr>
      <xdr:spPr>
        <a:xfrm>
          <a:off x="4673600" y="9454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30843</xdr:rowOff>
    </xdr:from>
    <xdr:to>
      <xdr:col>20</xdr:col>
      <xdr:colOff>38100</xdr:colOff>
      <xdr:row>55</xdr:row>
      <xdr:rowOff>132443</xdr:rowOff>
    </xdr:to>
    <xdr:sp macro="" textlink="">
      <xdr:nvSpPr>
        <xdr:cNvPr id="183" name="楕円 182">
          <a:extLst>
            <a:ext uri="{FF2B5EF4-FFF2-40B4-BE49-F238E27FC236}">
              <a16:creationId xmlns:a16="http://schemas.microsoft.com/office/drawing/2014/main" id="{92B5D061-FCBB-4202-BE0F-03B65E7221F8}"/>
            </a:ext>
          </a:extLst>
        </xdr:cNvPr>
        <xdr:cNvSpPr/>
      </xdr:nvSpPr>
      <xdr:spPr>
        <a:xfrm>
          <a:off x="3746500" y="94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81643</xdr:rowOff>
    </xdr:from>
    <xdr:to>
      <xdr:col>24</xdr:col>
      <xdr:colOff>63500</xdr:colOff>
      <xdr:row>55</xdr:row>
      <xdr:rowOff>122465</xdr:rowOff>
    </xdr:to>
    <xdr:cxnSp macro="">
      <xdr:nvCxnSpPr>
        <xdr:cNvPr id="184" name="直線コネクタ 183">
          <a:extLst>
            <a:ext uri="{FF2B5EF4-FFF2-40B4-BE49-F238E27FC236}">
              <a16:creationId xmlns:a16="http://schemas.microsoft.com/office/drawing/2014/main" id="{4FC1062C-68DB-4BFA-814A-673B51C887E0}"/>
            </a:ext>
          </a:extLst>
        </xdr:cNvPr>
        <xdr:cNvCxnSpPr/>
      </xdr:nvCxnSpPr>
      <xdr:spPr>
        <a:xfrm>
          <a:off x="3797300" y="951139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5" name="楕円 184">
          <a:extLst>
            <a:ext uri="{FF2B5EF4-FFF2-40B4-BE49-F238E27FC236}">
              <a16:creationId xmlns:a16="http://schemas.microsoft.com/office/drawing/2014/main" id="{B08B52A0-2DEF-429C-9CDA-0C640C52824D}"/>
            </a:ext>
          </a:extLst>
        </xdr:cNvPr>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81643</xdr:rowOff>
    </xdr:to>
    <xdr:cxnSp macro="">
      <xdr:nvCxnSpPr>
        <xdr:cNvPr id="186" name="直線コネクタ 185">
          <a:extLst>
            <a:ext uri="{FF2B5EF4-FFF2-40B4-BE49-F238E27FC236}">
              <a16:creationId xmlns:a16="http://schemas.microsoft.com/office/drawing/2014/main" id="{959F7FB4-5FEC-4A40-B0AC-F84ECB15D784}"/>
            </a:ext>
          </a:extLst>
        </xdr:cNvPr>
        <xdr:cNvCxnSpPr/>
      </xdr:nvCxnSpPr>
      <xdr:spPr>
        <a:xfrm>
          <a:off x="2908300" y="94705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79705AC0-D58D-4E0A-946B-B223CB3B6245}"/>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67CF5F16-79C8-47E1-BAEC-FE0AA01DE2FD}"/>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B4D41B6E-6EC4-4F62-8220-3DBC6548A242}"/>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4969322E-27E4-4BBD-9F12-61EE179EDCF8}"/>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148970</xdr:rowOff>
    </xdr:from>
    <xdr:ext cx="340478" cy="259045"/>
    <xdr:sp macro="" textlink="">
      <xdr:nvSpPr>
        <xdr:cNvPr id="191" name="n_1mainValue【橋りょう・トンネル】&#10;有形固定資産減価償却率">
          <a:extLst>
            <a:ext uri="{FF2B5EF4-FFF2-40B4-BE49-F238E27FC236}">
              <a16:creationId xmlns:a16="http://schemas.microsoft.com/office/drawing/2014/main" id="{4BA4D013-1EAF-4771-B9C2-833C3A584EA3}"/>
            </a:ext>
          </a:extLst>
        </xdr:cNvPr>
        <xdr:cNvSpPr txBox="1"/>
      </xdr:nvSpPr>
      <xdr:spPr>
        <a:xfrm>
          <a:off x="3614361" y="9235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92" name="n_2mainValue【橋りょう・トンネル】&#10;有形固定資産減価償却率">
          <a:extLst>
            <a:ext uri="{FF2B5EF4-FFF2-40B4-BE49-F238E27FC236}">
              <a16:creationId xmlns:a16="http://schemas.microsoft.com/office/drawing/2014/main" id="{15598ACA-6325-4F9F-9C79-159EE364D2A7}"/>
            </a:ext>
          </a:extLst>
        </xdr:cNvPr>
        <xdr:cNvSpPr txBox="1"/>
      </xdr:nvSpPr>
      <xdr:spPr>
        <a:xfrm>
          <a:off x="2738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8F6FD373-FE9C-4B1F-8E99-28040AA0AE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BC93B216-3EBE-496F-BD98-C45E767CE6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26A320F0-C010-4AA5-856E-27BA83D6B4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B50C10A2-D9C3-429D-B5D4-D5A2B9BA1A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6330DD94-3B9A-4428-8221-001B9E2AD2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87E84ED9-E0FC-4EB5-8F83-257DB41EFE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9BBC6585-C045-4899-BFCB-4B7F78330B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8B18E8-55AC-49D6-9EB6-7D57F0E744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8AFFA788-EAC8-4030-95D2-2809C19237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A7885ADA-0D24-4D73-A215-CF46583D82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BB83CC22-6535-422C-8B72-650C90E45E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4BE24B07-6A40-4FB4-A40F-84E015B58B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4D9EEC8A-72C8-45E1-9AEB-547DEC6AC5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2EA6351E-CE9E-42AA-A3FB-584D7ED3EB6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35DD5A1A-C184-4C9E-8F54-A268F1CADB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1C121E5E-3F56-4866-81A7-7910C47E975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54942566-0A41-45E1-A3E6-5647DB8D242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F300813F-5174-46D0-ACCD-FD030800D15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EB7501FB-E0E6-4C59-BA04-5D1FDD5BDAF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2" name="テキスト ボックス 211">
          <a:extLst>
            <a:ext uri="{FF2B5EF4-FFF2-40B4-BE49-F238E27FC236}">
              <a16:creationId xmlns:a16="http://schemas.microsoft.com/office/drawing/2014/main" id="{A905CE06-0D76-4C6C-8B58-3C14F960D61B}"/>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4C72EFC-1A14-460C-AFB6-9D2E4347C9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a:extLst>
            <a:ext uri="{FF2B5EF4-FFF2-40B4-BE49-F238E27FC236}">
              <a16:creationId xmlns:a16="http://schemas.microsoft.com/office/drawing/2014/main" id="{7C5F34D9-1BBC-4002-8F0A-692CA25F4A1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7B399B6A-5C0C-4AB8-96A6-91F18ECF21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6" name="直線コネクタ 215">
          <a:extLst>
            <a:ext uri="{FF2B5EF4-FFF2-40B4-BE49-F238E27FC236}">
              <a16:creationId xmlns:a16="http://schemas.microsoft.com/office/drawing/2014/main" id="{08BFB9E5-0ED8-4435-84BB-65B461064376}"/>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8A9F078C-4473-4C38-BCBC-EEDA4CFABD05}"/>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8" name="直線コネクタ 217">
          <a:extLst>
            <a:ext uri="{FF2B5EF4-FFF2-40B4-BE49-F238E27FC236}">
              <a16:creationId xmlns:a16="http://schemas.microsoft.com/office/drawing/2014/main" id="{A9499E1B-45EE-4BD6-A4BA-AF1449F64265}"/>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9" name="【橋りょう・トンネル】&#10;一人当たり有形固定資産（償却資産）額最大値テキスト">
          <a:extLst>
            <a:ext uri="{FF2B5EF4-FFF2-40B4-BE49-F238E27FC236}">
              <a16:creationId xmlns:a16="http://schemas.microsoft.com/office/drawing/2014/main" id="{FF5B04BB-9174-4F96-BBE2-DBC9D9DD3204}"/>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0" name="直線コネクタ 219">
          <a:extLst>
            <a:ext uri="{FF2B5EF4-FFF2-40B4-BE49-F238E27FC236}">
              <a16:creationId xmlns:a16="http://schemas.microsoft.com/office/drawing/2014/main" id="{C0F20EBB-6128-4607-969A-A11272E30173}"/>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1" name="【橋りょう・トンネル】&#10;一人当たり有形固定資産（償却資産）額平均値テキスト">
          <a:extLst>
            <a:ext uri="{FF2B5EF4-FFF2-40B4-BE49-F238E27FC236}">
              <a16:creationId xmlns:a16="http://schemas.microsoft.com/office/drawing/2014/main" id="{5513720D-8DA0-4F49-B81E-18925251E3AB}"/>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2" name="フローチャート: 判断 221">
          <a:extLst>
            <a:ext uri="{FF2B5EF4-FFF2-40B4-BE49-F238E27FC236}">
              <a16:creationId xmlns:a16="http://schemas.microsoft.com/office/drawing/2014/main" id="{137CBD64-2581-4F4B-AABA-39751F723ED8}"/>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3" name="フローチャート: 判断 222">
          <a:extLst>
            <a:ext uri="{FF2B5EF4-FFF2-40B4-BE49-F238E27FC236}">
              <a16:creationId xmlns:a16="http://schemas.microsoft.com/office/drawing/2014/main" id="{60B5CF83-A907-48A6-B4D4-F301BE57D155}"/>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4" name="フローチャート: 判断 223">
          <a:extLst>
            <a:ext uri="{FF2B5EF4-FFF2-40B4-BE49-F238E27FC236}">
              <a16:creationId xmlns:a16="http://schemas.microsoft.com/office/drawing/2014/main" id="{EF311685-1E50-4D1E-AA6C-40D114811BEE}"/>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5" name="フローチャート: 判断 224">
          <a:extLst>
            <a:ext uri="{FF2B5EF4-FFF2-40B4-BE49-F238E27FC236}">
              <a16:creationId xmlns:a16="http://schemas.microsoft.com/office/drawing/2014/main" id="{64CDD091-300D-46BC-974A-9C40CF0FA6F7}"/>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26" name="フローチャート: 判断 225">
          <a:extLst>
            <a:ext uri="{FF2B5EF4-FFF2-40B4-BE49-F238E27FC236}">
              <a16:creationId xmlns:a16="http://schemas.microsoft.com/office/drawing/2014/main" id="{D88C77A0-FF4C-4156-A506-7006D67B786A}"/>
            </a:ext>
          </a:extLst>
        </xdr:cNvPr>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CFC9E21-0304-4605-AAC4-861D2D9DB8B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71AEABE-8D61-45A3-947F-92C32915DB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8AEFAC9-C7B9-4624-9DCA-2080F47C42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971AF11-0C1C-44AD-8598-45C6DECC01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E8501D0-3103-4BC0-9848-26AE0F91A2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2742</xdr:rowOff>
    </xdr:from>
    <xdr:to>
      <xdr:col>55</xdr:col>
      <xdr:colOff>50800</xdr:colOff>
      <xdr:row>64</xdr:row>
      <xdr:rowOff>104342</xdr:rowOff>
    </xdr:to>
    <xdr:sp macro="" textlink="">
      <xdr:nvSpPr>
        <xdr:cNvPr id="232" name="楕円 231">
          <a:extLst>
            <a:ext uri="{FF2B5EF4-FFF2-40B4-BE49-F238E27FC236}">
              <a16:creationId xmlns:a16="http://schemas.microsoft.com/office/drawing/2014/main" id="{3755E34E-7669-4C84-BDC8-F22E0F44D78B}"/>
            </a:ext>
          </a:extLst>
        </xdr:cNvPr>
        <xdr:cNvSpPr/>
      </xdr:nvSpPr>
      <xdr:spPr>
        <a:xfrm>
          <a:off x="10426700" y="109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89119</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E2F1A793-8494-4093-815E-16908DC6A850}"/>
            </a:ext>
          </a:extLst>
        </xdr:cNvPr>
        <xdr:cNvSpPr txBox="1"/>
      </xdr:nvSpPr>
      <xdr:spPr>
        <a:xfrm>
          <a:off x="10515600" y="1089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4341</xdr:rowOff>
    </xdr:from>
    <xdr:to>
      <xdr:col>50</xdr:col>
      <xdr:colOff>165100</xdr:colOff>
      <xdr:row>64</xdr:row>
      <xdr:rowOff>105941</xdr:rowOff>
    </xdr:to>
    <xdr:sp macro="" textlink="">
      <xdr:nvSpPr>
        <xdr:cNvPr id="234" name="楕円 233">
          <a:extLst>
            <a:ext uri="{FF2B5EF4-FFF2-40B4-BE49-F238E27FC236}">
              <a16:creationId xmlns:a16="http://schemas.microsoft.com/office/drawing/2014/main" id="{A5CFD92E-9E15-4AE4-8867-657AA170A9C2}"/>
            </a:ext>
          </a:extLst>
        </xdr:cNvPr>
        <xdr:cNvSpPr/>
      </xdr:nvSpPr>
      <xdr:spPr>
        <a:xfrm>
          <a:off x="9588500" y="10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53542</xdr:rowOff>
    </xdr:from>
    <xdr:to>
      <xdr:col>55</xdr:col>
      <xdr:colOff>0</xdr:colOff>
      <xdr:row>64</xdr:row>
      <xdr:rowOff>55141</xdr:rowOff>
    </xdr:to>
    <xdr:cxnSp macro="">
      <xdr:nvCxnSpPr>
        <xdr:cNvPr id="235" name="直線コネクタ 234">
          <a:extLst>
            <a:ext uri="{FF2B5EF4-FFF2-40B4-BE49-F238E27FC236}">
              <a16:creationId xmlns:a16="http://schemas.microsoft.com/office/drawing/2014/main" id="{B9C2A349-BAA7-4376-AC8B-682DD2D12265}"/>
            </a:ext>
          </a:extLst>
        </xdr:cNvPr>
        <xdr:cNvCxnSpPr/>
      </xdr:nvCxnSpPr>
      <xdr:spPr>
        <a:xfrm flipV="1">
          <a:off x="9639300" y="11026342"/>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5399</xdr:rowOff>
    </xdr:from>
    <xdr:to>
      <xdr:col>46</xdr:col>
      <xdr:colOff>38100</xdr:colOff>
      <xdr:row>64</xdr:row>
      <xdr:rowOff>106999</xdr:rowOff>
    </xdr:to>
    <xdr:sp macro="" textlink="">
      <xdr:nvSpPr>
        <xdr:cNvPr id="236" name="楕円 235">
          <a:extLst>
            <a:ext uri="{FF2B5EF4-FFF2-40B4-BE49-F238E27FC236}">
              <a16:creationId xmlns:a16="http://schemas.microsoft.com/office/drawing/2014/main" id="{C60EBEA9-4449-4999-B729-D658AC35D9F9}"/>
            </a:ext>
          </a:extLst>
        </xdr:cNvPr>
        <xdr:cNvSpPr/>
      </xdr:nvSpPr>
      <xdr:spPr>
        <a:xfrm>
          <a:off x="8699500" y="109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55141</xdr:rowOff>
    </xdr:from>
    <xdr:to>
      <xdr:col>50</xdr:col>
      <xdr:colOff>114300</xdr:colOff>
      <xdr:row>64</xdr:row>
      <xdr:rowOff>56199</xdr:rowOff>
    </xdr:to>
    <xdr:cxnSp macro="">
      <xdr:nvCxnSpPr>
        <xdr:cNvPr id="237" name="直線コネクタ 236">
          <a:extLst>
            <a:ext uri="{FF2B5EF4-FFF2-40B4-BE49-F238E27FC236}">
              <a16:creationId xmlns:a16="http://schemas.microsoft.com/office/drawing/2014/main" id="{A7BA77DA-022A-4322-910D-DE79E38CB7C1}"/>
            </a:ext>
          </a:extLst>
        </xdr:cNvPr>
        <xdr:cNvCxnSpPr/>
      </xdr:nvCxnSpPr>
      <xdr:spPr>
        <a:xfrm flipV="1">
          <a:off x="8750300" y="11027941"/>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38" name="n_1aveValue【橋りょう・トンネル】&#10;一人当たり有形固定資産（償却資産）額">
          <a:extLst>
            <a:ext uri="{FF2B5EF4-FFF2-40B4-BE49-F238E27FC236}">
              <a16:creationId xmlns:a16="http://schemas.microsoft.com/office/drawing/2014/main" id="{C03CCB56-D993-48A1-ADCF-A0911FD9318C}"/>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39" name="n_2aveValue【橋りょう・トンネル】&#10;一人当たり有形固定資産（償却資産）額">
          <a:extLst>
            <a:ext uri="{FF2B5EF4-FFF2-40B4-BE49-F238E27FC236}">
              <a16:creationId xmlns:a16="http://schemas.microsoft.com/office/drawing/2014/main" id="{B2F668D8-6CE0-4940-8DE7-B98B663F2091}"/>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0" name="n_3aveValue【橋りょう・トンネル】&#10;一人当たり有形固定資産（償却資産）額">
          <a:extLst>
            <a:ext uri="{FF2B5EF4-FFF2-40B4-BE49-F238E27FC236}">
              <a16:creationId xmlns:a16="http://schemas.microsoft.com/office/drawing/2014/main" id="{04F0C2A0-7E3F-4788-8769-5204BA3ED10F}"/>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41" name="n_4aveValue【橋りょう・トンネル】&#10;一人当たり有形固定資産（償却資産）額">
          <a:extLst>
            <a:ext uri="{FF2B5EF4-FFF2-40B4-BE49-F238E27FC236}">
              <a16:creationId xmlns:a16="http://schemas.microsoft.com/office/drawing/2014/main" id="{7F3E0B2C-539F-4906-A7E5-E8F1FCF1ED99}"/>
            </a:ext>
          </a:extLst>
        </xdr:cNvPr>
        <xdr:cNvSpPr txBox="1"/>
      </xdr:nvSpPr>
      <xdr:spPr>
        <a:xfrm>
          <a:off x="6672795" y="106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97068</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9DBA7BD8-35B3-4FC7-8CCD-CAB4A8F41D64}"/>
            </a:ext>
          </a:extLst>
        </xdr:cNvPr>
        <xdr:cNvSpPr txBox="1"/>
      </xdr:nvSpPr>
      <xdr:spPr>
        <a:xfrm>
          <a:off x="9327095" y="1106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98126</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C1D39B88-B7CA-4D4E-8BCD-5B60CB1A86BB}"/>
            </a:ext>
          </a:extLst>
        </xdr:cNvPr>
        <xdr:cNvSpPr txBox="1"/>
      </xdr:nvSpPr>
      <xdr:spPr>
        <a:xfrm>
          <a:off x="8450795" y="1107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BEC97186-24CB-4C8A-B771-1E1C4E61A8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237886B1-2738-4CE0-858C-6D58674EE1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4EE63B8C-AEE1-45AB-99C8-F5166F7F92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FD5BF915-F81C-4B9C-BF2C-104B407020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3C475403-F766-4F06-8FFC-8D8F7A790E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BDBE36E7-892A-40C6-AFD4-2FBB797A10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784043C8-E68C-4242-ACA8-E1E44E0F24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B71133A0-5D0F-4CDB-A05C-247DDAB6EB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6A8BAA86-C570-4454-B600-4B8D92108F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BA1C2AA5-DB90-4797-9F51-C5A52F0A4B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4C99FBD4-6E3A-44FD-8FED-B697A9AE62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F623AAED-8B3E-458D-A968-7AF26339163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FA4FB7C8-70DD-4A7C-814E-5195949C9A6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395131AF-4E91-4B6E-89C6-F805F5A71F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FF476A7D-D49E-4C84-8638-E41D0D6A00C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C5FE628D-DFDD-4F84-850A-0C71450F6D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A745367-D659-43FA-AFDC-A6BCFDA0B81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375BCEA-3223-43D3-A7F7-04A7E0E9F32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E37EBD44-898F-4602-AA74-211B38A43B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AE38638C-5DF1-499C-BE71-BE69463D20A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F9A7DD03-ECEF-46AE-8622-130AF21C918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A6A64E2F-2036-4FEE-8F63-B798F99899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F319B36B-EB55-443E-80F1-8C9FA449024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26A73D19-3581-4869-98C1-C6BDE9D29B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8" name="直線コネクタ 267">
          <a:extLst>
            <a:ext uri="{FF2B5EF4-FFF2-40B4-BE49-F238E27FC236}">
              <a16:creationId xmlns:a16="http://schemas.microsoft.com/office/drawing/2014/main" id="{2E6A61BB-FD34-454B-A2B9-6BC6B63EA9B7}"/>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9" name="【公営住宅】&#10;有形固定資産減価償却率最小値テキスト">
          <a:extLst>
            <a:ext uri="{FF2B5EF4-FFF2-40B4-BE49-F238E27FC236}">
              <a16:creationId xmlns:a16="http://schemas.microsoft.com/office/drawing/2014/main" id="{DB083581-A058-4F5F-A139-2031F8C70D8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0" name="直線コネクタ 269">
          <a:extLst>
            <a:ext uri="{FF2B5EF4-FFF2-40B4-BE49-F238E27FC236}">
              <a16:creationId xmlns:a16="http://schemas.microsoft.com/office/drawing/2014/main" id="{0D301D39-9839-4CC9-86BD-593E9789509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1" name="【公営住宅】&#10;有形固定資産減価償却率最大値テキスト">
          <a:extLst>
            <a:ext uri="{FF2B5EF4-FFF2-40B4-BE49-F238E27FC236}">
              <a16:creationId xmlns:a16="http://schemas.microsoft.com/office/drawing/2014/main" id="{1888F9B6-A573-4D39-94DB-82C5D4B6C061}"/>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2" name="直線コネクタ 271">
          <a:extLst>
            <a:ext uri="{FF2B5EF4-FFF2-40B4-BE49-F238E27FC236}">
              <a16:creationId xmlns:a16="http://schemas.microsoft.com/office/drawing/2014/main" id="{4024DE0E-015E-48D6-BBF5-3388B08542A6}"/>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BFF9F6EE-6661-4325-AC5B-5981196BDD03}"/>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74" name="フローチャート: 判断 273">
          <a:extLst>
            <a:ext uri="{FF2B5EF4-FFF2-40B4-BE49-F238E27FC236}">
              <a16:creationId xmlns:a16="http://schemas.microsoft.com/office/drawing/2014/main" id="{C5899414-BA06-4E47-8344-91AAC44A5B26}"/>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75" name="フローチャート: 判断 274">
          <a:extLst>
            <a:ext uri="{FF2B5EF4-FFF2-40B4-BE49-F238E27FC236}">
              <a16:creationId xmlns:a16="http://schemas.microsoft.com/office/drawing/2014/main" id="{3896EBEA-7BDE-4CAF-927D-3027C6700287}"/>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6" name="フローチャート: 判断 275">
          <a:extLst>
            <a:ext uri="{FF2B5EF4-FFF2-40B4-BE49-F238E27FC236}">
              <a16:creationId xmlns:a16="http://schemas.microsoft.com/office/drawing/2014/main" id="{37E5715D-139C-46ED-BBC1-A2431FBC3298}"/>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7" name="フローチャート: 判断 276">
          <a:extLst>
            <a:ext uri="{FF2B5EF4-FFF2-40B4-BE49-F238E27FC236}">
              <a16:creationId xmlns:a16="http://schemas.microsoft.com/office/drawing/2014/main" id="{4822EA85-90DF-42BE-A1F4-F245425FBC17}"/>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78" name="フローチャート: 判断 277">
          <a:extLst>
            <a:ext uri="{FF2B5EF4-FFF2-40B4-BE49-F238E27FC236}">
              <a16:creationId xmlns:a16="http://schemas.microsoft.com/office/drawing/2014/main" id="{AE601CD9-58F5-43A5-8D52-C7C433DC7D2B}"/>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A3319D4-E30F-42C5-AF0A-3110310B44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E13689E-FB6C-4B2A-89FC-1F38624C25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B85F057-1FBD-4780-A413-5A554C6341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B2DD348-3B2D-4B2B-A052-0AAA9CF33F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0D7D0A3-9D76-4993-BFB3-659AFF1DB4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84" name="楕円 283">
          <a:extLst>
            <a:ext uri="{FF2B5EF4-FFF2-40B4-BE49-F238E27FC236}">
              <a16:creationId xmlns:a16="http://schemas.microsoft.com/office/drawing/2014/main" id="{C5CFEB42-3EEF-40FB-A3DE-0A42398DD96F}"/>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5B714A10-F256-4BFA-8D08-99B168109BED}"/>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286" name="楕円 285">
          <a:extLst>
            <a:ext uri="{FF2B5EF4-FFF2-40B4-BE49-F238E27FC236}">
              <a16:creationId xmlns:a16="http://schemas.microsoft.com/office/drawing/2014/main" id="{2DC99C57-EF57-4AAB-8B30-AB898500CD56}"/>
            </a:ext>
          </a:extLst>
        </xdr:cNvPr>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95250</xdr:rowOff>
    </xdr:to>
    <xdr:cxnSp macro="">
      <xdr:nvCxnSpPr>
        <xdr:cNvPr id="287" name="直線コネクタ 286">
          <a:extLst>
            <a:ext uri="{FF2B5EF4-FFF2-40B4-BE49-F238E27FC236}">
              <a16:creationId xmlns:a16="http://schemas.microsoft.com/office/drawing/2014/main" id="{738A5223-B6D8-458F-9D9C-8189325BCD1B}"/>
            </a:ext>
          </a:extLst>
        </xdr:cNvPr>
        <xdr:cNvCxnSpPr/>
      </xdr:nvCxnSpPr>
      <xdr:spPr>
        <a:xfrm flipV="1">
          <a:off x="3797300" y="14428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288" name="楕円 287">
          <a:extLst>
            <a:ext uri="{FF2B5EF4-FFF2-40B4-BE49-F238E27FC236}">
              <a16:creationId xmlns:a16="http://schemas.microsoft.com/office/drawing/2014/main" id="{AABAD1B3-825F-4943-A424-CA88E028A622}"/>
            </a:ext>
          </a:extLst>
        </xdr:cNvPr>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95250</xdr:rowOff>
    </xdr:to>
    <xdr:cxnSp macro="">
      <xdr:nvCxnSpPr>
        <xdr:cNvPr id="289" name="直線コネクタ 288">
          <a:extLst>
            <a:ext uri="{FF2B5EF4-FFF2-40B4-BE49-F238E27FC236}">
              <a16:creationId xmlns:a16="http://schemas.microsoft.com/office/drawing/2014/main" id="{DDBD9EB3-450D-47E5-A8EF-AFED4A55610F}"/>
            </a:ext>
          </a:extLst>
        </xdr:cNvPr>
        <xdr:cNvCxnSpPr/>
      </xdr:nvCxnSpPr>
      <xdr:spPr>
        <a:xfrm>
          <a:off x="2908300" y="14449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290" name="楕円 289">
          <a:extLst>
            <a:ext uri="{FF2B5EF4-FFF2-40B4-BE49-F238E27FC236}">
              <a16:creationId xmlns:a16="http://schemas.microsoft.com/office/drawing/2014/main" id="{CA928128-FA5E-4C55-8CE8-B2262208A43F}"/>
            </a:ext>
          </a:extLst>
        </xdr:cNvPr>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84</xdr:row>
      <xdr:rowOff>47625</xdr:rowOff>
    </xdr:to>
    <xdr:cxnSp macro="">
      <xdr:nvCxnSpPr>
        <xdr:cNvPr id="291" name="直線コネクタ 290">
          <a:extLst>
            <a:ext uri="{FF2B5EF4-FFF2-40B4-BE49-F238E27FC236}">
              <a16:creationId xmlns:a16="http://schemas.microsoft.com/office/drawing/2014/main" id="{4C7B05E4-762F-40EF-9D82-E4C56710BFB6}"/>
            </a:ext>
          </a:extLst>
        </xdr:cNvPr>
        <xdr:cNvCxnSpPr/>
      </xdr:nvCxnSpPr>
      <xdr:spPr>
        <a:xfrm>
          <a:off x="2019300" y="143579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2" name="n_1aveValue【公営住宅】&#10;有形固定資産減価償却率">
          <a:extLst>
            <a:ext uri="{FF2B5EF4-FFF2-40B4-BE49-F238E27FC236}">
              <a16:creationId xmlns:a16="http://schemas.microsoft.com/office/drawing/2014/main" id="{E87C4939-8445-436B-AF7F-4CECE85A9BB4}"/>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3" name="n_2aveValue【公営住宅】&#10;有形固定資産減価償却率">
          <a:extLst>
            <a:ext uri="{FF2B5EF4-FFF2-40B4-BE49-F238E27FC236}">
              <a16:creationId xmlns:a16="http://schemas.microsoft.com/office/drawing/2014/main" id="{E1A7D705-8F2F-4140-A9D1-4196CC37A552}"/>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94" name="n_3aveValue【公営住宅】&#10;有形固定資産減価償却率">
          <a:extLst>
            <a:ext uri="{FF2B5EF4-FFF2-40B4-BE49-F238E27FC236}">
              <a16:creationId xmlns:a16="http://schemas.microsoft.com/office/drawing/2014/main" id="{22601128-3961-4886-8B91-2CD06C2606AA}"/>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95" name="n_4aveValue【公営住宅】&#10;有形固定資産減価償却率">
          <a:extLst>
            <a:ext uri="{FF2B5EF4-FFF2-40B4-BE49-F238E27FC236}">
              <a16:creationId xmlns:a16="http://schemas.microsoft.com/office/drawing/2014/main" id="{49545EB7-4991-42B8-988C-86DA4AF424C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296" name="n_1mainValue【公営住宅】&#10;有形固定資産減価償却率">
          <a:extLst>
            <a:ext uri="{FF2B5EF4-FFF2-40B4-BE49-F238E27FC236}">
              <a16:creationId xmlns:a16="http://schemas.microsoft.com/office/drawing/2014/main" id="{FDA13C3B-BCFC-4EF8-93BA-BA55A042E9B3}"/>
            </a:ext>
          </a:extLst>
        </xdr:cNvPr>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297" name="n_2mainValue【公営住宅】&#10;有形固定資産減価償却率">
          <a:extLst>
            <a:ext uri="{FF2B5EF4-FFF2-40B4-BE49-F238E27FC236}">
              <a16:creationId xmlns:a16="http://schemas.microsoft.com/office/drawing/2014/main" id="{51C48954-479C-41E3-85C7-6A800F3815A9}"/>
            </a:ext>
          </a:extLst>
        </xdr:cNvPr>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298" name="n_3mainValue【公営住宅】&#10;有形固定資産減価償却率">
          <a:extLst>
            <a:ext uri="{FF2B5EF4-FFF2-40B4-BE49-F238E27FC236}">
              <a16:creationId xmlns:a16="http://schemas.microsoft.com/office/drawing/2014/main" id="{43A158A9-1EF3-490D-B0C4-600028756EDF}"/>
            </a:ext>
          </a:extLst>
        </xdr:cNvPr>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E8A6D8C2-185C-402F-BD8A-A0603EE51C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9BB8958C-33A6-4577-9EEE-FF3F9EF5FA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29495E0-46E7-47BA-BC1A-B5572B167E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8EBADD9B-0E2F-497A-9D58-5235BBA483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A574687A-F7BE-4945-9C5C-A97C1BBF4C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FAFCB1E2-70BF-46D4-AC53-98ACA78930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6617858-45F9-4781-A8AD-DE78F7BEB9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3CF116C1-8CAC-4AA9-B80A-9638FDB55A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F2CE17B1-8568-457B-9367-4E9D1833AE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AB215D30-8BEF-4661-AD15-8DC85CA394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a:extLst>
            <a:ext uri="{FF2B5EF4-FFF2-40B4-BE49-F238E27FC236}">
              <a16:creationId xmlns:a16="http://schemas.microsoft.com/office/drawing/2014/main" id="{02FD62EE-B517-4161-9897-3603C125A7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a:extLst>
            <a:ext uri="{FF2B5EF4-FFF2-40B4-BE49-F238E27FC236}">
              <a16:creationId xmlns:a16="http://schemas.microsoft.com/office/drawing/2014/main" id="{E1F53C97-A61E-49B9-A980-16D86CF9B37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a:extLst>
            <a:ext uri="{FF2B5EF4-FFF2-40B4-BE49-F238E27FC236}">
              <a16:creationId xmlns:a16="http://schemas.microsoft.com/office/drawing/2014/main" id="{53F89DA2-92E3-4735-A172-5AF6A64FA0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2" name="テキスト ボックス 311">
          <a:extLst>
            <a:ext uri="{FF2B5EF4-FFF2-40B4-BE49-F238E27FC236}">
              <a16:creationId xmlns:a16="http://schemas.microsoft.com/office/drawing/2014/main" id="{EF7CE677-FBDC-478C-B7AE-8263842DCAC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a:extLst>
            <a:ext uri="{FF2B5EF4-FFF2-40B4-BE49-F238E27FC236}">
              <a16:creationId xmlns:a16="http://schemas.microsoft.com/office/drawing/2014/main" id="{D729C567-1E1F-494A-AA0A-839E7FD3CD8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4" name="テキスト ボックス 313">
          <a:extLst>
            <a:ext uri="{FF2B5EF4-FFF2-40B4-BE49-F238E27FC236}">
              <a16:creationId xmlns:a16="http://schemas.microsoft.com/office/drawing/2014/main" id="{A52AE0D7-42AE-4D87-8117-16F074CCEBF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a:extLst>
            <a:ext uri="{FF2B5EF4-FFF2-40B4-BE49-F238E27FC236}">
              <a16:creationId xmlns:a16="http://schemas.microsoft.com/office/drawing/2014/main" id="{778ABFCA-C619-4D24-9CE9-5AD792A312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6" name="テキスト ボックス 315">
          <a:extLst>
            <a:ext uri="{FF2B5EF4-FFF2-40B4-BE49-F238E27FC236}">
              <a16:creationId xmlns:a16="http://schemas.microsoft.com/office/drawing/2014/main" id="{68E5C047-90A4-4684-9B38-1A9616F5B55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8DFECF14-E1D6-49AB-A9E6-BED7F01AA9C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61F91749-269F-4330-A2A5-3E9E97510D1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52B0BD89-C6C5-4CFA-B700-6D69713E87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0" name="直線コネクタ 319">
          <a:extLst>
            <a:ext uri="{FF2B5EF4-FFF2-40B4-BE49-F238E27FC236}">
              <a16:creationId xmlns:a16="http://schemas.microsoft.com/office/drawing/2014/main" id="{B6C0651B-9C6B-4898-BD0B-463D7ED4F2D9}"/>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1" name="【公営住宅】&#10;一人当たり面積最小値テキスト">
          <a:extLst>
            <a:ext uri="{FF2B5EF4-FFF2-40B4-BE49-F238E27FC236}">
              <a16:creationId xmlns:a16="http://schemas.microsoft.com/office/drawing/2014/main" id="{AB4CDD67-371B-4C56-8C0E-E0FED9343CC7}"/>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2" name="直線コネクタ 321">
          <a:extLst>
            <a:ext uri="{FF2B5EF4-FFF2-40B4-BE49-F238E27FC236}">
              <a16:creationId xmlns:a16="http://schemas.microsoft.com/office/drawing/2014/main" id="{D1EDC7B4-2F6A-4D2A-9667-E02A454E40D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3" name="【公営住宅】&#10;一人当たり面積最大値テキスト">
          <a:extLst>
            <a:ext uri="{FF2B5EF4-FFF2-40B4-BE49-F238E27FC236}">
              <a16:creationId xmlns:a16="http://schemas.microsoft.com/office/drawing/2014/main" id="{CE463237-B841-4DE1-B44E-EF219E954A6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24" name="直線コネクタ 323">
          <a:extLst>
            <a:ext uri="{FF2B5EF4-FFF2-40B4-BE49-F238E27FC236}">
              <a16:creationId xmlns:a16="http://schemas.microsoft.com/office/drawing/2014/main" id="{A99A4163-9B03-480A-9FEA-9DAC608EB4D6}"/>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25" name="【公営住宅】&#10;一人当たり面積平均値テキスト">
          <a:extLst>
            <a:ext uri="{FF2B5EF4-FFF2-40B4-BE49-F238E27FC236}">
              <a16:creationId xmlns:a16="http://schemas.microsoft.com/office/drawing/2014/main" id="{4ED9B35D-5E43-401C-9DE6-A63D187F744D}"/>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26" name="フローチャート: 判断 325">
          <a:extLst>
            <a:ext uri="{FF2B5EF4-FFF2-40B4-BE49-F238E27FC236}">
              <a16:creationId xmlns:a16="http://schemas.microsoft.com/office/drawing/2014/main" id="{59F94303-0D50-4009-926E-7238021CB38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27" name="フローチャート: 判断 326">
          <a:extLst>
            <a:ext uri="{FF2B5EF4-FFF2-40B4-BE49-F238E27FC236}">
              <a16:creationId xmlns:a16="http://schemas.microsoft.com/office/drawing/2014/main" id="{B37FC5CA-768E-4953-971C-24D9FACF556C}"/>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28" name="フローチャート: 判断 327">
          <a:extLst>
            <a:ext uri="{FF2B5EF4-FFF2-40B4-BE49-F238E27FC236}">
              <a16:creationId xmlns:a16="http://schemas.microsoft.com/office/drawing/2014/main" id="{20C00C4A-49A8-455A-810C-B8D83AF89CF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9" name="フローチャート: 判断 328">
          <a:extLst>
            <a:ext uri="{FF2B5EF4-FFF2-40B4-BE49-F238E27FC236}">
              <a16:creationId xmlns:a16="http://schemas.microsoft.com/office/drawing/2014/main" id="{26A99318-4A38-44E1-A9D0-93025599E98F}"/>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30" name="フローチャート: 判断 329">
          <a:extLst>
            <a:ext uri="{FF2B5EF4-FFF2-40B4-BE49-F238E27FC236}">
              <a16:creationId xmlns:a16="http://schemas.microsoft.com/office/drawing/2014/main" id="{7CA659D2-A07F-4249-B003-CF5CD47F9D10}"/>
            </a:ext>
          </a:extLst>
        </xdr:cNvPr>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B9E9BA1D-3F9A-457D-BC1C-38B354BED7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BA0FBA6-E6F5-460C-85AB-387F6A3810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DEC705B-DB12-40B9-8BB8-E653B5EB7E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5D80B28-20AA-4168-942F-B296D9D7CB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D24CAE1D-EFA9-4FCF-9728-6F8E0FEE95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39787</xdr:rowOff>
    </xdr:from>
    <xdr:to>
      <xdr:col>55</xdr:col>
      <xdr:colOff>50800</xdr:colOff>
      <xdr:row>84</xdr:row>
      <xdr:rowOff>141387</xdr:rowOff>
    </xdr:to>
    <xdr:sp macro="" textlink="">
      <xdr:nvSpPr>
        <xdr:cNvPr id="336" name="楕円 335">
          <a:extLst>
            <a:ext uri="{FF2B5EF4-FFF2-40B4-BE49-F238E27FC236}">
              <a16:creationId xmlns:a16="http://schemas.microsoft.com/office/drawing/2014/main" id="{2B4DD551-149A-438F-997D-7600D6AC21C8}"/>
            </a:ext>
          </a:extLst>
        </xdr:cNvPr>
        <xdr:cNvSpPr/>
      </xdr:nvSpPr>
      <xdr:spPr>
        <a:xfrm>
          <a:off x="10426700" y="144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62664</xdr:rowOff>
    </xdr:from>
    <xdr:ext cx="469744" cy="259045"/>
    <xdr:sp macro="" textlink="">
      <xdr:nvSpPr>
        <xdr:cNvPr id="337" name="【公営住宅】&#10;一人当たり面積該当値テキスト">
          <a:extLst>
            <a:ext uri="{FF2B5EF4-FFF2-40B4-BE49-F238E27FC236}">
              <a16:creationId xmlns:a16="http://schemas.microsoft.com/office/drawing/2014/main" id="{9EB8D1C8-C7CB-41C6-A525-CFD1D7F381AC}"/>
            </a:ext>
          </a:extLst>
        </xdr:cNvPr>
        <xdr:cNvSpPr txBox="1"/>
      </xdr:nvSpPr>
      <xdr:spPr>
        <a:xfrm>
          <a:off x="10515600" y="142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60269</xdr:rowOff>
    </xdr:from>
    <xdr:to>
      <xdr:col>50</xdr:col>
      <xdr:colOff>165100</xdr:colOff>
      <xdr:row>84</xdr:row>
      <xdr:rowOff>161869</xdr:rowOff>
    </xdr:to>
    <xdr:sp macro="" textlink="">
      <xdr:nvSpPr>
        <xdr:cNvPr id="338" name="楕円 337">
          <a:extLst>
            <a:ext uri="{FF2B5EF4-FFF2-40B4-BE49-F238E27FC236}">
              <a16:creationId xmlns:a16="http://schemas.microsoft.com/office/drawing/2014/main" id="{CDB40E3D-6C67-463B-97B7-DC7E63CF6169}"/>
            </a:ext>
          </a:extLst>
        </xdr:cNvPr>
        <xdr:cNvSpPr/>
      </xdr:nvSpPr>
      <xdr:spPr>
        <a:xfrm>
          <a:off x="9588500" y="144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90587</xdr:rowOff>
    </xdr:from>
    <xdr:to>
      <xdr:col>55</xdr:col>
      <xdr:colOff>0</xdr:colOff>
      <xdr:row>84</xdr:row>
      <xdr:rowOff>111069</xdr:rowOff>
    </xdr:to>
    <xdr:cxnSp macro="">
      <xdr:nvCxnSpPr>
        <xdr:cNvPr id="339" name="直線コネクタ 338">
          <a:extLst>
            <a:ext uri="{FF2B5EF4-FFF2-40B4-BE49-F238E27FC236}">
              <a16:creationId xmlns:a16="http://schemas.microsoft.com/office/drawing/2014/main" id="{33D0D591-5809-4EBD-98C9-B38F1B209AC7}"/>
            </a:ext>
          </a:extLst>
        </xdr:cNvPr>
        <xdr:cNvCxnSpPr/>
      </xdr:nvCxnSpPr>
      <xdr:spPr>
        <a:xfrm flipV="1">
          <a:off x="9639300" y="14492387"/>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73802</xdr:rowOff>
    </xdr:from>
    <xdr:to>
      <xdr:col>46</xdr:col>
      <xdr:colOff>38100</xdr:colOff>
      <xdr:row>85</xdr:row>
      <xdr:rowOff>3952</xdr:rowOff>
    </xdr:to>
    <xdr:sp macro="" textlink="">
      <xdr:nvSpPr>
        <xdr:cNvPr id="340" name="楕円 339">
          <a:extLst>
            <a:ext uri="{FF2B5EF4-FFF2-40B4-BE49-F238E27FC236}">
              <a16:creationId xmlns:a16="http://schemas.microsoft.com/office/drawing/2014/main" id="{6C15DB3F-E1B4-4412-8849-66F072307475}"/>
            </a:ext>
          </a:extLst>
        </xdr:cNvPr>
        <xdr:cNvSpPr/>
      </xdr:nvSpPr>
      <xdr:spPr>
        <a:xfrm>
          <a:off x="8699500" y="14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111069</xdr:rowOff>
    </xdr:from>
    <xdr:to>
      <xdr:col>50</xdr:col>
      <xdr:colOff>114300</xdr:colOff>
      <xdr:row>84</xdr:row>
      <xdr:rowOff>124602</xdr:rowOff>
    </xdr:to>
    <xdr:cxnSp macro="">
      <xdr:nvCxnSpPr>
        <xdr:cNvPr id="341" name="直線コネクタ 340">
          <a:extLst>
            <a:ext uri="{FF2B5EF4-FFF2-40B4-BE49-F238E27FC236}">
              <a16:creationId xmlns:a16="http://schemas.microsoft.com/office/drawing/2014/main" id="{469A168D-E2B8-4319-AF68-EBD1D7DC65BE}"/>
            </a:ext>
          </a:extLst>
        </xdr:cNvPr>
        <xdr:cNvCxnSpPr/>
      </xdr:nvCxnSpPr>
      <xdr:spPr>
        <a:xfrm flipV="1">
          <a:off x="8750300" y="14512869"/>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75631</xdr:rowOff>
    </xdr:from>
    <xdr:to>
      <xdr:col>41</xdr:col>
      <xdr:colOff>101600</xdr:colOff>
      <xdr:row>85</xdr:row>
      <xdr:rowOff>5781</xdr:rowOff>
    </xdr:to>
    <xdr:sp macro="" textlink="">
      <xdr:nvSpPr>
        <xdr:cNvPr id="342" name="楕円 341">
          <a:extLst>
            <a:ext uri="{FF2B5EF4-FFF2-40B4-BE49-F238E27FC236}">
              <a16:creationId xmlns:a16="http://schemas.microsoft.com/office/drawing/2014/main" id="{C580D206-5B77-40AA-9830-765C176D62BC}"/>
            </a:ext>
          </a:extLst>
        </xdr:cNvPr>
        <xdr:cNvSpPr/>
      </xdr:nvSpPr>
      <xdr:spPr>
        <a:xfrm>
          <a:off x="7810500" y="144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124602</xdr:rowOff>
    </xdr:from>
    <xdr:to>
      <xdr:col>45</xdr:col>
      <xdr:colOff>177800</xdr:colOff>
      <xdr:row>84</xdr:row>
      <xdr:rowOff>126431</xdr:rowOff>
    </xdr:to>
    <xdr:cxnSp macro="">
      <xdr:nvCxnSpPr>
        <xdr:cNvPr id="343" name="直線コネクタ 342">
          <a:extLst>
            <a:ext uri="{FF2B5EF4-FFF2-40B4-BE49-F238E27FC236}">
              <a16:creationId xmlns:a16="http://schemas.microsoft.com/office/drawing/2014/main" id="{5A6D32DC-F6A7-447D-B179-4935B552E16F}"/>
            </a:ext>
          </a:extLst>
        </xdr:cNvPr>
        <xdr:cNvCxnSpPr/>
      </xdr:nvCxnSpPr>
      <xdr:spPr>
        <a:xfrm flipV="1">
          <a:off x="7861300" y="145264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44" name="n_1aveValue【公営住宅】&#10;一人当たり面積">
          <a:extLst>
            <a:ext uri="{FF2B5EF4-FFF2-40B4-BE49-F238E27FC236}">
              <a16:creationId xmlns:a16="http://schemas.microsoft.com/office/drawing/2014/main" id="{BECAA327-5A0E-47B4-9C48-89B07654F92C}"/>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45" name="n_2aveValue【公営住宅】&#10;一人当たり面積">
          <a:extLst>
            <a:ext uri="{FF2B5EF4-FFF2-40B4-BE49-F238E27FC236}">
              <a16:creationId xmlns:a16="http://schemas.microsoft.com/office/drawing/2014/main" id="{B461DFE4-5B69-4C02-8376-D50991D2F25B}"/>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46" name="n_3aveValue【公営住宅】&#10;一人当たり面積">
          <a:extLst>
            <a:ext uri="{FF2B5EF4-FFF2-40B4-BE49-F238E27FC236}">
              <a16:creationId xmlns:a16="http://schemas.microsoft.com/office/drawing/2014/main" id="{C854E9A9-0B53-4CF6-943B-4C82CEE6B7A1}"/>
            </a:ext>
          </a:extLst>
        </xdr:cNvPr>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47" name="n_4aveValue【公営住宅】&#10;一人当たり面積">
          <a:extLst>
            <a:ext uri="{FF2B5EF4-FFF2-40B4-BE49-F238E27FC236}">
              <a16:creationId xmlns:a16="http://schemas.microsoft.com/office/drawing/2014/main" id="{1C130F11-71E5-42BA-B39E-F889E08335DD}"/>
            </a:ext>
          </a:extLst>
        </xdr:cNvPr>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6946</xdr:rowOff>
    </xdr:from>
    <xdr:ext cx="469744" cy="259045"/>
    <xdr:sp macro="" textlink="">
      <xdr:nvSpPr>
        <xdr:cNvPr id="348" name="n_1mainValue【公営住宅】&#10;一人当たり面積">
          <a:extLst>
            <a:ext uri="{FF2B5EF4-FFF2-40B4-BE49-F238E27FC236}">
              <a16:creationId xmlns:a16="http://schemas.microsoft.com/office/drawing/2014/main" id="{ECACF619-C2BC-403C-B92A-D4C0F000FE1D}"/>
            </a:ext>
          </a:extLst>
        </xdr:cNvPr>
        <xdr:cNvSpPr txBox="1"/>
      </xdr:nvSpPr>
      <xdr:spPr>
        <a:xfrm>
          <a:off x="9391727" y="1423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20479</xdr:rowOff>
    </xdr:from>
    <xdr:ext cx="469744" cy="259045"/>
    <xdr:sp macro="" textlink="">
      <xdr:nvSpPr>
        <xdr:cNvPr id="349" name="n_2mainValue【公営住宅】&#10;一人当たり面積">
          <a:extLst>
            <a:ext uri="{FF2B5EF4-FFF2-40B4-BE49-F238E27FC236}">
              <a16:creationId xmlns:a16="http://schemas.microsoft.com/office/drawing/2014/main" id="{F7F7A3C9-8377-442D-9F58-02BFA00ABFB1}"/>
            </a:ext>
          </a:extLst>
        </xdr:cNvPr>
        <xdr:cNvSpPr txBox="1"/>
      </xdr:nvSpPr>
      <xdr:spPr>
        <a:xfrm>
          <a:off x="8515427" y="1425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22308</xdr:rowOff>
    </xdr:from>
    <xdr:ext cx="469744" cy="259045"/>
    <xdr:sp macro="" textlink="">
      <xdr:nvSpPr>
        <xdr:cNvPr id="350" name="n_3mainValue【公営住宅】&#10;一人当たり面積">
          <a:extLst>
            <a:ext uri="{FF2B5EF4-FFF2-40B4-BE49-F238E27FC236}">
              <a16:creationId xmlns:a16="http://schemas.microsoft.com/office/drawing/2014/main" id="{051065ED-D214-4959-B3CC-DA9D5DB694F8}"/>
            </a:ext>
          </a:extLst>
        </xdr:cNvPr>
        <xdr:cNvSpPr txBox="1"/>
      </xdr:nvSpPr>
      <xdr:spPr>
        <a:xfrm>
          <a:off x="7626427" y="1425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89AC0321-E8A7-42B5-82DD-8A4D4563213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2D2882F0-D0D6-4AC7-A878-ECCB3D4233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239BD7F6-76DF-4FC8-A693-6B4369ADED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C001F831-7652-40C2-8BF6-839AA6395A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5AC944F4-7D08-41CC-9FB7-F359380FEA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99C71A0F-01A7-48C9-BF09-82C0BD9CB3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CD6CFF59-374E-4EAF-BFA6-418B9DAECE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B0145FF3-1332-4F80-A6A4-D0B6F00870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85FCDFE0-90ED-44E7-853C-A038FB355A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72857D55-ED49-4573-A635-B3FE60E95F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7F6D4A4-1065-4363-9541-C96740634B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53477E72-25F9-454C-AAED-7EF6FF70A1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12B63747-AC14-440C-A217-08C8818288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F4AFC1D6-D6D1-4107-8108-67ECEE7EC8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C3A927A4-1C2F-47CE-AB75-83456FD7C2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17CD14F1-880A-47F8-A4B2-D41D54356D5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6EBFC1A3-4F6F-45B4-8E53-73B1DAA25F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42855F82-CB91-4512-BF41-75D74D9BFD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4B8C2C36-594C-4632-A3B3-27CE615155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360B6AD8-1D71-457F-A596-8D486A9524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67E7F3E9-D777-467E-9840-6C99F9ACF2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B2034C5C-EA78-455C-8499-AD91F92B416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C179117-602C-492E-B4C2-BBBBB5C196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6187EC7E-E957-4BF6-9351-1D5652D1DE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578402F6-40E3-4F12-AFDD-D44F683228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BD03656E-828C-408D-871E-D4048AF908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a:extLst>
            <a:ext uri="{FF2B5EF4-FFF2-40B4-BE49-F238E27FC236}">
              <a16:creationId xmlns:a16="http://schemas.microsoft.com/office/drawing/2014/main" id="{0319CB81-DB26-49A7-B2CB-BDF60A2170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a:extLst>
            <a:ext uri="{FF2B5EF4-FFF2-40B4-BE49-F238E27FC236}">
              <a16:creationId xmlns:a16="http://schemas.microsoft.com/office/drawing/2014/main" id="{372DD970-E0A0-4720-909F-72736C4F67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9" name="テキスト ボックス 378">
          <a:extLst>
            <a:ext uri="{FF2B5EF4-FFF2-40B4-BE49-F238E27FC236}">
              <a16:creationId xmlns:a16="http://schemas.microsoft.com/office/drawing/2014/main" id="{ACEB9840-0CC2-4BE2-BCA1-8CA30378925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a:extLst>
            <a:ext uri="{FF2B5EF4-FFF2-40B4-BE49-F238E27FC236}">
              <a16:creationId xmlns:a16="http://schemas.microsoft.com/office/drawing/2014/main" id="{739D504E-AABB-46CE-AA37-909A2978F1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a:extLst>
            <a:ext uri="{FF2B5EF4-FFF2-40B4-BE49-F238E27FC236}">
              <a16:creationId xmlns:a16="http://schemas.microsoft.com/office/drawing/2014/main" id="{CB45815F-7577-43A1-845C-0511677568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a:extLst>
            <a:ext uri="{FF2B5EF4-FFF2-40B4-BE49-F238E27FC236}">
              <a16:creationId xmlns:a16="http://schemas.microsoft.com/office/drawing/2014/main" id="{9CC33AC7-9199-4175-9597-1880C2F08B8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a:extLst>
            <a:ext uri="{FF2B5EF4-FFF2-40B4-BE49-F238E27FC236}">
              <a16:creationId xmlns:a16="http://schemas.microsoft.com/office/drawing/2014/main" id="{0CA80C17-CC60-4C85-B79E-47A6710264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a:extLst>
            <a:ext uri="{FF2B5EF4-FFF2-40B4-BE49-F238E27FC236}">
              <a16:creationId xmlns:a16="http://schemas.microsoft.com/office/drawing/2014/main" id="{E8B63D5C-E11E-4623-A228-3B2C859478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a:extLst>
            <a:ext uri="{FF2B5EF4-FFF2-40B4-BE49-F238E27FC236}">
              <a16:creationId xmlns:a16="http://schemas.microsoft.com/office/drawing/2014/main" id="{7496CA73-8CBC-4BF9-AEA5-BD8C50EC51E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a:extLst>
            <a:ext uri="{FF2B5EF4-FFF2-40B4-BE49-F238E27FC236}">
              <a16:creationId xmlns:a16="http://schemas.microsoft.com/office/drawing/2014/main" id="{F292DCC6-B9DC-4745-811E-D9BC17F1394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a:extLst>
            <a:ext uri="{FF2B5EF4-FFF2-40B4-BE49-F238E27FC236}">
              <a16:creationId xmlns:a16="http://schemas.microsoft.com/office/drawing/2014/main" id="{363DB74F-2C39-4CF7-B373-E5841DDD11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a:extLst>
            <a:ext uri="{FF2B5EF4-FFF2-40B4-BE49-F238E27FC236}">
              <a16:creationId xmlns:a16="http://schemas.microsoft.com/office/drawing/2014/main" id="{67E433C6-62C7-44CD-B2E4-99F5403C54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9" name="テキスト ボックス 388">
          <a:extLst>
            <a:ext uri="{FF2B5EF4-FFF2-40B4-BE49-F238E27FC236}">
              <a16:creationId xmlns:a16="http://schemas.microsoft.com/office/drawing/2014/main" id="{57A69CC8-4D5B-4510-B656-A6DF7B4C4D5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1E204492-53DD-45C7-A8AB-752A5A4286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ABB3B1F0-CDD2-4DD3-B3F8-2BB332D2AE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2" name="直線コネクタ 391">
          <a:extLst>
            <a:ext uri="{FF2B5EF4-FFF2-40B4-BE49-F238E27FC236}">
              <a16:creationId xmlns:a16="http://schemas.microsoft.com/office/drawing/2014/main" id="{5B5315D0-F46C-45B2-A455-9A2FB485B274}"/>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3" name="【認定こども園・幼稚園・保育所】&#10;有形固定資産減価償却率最小値テキスト">
          <a:extLst>
            <a:ext uri="{FF2B5EF4-FFF2-40B4-BE49-F238E27FC236}">
              <a16:creationId xmlns:a16="http://schemas.microsoft.com/office/drawing/2014/main" id="{D36F7FBC-C129-4A3B-B330-64D5D3ED139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4" name="直線コネクタ 393">
          <a:extLst>
            <a:ext uri="{FF2B5EF4-FFF2-40B4-BE49-F238E27FC236}">
              <a16:creationId xmlns:a16="http://schemas.microsoft.com/office/drawing/2014/main" id="{81A0AFE1-A49D-4FE4-B09E-C0173EB4215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95" name="【認定こども園・幼稚園・保育所】&#10;有形固定資産減価償却率最大値テキスト">
          <a:extLst>
            <a:ext uri="{FF2B5EF4-FFF2-40B4-BE49-F238E27FC236}">
              <a16:creationId xmlns:a16="http://schemas.microsoft.com/office/drawing/2014/main" id="{9065A823-B329-4157-8D4A-84CDC73689B4}"/>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6" name="直線コネクタ 395">
          <a:extLst>
            <a:ext uri="{FF2B5EF4-FFF2-40B4-BE49-F238E27FC236}">
              <a16:creationId xmlns:a16="http://schemas.microsoft.com/office/drawing/2014/main" id="{0F644890-D7E9-4FEF-BE94-507C7CA1A413}"/>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4628A9DC-BA66-429D-89E8-A2116C035D74}"/>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98" name="フローチャート: 判断 397">
          <a:extLst>
            <a:ext uri="{FF2B5EF4-FFF2-40B4-BE49-F238E27FC236}">
              <a16:creationId xmlns:a16="http://schemas.microsoft.com/office/drawing/2014/main" id="{ED9C8B57-A3AA-4846-ADEE-E82618B12309}"/>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9" name="フローチャート: 判断 398">
          <a:extLst>
            <a:ext uri="{FF2B5EF4-FFF2-40B4-BE49-F238E27FC236}">
              <a16:creationId xmlns:a16="http://schemas.microsoft.com/office/drawing/2014/main" id="{BCF4FF51-6E2A-4E5A-AADF-A6E2F6691E19}"/>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0" name="フローチャート: 判断 399">
          <a:extLst>
            <a:ext uri="{FF2B5EF4-FFF2-40B4-BE49-F238E27FC236}">
              <a16:creationId xmlns:a16="http://schemas.microsoft.com/office/drawing/2014/main" id="{2C625537-7CF4-4856-839C-9B43D8F2A551}"/>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1" name="フローチャート: 判断 400">
          <a:extLst>
            <a:ext uri="{FF2B5EF4-FFF2-40B4-BE49-F238E27FC236}">
              <a16:creationId xmlns:a16="http://schemas.microsoft.com/office/drawing/2014/main" id="{0FF8D136-C867-46D0-8ABE-4F153DD34CA6}"/>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2" name="フローチャート: 判断 401">
          <a:extLst>
            <a:ext uri="{FF2B5EF4-FFF2-40B4-BE49-F238E27FC236}">
              <a16:creationId xmlns:a16="http://schemas.microsoft.com/office/drawing/2014/main" id="{DC1A6C5D-CFE7-4C89-841E-03F5BBE43E91}"/>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391B6EA-8C32-4DC3-B458-403BA8A271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F34C3AD7-3D33-4754-91F8-5781483955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5219C9EC-F00F-4D10-9C44-2035F125BA3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4DAFD1F2-85E9-4824-93BB-9BB030B653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CE95943F-E51E-4D7C-9E20-1BB59D09E24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95613</xdr:rowOff>
    </xdr:from>
    <xdr:to>
      <xdr:col>85</xdr:col>
      <xdr:colOff>177800</xdr:colOff>
      <xdr:row>34</xdr:row>
      <xdr:rowOff>25763</xdr:rowOff>
    </xdr:to>
    <xdr:sp macro="" textlink="">
      <xdr:nvSpPr>
        <xdr:cNvPr id="408" name="楕円 407">
          <a:extLst>
            <a:ext uri="{FF2B5EF4-FFF2-40B4-BE49-F238E27FC236}">
              <a16:creationId xmlns:a16="http://schemas.microsoft.com/office/drawing/2014/main" id="{1C6D3447-CFEA-4CD5-A643-924EF2C54D47}"/>
            </a:ext>
          </a:extLst>
        </xdr:cNvPr>
        <xdr:cNvSpPr/>
      </xdr:nvSpPr>
      <xdr:spPr>
        <a:xfrm>
          <a:off x="16268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10540</xdr:rowOff>
    </xdr:from>
    <xdr:ext cx="340478" cy="259045"/>
    <xdr:sp macro="" textlink="">
      <xdr:nvSpPr>
        <xdr:cNvPr id="409" name="【認定こども園・幼稚園・保育所】&#10;有形固定資産減価償却率該当値テキスト">
          <a:extLst>
            <a:ext uri="{FF2B5EF4-FFF2-40B4-BE49-F238E27FC236}">
              <a16:creationId xmlns:a16="http://schemas.microsoft.com/office/drawing/2014/main" id="{34FE3548-C5BB-491D-B91B-A3F23DD8C996}"/>
            </a:ext>
          </a:extLst>
        </xdr:cNvPr>
        <xdr:cNvSpPr txBox="1"/>
      </xdr:nvSpPr>
      <xdr:spPr>
        <a:xfrm>
          <a:off x="16357600" y="5668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410" name="楕円 409">
          <a:extLst>
            <a:ext uri="{FF2B5EF4-FFF2-40B4-BE49-F238E27FC236}">
              <a16:creationId xmlns:a16="http://schemas.microsoft.com/office/drawing/2014/main" id="{6F696286-9185-4DD8-8913-DAAFB1D77248}"/>
            </a:ext>
          </a:extLst>
        </xdr:cNvPr>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110490</xdr:rowOff>
    </xdr:from>
    <xdr:to>
      <xdr:col>85</xdr:col>
      <xdr:colOff>127000</xdr:colOff>
      <xdr:row>33</xdr:row>
      <xdr:rowOff>146413</xdr:rowOff>
    </xdr:to>
    <xdr:cxnSp macro="">
      <xdr:nvCxnSpPr>
        <xdr:cNvPr id="411" name="直線コネクタ 410">
          <a:extLst>
            <a:ext uri="{FF2B5EF4-FFF2-40B4-BE49-F238E27FC236}">
              <a16:creationId xmlns:a16="http://schemas.microsoft.com/office/drawing/2014/main" id="{266CB350-FCA1-4974-BC16-73BE38876EAF}"/>
            </a:ext>
          </a:extLst>
        </xdr:cNvPr>
        <xdr:cNvCxnSpPr/>
      </xdr:nvCxnSpPr>
      <xdr:spPr>
        <a:xfrm>
          <a:off x="15481300" y="57683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23767</xdr:rowOff>
    </xdr:from>
    <xdr:to>
      <xdr:col>76</xdr:col>
      <xdr:colOff>165100</xdr:colOff>
      <xdr:row>33</xdr:row>
      <xdr:rowOff>125367</xdr:rowOff>
    </xdr:to>
    <xdr:sp macro="" textlink="">
      <xdr:nvSpPr>
        <xdr:cNvPr id="412" name="楕円 411">
          <a:extLst>
            <a:ext uri="{FF2B5EF4-FFF2-40B4-BE49-F238E27FC236}">
              <a16:creationId xmlns:a16="http://schemas.microsoft.com/office/drawing/2014/main" id="{B4AA189E-7F17-4566-88A8-E761398FBBDE}"/>
            </a:ext>
          </a:extLst>
        </xdr:cNvPr>
        <xdr:cNvSpPr/>
      </xdr:nvSpPr>
      <xdr:spPr>
        <a:xfrm>
          <a:off x="14541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74567</xdr:rowOff>
    </xdr:from>
    <xdr:to>
      <xdr:col>81</xdr:col>
      <xdr:colOff>50800</xdr:colOff>
      <xdr:row>33</xdr:row>
      <xdr:rowOff>110490</xdr:rowOff>
    </xdr:to>
    <xdr:cxnSp macro="">
      <xdr:nvCxnSpPr>
        <xdr:cNvPr id="413" name="直線コネクタ 412">
          <a:extLst>
            <a:ext uri="{FF2B5EF4-FFF2-40B4-BE49-F238E27FC236}">
              <a16:creationId xmlns:a16="http://schemas.microsoft.com/office/drawing/2014/main" id="{C5A2B8B9-1791-4AA1-8921-34F64DA16578}"/>
            </a:ext>
          </a:extLst>
        </xdr:cNvPr>
        <xdr:cNvCxnSpPr/>
      </xdr:nvCxnSpPr>
      <xdr:spPr>
        <a:xfrm>
          <a:off x="14592300" y="5732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159294</xdr:rowOff>
    </xdr:from>
    <xdr:to>
      <xdr:col>72</xdr:col>
      <xdr:colOff>38100</xdr:colOff>
      <xdr:row>33</xdr:row>
      <xdr:rowOff>89444</xdr:rowOff>
    </xdr:to>
    <xdr:sp macro="" textlink="">
      <xdr:nvSpPr>
        <xdr:cNvPr id="414" name="楕円 413">
          <a:extLst>
            <a:ext uri="{FF2B5EF4-FFF2-40B4-BE49-F238E27FC236}">
              <a16:creationId xmlns:a16="http://schemas.microsoft.com/office/drawing/2014/main" id="{C6B55D4C-3A7A-4EDC-8574-83BB9BA50693}"/>
            </a:ext>
          </a:extLst>
        </xdr:cNvPr>
        <xdr:cNvSpPr/>
      </xdr:nvSpPr>
      <xdr:spPr>
        <a:xfrm>
          <a:off x="13652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38644</xdr:rowOff>
    </xdr:from>
    <xdr:to>
      <xdr:col>76</xdr:col>
      <xdr:colOff>114300</xdr:colOff>
      <xdr:row>33</xdr:row>
      <xdr:rowOff>74567</xdr:rowOff>
    </xdr:to>
    <xdr:cxnSp macro="">
      <xdr:nvCxnSpPr>
        <xdr:cNvPr id="415" name="直線コネクタ 414">
          <a:extLst>
            <a:ext uri="{FF2B5EF4-FFF2-40B4-BE49-F238E27FC236}">
              <a16:creationId xmlns:a16="http://schemas.microsoft.com/office/drawing/2014/main" id="{773C4B2C-9045-4A26-8A45-F19CCB1B5437}"/>
            </a:ext>
          </a:extLst>
        </xdr:cNvPr>
        <xdr:cNvCxnSpPr/>
      </xdr:nvCxnSpPr>
      <xdr:spPr>
        <a:xfrm>
          <a:off x="13703300" y="56964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75DAB389-3A89-4CBE-8FA6-1760692B3FEA}"/>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E7DA6456-1302-4E3E-B59E-5F32EF87DF69}"/>
            </a:ext>
          </a:extLst>
        </xdr:cNvPr>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18" name="n_3aveValue【認定こども園・幼稚園・保育所】&#10;有形固定資産減価償却率">
          <a:extLst>
            <a:ext uri="{FF2B5EF4-FFF2-40B4-BE49-F238E27FC236}">
              <a16:creationId xmlns:a16="http://schemas.microsoft.com/office/drawing/2014/main" id="{A170A21A-09BA-46D0-A884-CB237C736563}"/>
            </a:ext>
          </a:extLst>
        </xdr:cNvPr>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19" name="n_4aveValue【認定こども園・幼稚園・保育所】&#10;有形固定資産減価償却率">
          <a:extLst>
            <a:ext uri="{FF2B5EF4-FFF2-40B4-BE49-F238E27FC236}">
              <a16:creationId xmlns:a16="http://schemas.microsoft.com/office/drawing/2014/main" id="{DDD9ABE3-FE3A-4E23-A100-DE08CFC2F807}"/>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6367</xdr:rowOff>
    </xdr:from>
    <xdr:ext cx="340478" cy="259045"/>
    <xdr:sp macro="" textlink="">
      <xdr:nvSpPr>
        <xdr:cNvPr id="420" name="n_1mainValue【認定こども園・幼稚園・保育所】&#10;有形固定資産減価償却率">
          <a:extLst>
            <a:ext uri="{FF2B5EF4-FFF2-40B4-BE49-F238E27FC236}">
              <a16:creationId xmlns:a16="http://schemas.microsoft.com/office/drawing/2014/main" id="{3363D4AF-BE46-41F6-9A71-C9209BEC4EDE}"/>
            </a:ext>
          </a:extLst>
        </xdr:cNvPr>
        <xdr:cNvSpPr txBox="1"/>
      </xdr:nvSpPr>
      <xdr:spPr>
        <a:xfrm>
          <a:off x="152983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141894</xdr:rowOff>
    </xdr:from>
    <xdr:ext cx="340478" cy="259045"/>
    <xdr:sp macro="" textlink="">
      <xdr:nvSpPr>
        <xdr:cNvPr id="421" name="n_2mainValue【認定こども園・幼稚園・保育所】&#10;有形固定資産減価償却率">
          <a:extLst>
            <a:ext uri="{FF2B5EF4-FFF2-40B4-BE49-F238E27FC236}">
              <a16:creationId xmlns:a16="http://schemas.microsoft.com/office/drawing/2014/main" id="{2DD3D5EA-3066-4084-9E2B-0495E9358F47}"/>
            </a:ext>
          </a:extLst>
        </xdr:cNvPr>
        <xdr:cNvSpPr txBox="1"/>
      </xdr:nvSpPr>
      <xdr:spPr>
        <a:xfrm>
          <a:off x="14422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105971</xdr:rowOff>
    </xdr:from>
    <xdr:ext cx="340478" cy="259045"/>
    <xdr:sp macro="" textlink="">
      <xdr:nvSpPr>
        <xdr:cNvPr id="422" name="n_3mainValue【認定こども園・幼稚園・保育所】&#10;有形固定資産減価償却率">
          <a:extLst>
            <a:ext uri="{FF2B5EF4-FFF2-40B4-BE49-F238E27FC236}">
              <a16:creationId xmlns:a16="http://schemas.microsoft.com/office/drawing/2014/main" id="{55A2A888-32E8-4216-9E8E-7D6557339F57}"/>
            </a:ext>
          </a:extLst>
        </xdr:cNvPr>
        <xdr:cNvSpPr txBox="1"/>
      </xdr:nvSpPr>
      <xdr:spPr>
        <a:xfrm>
          <a:off x="13533061" y="542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4503ACD6-8B2D-4EC6-AF1F-B8BC5C0E37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9F6A253A-91B4-45CB-82F3-F732D12F8A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223EB8DD-6557-4EED-BB61-2D0EDE7BA3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E28A5D39-AC80-4EB1-8F36-5D3E1A902C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DD3480E1-841E-4A8C-BDCA-EA171A6C938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0B199C86-90B7-4A30-A57C-B22A170770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FDA426B0-9876-4195-BB1A-2976D38F19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D5981A3F-D0F1-4411-88F0-3686C2084A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C1B27149-0FA8-42E3-A52E-2DE376AA9F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D97B2B00-95B4-49FE-B085-1256EE57C9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33" name="直線コネクタ 432">
          <a:extLst>
            <a:ext uri="{FF2B5EF4-FFF2-40B4-BE49-F238E27FC236}">
              <a16:creationId xmlns:a16="http://schemas.microsoft.com/office/drawing/2014/main" id="{D0BAC843-2D38-4514-A154-2F8B4A2E4E9A}"/>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162577</xdr:rowOff>
    </xdr:from>
    <xdr:ext cx="467179" cy="259045"/>
    <xdr:sp macro="" textlink="">
      <xdr:nvSpPr>
        <xdr:cNvPr id="434" name="テキスト ボックス 433">
          <a:extLst>
            <a:ext uri="{FF2B5EF4-FFF2-40B4-BE49-F238E27FC236}">
              <a16:creationId xmlns:a16="http://schemas.microsoft.com/office/drawing/2014/main" id="{369AD7AB-8989-49B6-8A56-9606B14D2023}"/>
            </a:ext>
          </a:extLst>
        </xdr:cNvPr>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35" name="直線コネクタ 434">
          <a:extLst>
            <a:ext uri="{FF2B5EF4-FFF2-40B4-BE49-F238E27FC236}">
              <a16:creationId xmlns:a16="http://schemas.microsoft.com/office/drawing/2014/main" id="{2DF1E9D0-F066-42D4-A97A-81F0D345CB6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36" name="テキスト ボックス 435">
          <a:extLst>
            <a:ext uri="{FF2B5EF4-FFF2-40B4-BE49-F238E27FC236}">
              <a16:creationId xmlns:a16="http://schemas.microsoft.com/office/drawing/2014/main" id="{17D7A58B-9277-4FA3-8F50-29AA0E6AB701}"/>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37" name="直線コネクタ 436">
          <a:extLst>
            <a:ext uri="{FF2B5EF4-FFF2-40B4-BE49-F238E27FC236}">
              <a16:creationId xmlns:a16="http://schemas.microsoft.com/office/drawing/2014/main" id="{E83C950B-1AE1-46F8-85FB-55F312C3F7D3}"/>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105427</xdr:rowOff>
    </xdr:from>
    <xdr:ext cx="467179" cy="259045"/>
    <xdr:sp macro="" textlink="">
      <xdr:nvSpPr>
        <xdr:cNvPr id="438" name="テキスト ボックス 437">
          <a:extLst>
            <a:ext uri="{FF2B5EF4-FFF2-40B4-BE49-F238E27FC236}">
              <a16:creationId xmlns:a16="http://schemas.microsoft.com/office/drawing/2014/main" id="{C6152E00-2307-47B4-B93A-C5F7622E9E8D}"/>
            </a:ext>
          </a:extLst>
        </xdr:cNvPr>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a:extLst>
            <a:ext uri="{FF2B5EF4-FFF2-40B4-BE49-F238E27FC236}">
              <a16:creationId xmlns:a16="http://schemas.microsoft.com/office/drawing/2014/main" id="{C5F89459-CF8D-4064-86AC-1E3ED5BC6D7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0" name="テキスト ボックス 439">
          <a:extLst>
            <a:ext uri="{FF2B5EF4-FFF2-40B4-BE49-F238E27FC236}">
              <a16:creationId xmlns:a16="http://schemas.microsoft.com/office/drawing/2014/main" id="{C0C69A54-56A2-4BE2-BB26-4F62D1E4A60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41" name="直線コネクタ 440">
          <a:extLst>
            <a:ext uri="{FF2B5EF4-FFF2-40B4-BE49-F238E27FC236}">
              <a16:creationId xmlns:a16="http://schemas.microsoft.com/office/drawing/2014/main" id="{0E292E57-E6E6-4E6D-8B3B-36A0FA789305}"/>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48277</xdr:rowOff>
    </xdr:from>
    <xdr:ext cx="467179" cy="259045"/>
    <xdr:sp macro="" textlink="">
      <xdr:nvSpPr>
        <xdr:cNvPr id="442" name="テキスト ボックス 441">
          <a:extLst>
            <a:ext uri="{FF2B5EF4-FFF2-40B4-BE49-F238E27FC236}">
              <a16:creationId xmlns:a16="http://schemas.microsoft.com/office/drawing/2014/main" id="{52F13808-2C4F-4D7B-90B6-EE5B15F16E73}"/>
            </a:ext>
          </a:extLst>
        </xdr:cNvPr>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3" name="直線コネクタ 442">
          <a:extLst>
            <a:ext uri="{FF2B5EF4-FFF2-40B4-BE49-F238E27FC236}">
              <a16:creationId xmlns:a16="http://schemas.microsoft.com/office/drawing/2014/main" id="{1BD1303E-CFA4-4FF4-A2BD-1B05106203BB}"/>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44" name="テキスト ボックス 443">
          <a:extLst>
            <a:ext uri="{FF2B5EF4-FFF2-40B4-BE49-F238E27FC236}">
              <a16:creationId xmlns:a16="http://schemas.microsoft.com/office/drawing/2014/main" id="{38983D7B-4406-4FD2-8188-AB58B0294C2E}"/>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45" name="直線コネクタ 444">
          <a:extLst>
            <a:ext uri="{FF2B5EF4-FFF2-40B4-BE49-F238E27FC236}">
              <a16:creationId xmlns:a16="http://schemas.microsoft.com/office/drawing/2014/main" id="{41F99240-56F2-4820-A569-054CDC92EC87}"/>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162577</xdr:rowOff>
    </xdr:from>
    <xdr:ext cx="467179" cy="259045"/>
    <xdr:sp macro="" textlink="">
      <xdr:nvSpPr>
        <xdr:cNvPr id="446" name="テキスト ボックス 445">
          <a:extLst>
            <a:ext uri="{FF2B5EF4-FFF2-40B4-BE49-F238E27FC236}">
              <a16:creationId xmlns:a16="http://schemas.microsoft.com/office/drawing/2014/main" id="{22B84952-86BC-4CC4-B8F5-3F68BD26B700}"/>
            </a:ext>
          </a:extLst>
        </xdr:cNvPr>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6E965EAE-4729-4026-B6EC-7DC6E86280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a:extLst>
            <a:ext uri="{FF2B5EF4-FFF2-40B4-BE49-F238E27FC236}">
              <a16:creationId xmlns:a16="http://schemas.microsoft.com/office/drawing/2014/main" id="{1D0F24FD-1FC8-429C-8E44-017564923E1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a:extLst>
            <a:ext uri="{FF2B5EF4-FFF2-40B4-BE49-F238E27FC236}">
              <a16:creationId xmlns:a16="http://schemas.microsoft.com/office/drawing/2014/main" id="{CDB7F2A7-FAC8-472B-98E8-B466CA02EC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111442</xdr:rowOff>
    </xdr:from>
    <xdr:to>
      <xdr:col>116</xdr:col>
      <xdr:colOff>62864</xdr:colOff>
      <xdr:row>41</xdr:row>
      <xdr:rowOff>152400</xdr:rowOff>
    </xdr:to>
    <xdr:cxnSp macro="">
      <xdr:nvCxnSpPr>
        <xdr:cNvPr id="450" name="直線コネクタ 449">
          <a:extLst>
            <a:ext uri="{FF2B5EF4-FFF2-40B4-BE49-F238E27FC236}">
              <a16:creationId xmlns:a16="http://schemas.microsoft.com/office/drawing/2014/main" id="{8AF0BA30-F2A5-4C79-8F89-7CF049BC634E}"/>
            </a:ext>
          </a:extLst>
        </xdr:cNvPr>
        <xdr:cNvCxnSpPr/>
      </xdr:nvCxnSpPr>
      <xdr:spPr>
        <a:xfrm flipV="1">
          <a:off x="22160864" y="5940742"/>
          <a:ext cx="0" cy="1241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156227</xdr:rowOff>
    </xdr:from>
    <xdr:ext cx="469744" cy="259045"/>
    <xdr:sp macro="" textlink="">
      <xdr:nvSpPr>
        <xdr:cNvPr id="451" name="【認定こども園・幼稚園・保育所】&#10;一人当たり面積最小値テキスト">
          <a:extLst>
            <a:ext uri="{FF2B5EF4-FFF2-40B4-BE49-F238E27FC236}">
              <a16:creationId xmlns:a16="http://schemas.microsoft.com/office/drawing/2014/main" id="{472C6E2F-F207-43CB-83D8-C6B3148B88F9}"/>
            </a:ext>
          </a:extLst>
        </xdr:cNvPr>
        <xdr:cNvSpPr txBox="1"/>
      </xdr:nvSpPr>
      <xdr:spPr>
        <a:xfrm>
          <a:off x="221996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152400</xdr:rowOff>
    </xdr:from>
    <xdr:to>
      <xdr:col>116</xdr:col>
      <xdr:colOff>152400</xdr:colOff>
      <xdr:row>41</xdr:row>
      <xdr:rowOff>152400</xdr:rowOff>
    </xdr:to>
    <xdr:cxnSp macro="">
      <xdr:nvCxnSpPr>
        <xdr:cNvPr id="452" name="直線コネクタ 451">
          <a:extLst>
            <a:ext uri="{FF2B5EF4-FFF2-40B4-BE49-F238E27FC236}">
              <a16:creationId xmlns:a16="http://schemas.microsoft.com/office/drawing/2014/main" id="{FB75C451-4D2E-40D1-B2F6-B32D61E31520}"/>
            </a:ext>
          </a:extLst>
        </xdr:cNvPr>
        <xdr:cNvCxnSpPr/>
      </xdr:nvCxnSpPr>
      <xdr:spPr>
        <a:xfrm>
          <a:off x="22072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58119</xdr:rowOff>
    </xdr:from>
    <xdr:ext cx="469744" cy="259045"/>
    <xdr:sp macro="" textlink="">
      <xdr:nvSpPr>
        <xdr:cNvPr id="453" name="【認定こども園・幼稚園・保育所】&#10;一人当たり面積最大値テキスト">
          <a:extLst>
            <a:ext uri="{FF2B5EF4-FFF2-40B4-BE49-F238E27FC236}">
              <a16:creationId xmlns:a16="http://schemas.microsoft.com/office/drawing/2014/main" id="{7B03615B-ED93-4606-BB56-2B9B544AD7F0}"/>
            </a:ext>
          </a:extLst>
        </xdr:cNvPr>
        <xdr:cNvSpPr txBox="1"/>
      </xdr:nvSpPr>
      <xdr:spPr>
        <a:xfrm>
          <a:off x="22199600" y="571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111442</xdr:rowOff>
    </xdr:from>
    <xdr:to>
      <xdr:col>116</xdr:col>
      <xdr:colOff>152400</xdr:colOff>
      <xdr:row>34</xdr:row>
      <xdr:rowOff>111442</xdr:rowOff>
    </xdr:to>
    <xdr:cxnSp macro="">
      <xdr:nvCxnSpPr>
        <xdr:cNvPr id="454" name="直線コネクタ 453">
          <a:extLst>
            <a:ext uri="{FF2B5EF4-FFF2-40B4-BE49-F238E27FC236}">
              <a16:creationId xmlns:a16="http://schemas.microsoft.com/office/drawing/2014/main" id="{657F7D7A-9B2A-4FCA-A6A5-58ACD08E58CF}"/>
            </a:ext>
          </a:extLst>
        </xdr:cNvPr>
        <xdr:cNvCxnSpPr/>
      </xdr:nvCxnSpPr>
      <xdr:spPr>
        <a:xfrm>
          <a:off x="22072600" y="594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158132</xdr:rowOff>
    </xdr:from>
    <xdr:ext cx="469744" cy="259045"/>
    <xdr:sp macro="" textlink="">
      <xdr:nvSpPr>
        <xdr:cNvPr id="455" name="【認定こども園・幼稚園・保育所】&#10;一人当たり面積平均値テキスト">
          <a:extLst>
            <a:ext uri="{FF2B5EF4-FFF2-40B4-BE49-F238E27FC236}">
              <a16:creationId xmlns:a16="http://schemas.microsoft.com/office/drawing/2014/main" id="{CB38C8A2-0CBE-4EEE-9212-52C96B8CDEB8}"/>
            </a:ext>
          </a:extLst>
        </xdr:cNvPr>
        <xdr:cNvSpPr txBox="1"/>
      </xdr:nvSpPr>
      <xdr:spPr>
        <a:xfrm>
          <a:off x="22199600" y="684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xdr:rowOff>
    </xdr:from>
    <xdr:to>
      <xdr:col>116</xdr:col>
      <xdr:colOff>114300</xdr:colOff>
      <xdr:row>40</xdr:row>
      <xdr:rowOff>109855</xdr:rowOff>
    </xdr:to>
    <xdr:sp macro="" textlink="">
      <xdr:nvSpPr>
        <xdr:cNvPr id="456" name="フローチャート: 判断 455">
          <a:extLst>
            <a:ext uri="{FF2B5EF4-FFF2-40B4-BE49-F238E27FC236}">
              <a16:creationId xmlns:a16="http://schemas.microsoft.com/office/drawing/2014/main" id="{A7C77E18-91E8-4384-97A2-44DBC073D5B6}"/>
            </a:ext>
          </a:extLst>
        </xdr:cNvPr>
        <xdr:cNvSpPr/>
      </xdr:nvSpPr>
      <xdr:spPr>
        <a:xfrm>
          <a:off x="221107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28257</xdr:rowOff>
    </xdr:from>
    <xdr:to>
      <xdr:col>112</xdr:col>
      <xdr:colOff>38100</xdr:colOff>
      <xdr:row>40</xdr:row>
      <xdr:rowOff>129857</xdr:rowOff>
    </xdr:to>
    <xdr:sp macro="" textlink="">
      <xdr:nvSpPr>
        <xdr:cNvPr id="457" name="フローチャート: 判断 456">
          <a:extLst>
            <a:ext uri="{FF2B5EF4-FFF2-40B4-BE49-F238E27FC236}">
              <a16:creationId xmlns:a16="http://schemas.microsoft.com/office/drawing/2014/main" id="{6B6E9C51-4F4E-44FA-BEAC-977A52165940}"/>
            </a:ext>
          </a:extLst>
        </xdr:cNvPr>
        <xdr:cNvSpPr/>
      </xdr:nvSpPr>
      <xdr:spPr>
        <a:xfrm>
          <a:off x="21272500" y="688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35878</xdr:rowOff>
    </xdr:from>
    <xdr:to>
      <xdr:col>107</xdr:col>
      <xdr:colOff>101600</xdr:colOff>
      <xdr:row>40</xdr:row>
      <xdr:rowOff>137478</xdr:rowOff>
    </xdr:to>
    <xdr:sp macro="" textlink="">
      <xdr:nvSpPr>
        <xdr:cNvPr id="458" name="フローチャート: 判断 457">
          <a:extLst>
            <a:ext uri="{FF2B5EF4-FFF2-40B4-BE49-F238E27FC236}">
              <a16:creationId xmlns:a16="http://schemas.microsoft.com/office/drawing/2014/main" id="{6B4A6332-D254-45D4-A360-4E362BAEA17A}"/>
            </a:ext>
          </a:extLst>
        </xdr:cNvPr>
        <xdr:cNvSpPr/>
      </xdr:nvSpPr>
      <xdr:spPr>
        <a:xfrm>
          <a:off x="20383500" y="68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37782</xdr:rowOff>
    </xdr:from>
    <xdr:to>
      <xdr:col>102</xdr:col>
      <xdr:colOff>165100</xdr:colOff>
      <xdr:row>40</xdr:row>
      <xdr:rowOff>139382</xdr:rowOff>
    </xdr:to>
    <xdr:sp macro="" textlink="">
      <xdr:nvSpPr>
        <xdr:cNvPr id="459" name="フローチャート: 判断 458">
          <a:extLst>
            <a:ext uri="{FF2B5EF4-FFF2-40B4-BE49-F238E27FC236}">
              <a16:creationId xmlns:a16="http://schemas.microsoft.com/office/drawing/2014/main" id="{A8847980-C592-458A-B2C4-F4156FEAF219}"/>
            </a:ext>
          </a:extLst>
        </xdr:cNvPr>
        <xdr:cNvSpPr/>
      </xdr:nvSpPr>
      <xdr:spPr>
        <a:xfrm>
          <a:off x="19494500" y="68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66357</xdr:rowOff>
    </xdr:from>
    <xdr:to>
      <xdr:col>98</xdr:col>
      <xdr:colOff>38100</xdr:colOff>
      <xdr:row>40</xdr:row>
      <xdr:rowOff>167957</xdr:rowOff>
    </xdr:to>
    <xdr:sp macro="" textlink="">
      <xdr:nvSpPr>
        <xdr:cNvPr id="460" name="フローチャート: 判断 459">
          <a:extLst>
            <a:ext uri="{FF2B5EF4-FFF2-40B4-BE49-F238E27FC236}">
              <a16:creationId xmlns:a16="http://schemas.microsoft.com/office/drawing/2014/main" id="{9ADB5312-B0AF-40E2-B4E5-FA2A7A5C6D10}"/>
            </a:ext>
          </a:extLst>
        </xdr:cNvPr>
        <xdr:cNvSpPr/>
      </xdr:nvSpPr>
      <xdr:spPr>
        <a:xfrm>
          <a:off x="18605500" y="69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8536EEE-7A78-4877-AFFB-2E9A5F9B59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C2824C79-037D-43C0-90A2-28D17B7759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723760D-9CB9-4781-8D23-E412EE5F51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DE5DC18-0B5B-4762-B1EB-8108DC8A14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778BCF2-C2DE-44F5-9772-32BDDFB892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3493</xdr:rowOff>
    </xdr:from>
    <xdr:to>
      <xdr:col>116</xdr:col>
      <xdr:colOff>114300</xdr:colOff>
      <xdr:row>39</xdr:row>
      <xdr:rowOff>105093</xdr:rowOff>
    </xdr:to>
    <xdr:sp macro="" textlink="">
      <xdr:nvSpPr>
        <xdr:cNvPr id="466" name="楕円 465">
          <a:extLst>
            <a:ext uri="{FF2B5EF4-FFF2-40B4-BE49-F238E27FC236}">
              <a16:creationId xmlns:a16="http://schemas.microsoft.com/office/drawing/2014/main" id="{B4CFF052-6E9D-4832-BA8B-18C76AB39F50}"/>
            </a:ext>
          </a:extLst>
        </xdr:cNvPr>
        <xdr:cNvSpPr/>
      </xdr:nvSpPr>
      <xdr:spPr>
        <a:xfrm>
          <a:off x="22110700" y="66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26370</xdr:rowOff>
    </xdr:from>
    <xdr:ext cx="469744" cy="259045"/>
    <xdr:sp macro="" textlink="">
      <xdr:nvSpPr>
        <xdr:cNvPr id="467" name="【認定こども園・幼稚園・保育所】&#10;一人当たり面積該当値テキスト">
          <a:extLst>
            <a:ext uri="{FF2B5EF4-FFF2-40B4-BE49-F238E27FC236}">
              <a16:creationId xmlns:a16="http://schemas.microsoft.com/office/drawing/2014/main" id="{04090A94-34C4-482B-9E16-1A5F267851BE}"/>
            </a:ext>
          </a:extLst>
        </xdr:cNvPr>
        <xdr:cNvSpPr txBox="1"/>
      </xdr:nvSpPr>
      <xdr:spPr>
        <a:xfrm>
          <a:off x="22199600" y="654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45403</xdr:rowOff>
    </xdr:from>
    <xdr:to>
      <xdr:col>112</xdr:col>
      <xdr:colOff>38100</xdr:colOff>
      <xdr:row>39</xdr:row>
      <xdr:rowOff>147003</xdr:rowOff>
    </xdr:to>
    <xdr:sp macro="" textlink="">
      <xdr:nvSpPr>
        <xdr:cNvPr id="468" name="楕円 467">
          <a:extLst>
            <a:ext uri="{FF2B5EF4-FFF2-40B4-BE49-F238E27FC236}">
              <a16:creationId xmlns:a16="http://schemas.microsoft.com/office/drawing/2014/main" id="{E7969461-295C-4B5E-9EEF-AAF939691F46}"/>
            </a:ext>
          </a:extLst>
        </xdr:cNvPr>
        <xdr:cNvSpPr/>
      </xdr:nvSpPr>
      <xdr:spPr>
        <a:xfrm>
          <a:off x="21272500" y="6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54293</xdr:rowOff>
    </xdr:from>
    <xdr:to>
      <xdr:col>116</xdr:col>
      <xdr:colOff>63500</xdr:colOff>
      <xdr:row>39</xdr:row>
      <xdr:rowOff>96203</xdr:rowOff>
    </xdr:to>
    <xdr:cxnSp macro="">
      <xdr:nvCxnSpPr>
        <xdr:cNvPr id="469" name="直線コネクタ 468">
          <a:extLst>
            <a:ext uri="{FF2B5EF4-FFF2-40B4-BE49-F238E27FC236}">
              <a16:creationId xmlns:a16="http://schemas.microsoft.com/office/drawing/2014/main" id="{21D59056-120C-42CD-B54E-AA1E77593FF2}"/>
            </a:ext>
          </a:extLst>
        </xdr:cNvPr>
        <xdr:cNvCxnSpPr/>
      </xdr:nvCxnSpPr>
      <xdr:spPr>
        <a:xfrm flipV="1">
          <a:off x="21323300" y="674084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73025</xdr:rowOff>
    </xdr:from>
    <xdr:to>
      <xdr:col>107</xdr:col>
      <xdr:colOff>101600</xdr:colOff>
      <xdr:row>40</xdr:row>
      <xdr:rowOff>3175</xdr:rowOff>
    </xdr:to>
    <xdr:sp macro="" textlink="">
      <xdr:nvSpPr>
        <xdr:cNvPr id="470" name="楕円 469">
          <a:extLst>
            <a:ext uri="{FF2B5EF4-FFF2-40B4-BE49-F238E27FC236}">
              <a16:creationId xmlns:a16="http://schemas.microsoft.com/office/drawing/2014/main" id="{FA64A4BB-3ABD-46C9-921D-9477857753F2}"/>
            </a:ext>
          </a:extLst>
        </xdr:cNvPr>
        <xdr:cNvSpPr/>
      </xdr:nvSpPr>
      <xdr:spPr>
        <a:xfrm>
          <a:off x="20383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96203</xdr:rowOff>
    </xdr:from>
    <xdr:to>
      <xdr:col>111</xdr:col>
      <xdr:colOff>177800</xdr:colOff>
      <xdr:row>39</xdr:row>
      <xdr:rowOff>123825</xdr:rowOff>
    </xdr:to>
    <xdr:cxnSp macro="">
      <xdr:nvCxnSpPr>
        <xdr:cNvPr id="471" name="直線コネクタ 470">
          <a:extLst>
            <a:ext uri="{FF2B5EF4-FFF2-40B4-BE49-F238E27FC236}">
              <a16:creationId xmlns:a16="http://schemas.microsoft.com/office/drawing/2014/main" id="{566A21BB-37A0-4647-8A64-B1EC4A0FA633}"/>
            </a:ext>
          </a:extLst>
        </xdr:cNvPr>
        <xdr:cNvCxnSpPr/>
      </xdr:nvCxnSpPr>
      <xdr:spPr>
        <a:xfrm flipV="1">
          <a:off x="20434300" y="67827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76835</xdr:rowOff>
    </xdr:from>
    <xdr:to>
      <xdr:col>102</xdr:col>
      <xdr:colOff>165100</xdr:colOff>
      <xdr:row>34</xdr:row>
      <xdr:rowOff>6985</xdr:rowOff>
    </xdr:to>
    <xdr:sp macro="" textlink="">
      <xdr:nvSpPr>
        <xdr:cNvPr id="472" name="楕円 471">
          <a:extLst>
            <a:ext uri="{FF2B5EF4-FFF2-40B4-BE49-F238E27FC236}">
              <a16:creationId xmlns:a16="http://schemas.microsoft.com/office/drawing/2014/main" id="{217214E5-1EDD-432F-AB73-50BDD1B6B56F}"/>
            </a:ext>
          </a:extLst>
        </xdr:cNvPr>
        <xdr:cNvSpPr/>
      </xdr:nvSpPr>
      <xdr:spPr>
        <a:xfrm>
          <a:off x="19494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127635</xdr:rowOff>
    </xdr:from>
    <xdr:to>
      <xdr:col>107</xdr:col>
      <xdr:colOff>50800</xdr:colOff>
      <xdr:row>39</xdr:row>
      <xdr:rowOff>123825</xdr:rowOff>
    </xdr:to>
    <xdr:cxnSp macro="">
      <xdr:nvCxnSpPr>
        <xdr:cNvPr id="473" name="直線コネクタ 472">
          <a:extLst>
            <a:ext uri="{FF2B5EF4-FFF2-40B4-BE49-F238E27FC236}">
              <a16:creationId xmlns:a16="http://schemas.microsoft.com/office/drawing/2014/main" id="{17E9D8B9-E3D4-4940-AB4A-541412704E89}"/>
            </a:ext>
          </a:extLst>
        </xdr:cNvPr>
        <xdr:cNvCxnSpPr/>
      </xdr:nvCxnSpPr>
      <xdr:spPr>
        <a:xfrm>
          <a:off x="19545300" y="5785485"/>
          <a:ext cx="8890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120984</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C1B643E3-78F7-4E5D-BA31-51BF671D94DC}"/>
            </a:ext>
          </a:extLst>
        </xdr:cNvPr>
        <xdr:cNvSpPr txBox="1"/>
      </xdr:nvSpPr>
      <xdr:spPr>
        <a:xfrm>
          <a:off x="21075727" y="697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128605</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12E197ED-C024-4869-99BB-AD099719DE00}"/>
            </a:ext>
          </a:extLst>
        </xdr:cNvPr>
        <xdr:cNvSpPr txBox="1"/>
      </xdr:nvSpPr>
      <xdr:spPr>
        <a:xfrm>
          <a:off x="20199427" y="698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130509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27F2F28A-5AD1-4B44-ABCA-F8C1DFD95E3A}"/>
            </a:ext>
          </a:extLst>
        </xdr:cNvPr>
        <xdr:cNvSpPr txBox="1"/>
      </xdr:nvSpPr>
      <xdr:spPr>
        <a:xfrm>
          <a:off x="19310427" y="69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13034</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A1759F21-EA90-4DD1-BDA5-E751E2DA1139}"/>
            </a:ext>
          </a:extLst>
        </xdr:cNvPr>
        <xdr:cNvSpPr txBox="1"/>
      </xdr:nvSpPr>
      <xdr:spPr>
        <a:xfrm>
          <a:off x="18421427" y="669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163530</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C7296FCA-085B-49AA-8C1A-F0FC0ED1B93D}"/>
            </a:ext>
          </a:extLst>
        </xdr:cNvPr>
        <xdr:cNvSpPr txBox="1"/>
      </xdr:nvSpPr>
      <xdr:spPr>
        <a:xfrm>
          <a:off x="21075727" y="6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19702</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2A78F054-F03C-429A-8742-A3C975A961E3}"/>
            </a:ext>
          </a:extLst>
        </xdr:cNvPr>
        <xdr:cNvSpPr txBox="1"/>
      </xdr:nvSpPr>
      <xdr:spPr>
        <a:xfrm>
          <a:off x="20199427"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23512</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7DCB0264-17C9-4D0E-8847-C5AC7DE7C64F}"/>
            </a:ext>
          </a:extLst>
        </xdr:cNvPr>
        <xdr:cNvSpPr txBox="1"/>
      </xdr:nvSpPr>
      <xdr:spPr>
        <a:xfrm>
          <a:off x="19310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99E1A81A-8563-4939-BD3B-0D3D135DB4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CEC7A81D-FA69-4CEB-BF11-5BD673412B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D068A022-3B39-426F-A18F-AA3B06FC23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A18EC56A-998F-4684-AF36-3AE5206B8F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BE6A25A2-6E20-4C64-A417-C4D8B230BA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418BAF9F-51F2-4A0E-9F66-5F377A801F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EA9FD6A5-58AF-427C-989C-50AC53664F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25D669FD-864F-4D68-86D9-740FD24D2F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70576B35-7775-4FB1-8290-A139913052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96059C58-823C-4B68-BC3C-54D0653D69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C8AB469B-647F-4BFE-B03C-11622CC06B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a:extLst>
            <a:ext uri="{FF2B5EF4-FFF2-40B4-BE49-F238E27FC236}">
              <a16:creationId xmlns:a16="http://schemas.microsoft.com/office/drawing/2014/main" id="{41EDC88B-6BB6-40E6-8CED-2F66508183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3" name="テキスト ボックス 492">
          <a:extLst>
            <a:ext uri="{FF2B5EF4-FFF2-40B4-BE49-F238E27FC236}">
              <a16:creationId xmlns:a16="http://schemas.microsoft.com/office/drawing/2014/main" id="{6FA19EBA-0780-4B55-BC77-AC8A20AE59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a:extLst>
            <a:ext uri="{FF2B5EF4-FFF2-40B4-BE49-F238E27FC236}">
              <a16:creationId xmlns:a16="http://schemas.microsoft.com/office/drawing/2014/main" id="{2A0A1608-765A-472F-B847-F55B33E9A4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a:extLst>
            <a:ext uri="{FF2B5EF4-FFF2-40B4-BE49-F238E27FC236}">
              <a16:creationId xmlns:a16="http://schemas.microsoft.com/office/drawing/2014/main" id="{25A7C263-C10D-4D18-BB8C-58A840ED56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a:extLst>
            <a:ext uri="{FF2B5EF4-FFF2-40B4-BE49-F238E27FC236}">
              <a16:creationId xmlns:a16="http://schemas.microsoft.com/office/drawing/2014/main" id="{373678E5-2517-4B8B-92F6-6DA16C805B1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a:extLst>
            <a:ext uri="{FF2B5EF4-FFF2-40B4-BE49-F238E27FC236}">
              <a16:creationId xmlns:a16="http://schemas.microsoft.com/office/drawing/2014/main" id="{388837C8-A727-45DD-9039-B0E32BD53F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a:extLst>
            <a:ext uri="{FF2B5EF4-FFF2-40B4-BE49-F238E27FC236}">
              <a16:creationId xmlns:a16="http://schemas.microsoft.com/office/drawing/2014/main" id="{08DE1842-0222-4E5C-84D9-41804E8677C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a:extLst>
            <a:ext uri="{FF2B5EF4-FFF2-40B4-BE49-F238E27FC236}">
              <a16:creationId xmlns:a16="http://schemas.microsoft.com/office/drawing/2014/main" id="{D8A03130-4956-4EBD-AA81-ECD8124C5D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a:extLst>
            <a:ext uri="{FF2B5EF4-FFF2-40B4-BE49-F238E27FC236}">
              <a16:creationId xmlns:a16="http://schemas.microsoft.com/office/drawing/2014/main" id="{6253C452-FDE3-4A04-9B68-308DC098DD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a:extLst>
            <a:ext uri="{FF2B5EF4-FFF2-40B4-BE49-F238E27FC236}">
              <a16:creationId xmlns:a16="http://schemas.microsoft.com/office/drawing/2014/main" id="{76EE6C13-0561-4785-91B2-AEEA4D9E99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775F7380-FEAB-4903-8479-25B604E9C9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3" name="テキスト ボックス 502">
          <a:extLst>
            <a:ext uri="{FF2B5EF4-FFF2-40B4-BE49-F238E27FC236}">
              <a16:creationId xmlns:a16="http://schemas.microsoft.com/office/drawing/2014/main" id="{486771DD-6541-45D1-9BFD-D13CCDB6038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C59FCA6B-CE4C-405C-AF41-8BB462851B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5" name="直線コネクタ 504">
          <a:extLst>
            <a:ext uri="{FF2B5EF4-FFF2-40B4-BE49-F238E27FC236}">
              <a16:creationId xmlns:a16="http://schemas.microsoft.com/office/drawing/2014/main" id="{7DFC81EB-49FC-4B4C-AB46-C5C3DA741C89}"/>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D44193FB-EBD9-41BC-AB6A-8EF1E69CF084}"/>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07" name="直線コネクタ 506">
          <a:extLst>
            <a:ext uri="{FF2B5EF4-FFF2-40B4-BE49-F238E27FC236}">
              <a16:creationId xmlns:a16="http://schemas.microsoft.com/office/drawing/2014/main" id="{35867D32-5B55-4126-9008-EDD68954DF47}"/>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65C87E71-9F95-4639-A2F6-A875CF96AC9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09" name="直線コネクタ 508">
          <a:extLst>
            <a:ext uri="{FF2B5EF4-FFF2-40B4-BE49-F238E27FC236}">
              <a16:creationId xmlns:a16="http://schemas.microsoft.com/office/drawing/2014/main" id="{AFECBE71-3B6F-4656-887E-A272780D975F}"/>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4796E938-653E-492C-831A-E3B49D69099C}"/>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11" name="フローチャート: 判断 510">
          <a:extLst>
            <a:ext uri="{FF2B5EF4-FFF2-40B4-BE49-F238E27FC236}">
              <a16:creationId xmlns:a16="http://schemas.microsoft.com/office/drawing/2014/main" id="{D200396B-FB29-447B-BA11-2A7FF01B9985}"/>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2" name="フローチャート: 判断 511">
          <a:extLst>
            <a:ext uri="{FF2B5EF4-FFF2-40B4-BE49-F238E27FC236}">
              <a16:creationId xmlns:a16="http://schemas.microsoft.com/office/drawing/2014/main" id="{05507733-3A3E-4CD6-A791-1F5110D52C0B}"/>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13" name="フローチャート: 判断 512">
          <a:extLst>
            <a:ext uri="{FF2B5EF4-FFF2-40B4-BE49-F238E27FC236}">
              <a16:creationId xmlns:a16="http://schemas.microsoft.com/office/drawing/2014/main" id="{5C636C87-C777-4A0D-B9C5-EC252782E86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4" name="フローチャート: 判断 513">
          <a:extLst>
            <a:ext uri="{FF2B5EF4-FFF2-40B4-BE49-F238E27FC236}">
              <a16:creationId xmlns:a16="http://schemas.microsoft.com/office/drawing/2014/main" id="{9ADBAE1C-6F17-4A76-A882-D662FB09376B}"/>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15" name="フローチャート: 判断 514">
          <a:extLst>
            <a:ext uri="{FF2B5EF4-FFF2-40B4-BE49-F238E27FC236}">
              <a16:creationId xmlns:a16="http://schemas.microsoft.com/office/drawing/2014/main" id="{7230163C-58FB-4369-B010-10F06715EC8B}"/>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D2043EE7-0B54-494F-B54C-A9FEEEC353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291277F3-3ECD-4AB7-AF90-BC041DE4C2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F07346F3-C3C1-4B9B-B206-95617A7E80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67273E56-455D-400D-ACE2-D7D71D1DAE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DE7E9025-72E8-447F-87F4-50BD5FCC78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21" name="楕円 520">
          <a:extLst>
            <a:ext uri="{FF2B5EF4-FFF2-40B4-BE49-F238E27FC236}">
              <a16:creationId xmlns:a16="http://schemas.microsoft.com/office/drawing/2014/main" id="{7A7AE8CC-B032-4FCB-8C6A-04CE7B1D3674}"/>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1922E63F-244E-4699-9F72-F64373503277}"/>
            </a:ext>
          </a:extLst>
        </xdr:cNvPr>
        <xdr:cNvSpPr txBox="1"/>
      </xdr:nvSpPr>
      <xdr:spPr>
        <a:xfrm>
          <a:off x="16357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23" name="楕円 522">
          <a:extLst>
            <a:ext uri="{FF2B5EF4-FFF2-40B4-BE49-F238E27FC236}">
              <a16:creationId xmlns:a16="http://schemas.microsoft.com/office/drawing/2014/main" id="{CDA2CBA8-550B-414F-BCA9-2EC6FC0FF223}"/>
            </a:ext>
          </a:extLst>
        </xdr:cNvPr>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43815</xdr:rowOff>
    </xdr:to>
    <xdr:cxnSp macro="">
      <xdr:nvCxnSpPr>
        <xdr:cNvPr id="524" name="直線コネクタ 523">
          <a:extLst>
            <a:ext uri="{FF2B5EF4-FFF2-40B4-BE49-F238E27FC236}">
              <a16:creationId xmlns:a16="http://schemas.microsoft.com/office/drawing/2014/main" id="{2E57BD00-CEB4-443D-8363-3D58F1ED24DB}"/>
            </a:ext>
          </a:extLst>
        </xdr:cNvPr>
        <xdr:cNvCxnSpPr/>
      </xdr:nvCxnSpPr>
      <xdr:spPr>
        <a:xfrm>
          <a:off x="15481300" y="102946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525" name="楕円 524">
          <a:extLst>
            <a:ext uri="{FF2B5EF4-FFF2-40B4-BE49-F238E27FC236}">
              <a16:creationId xmlns:a16="http://schemas.microsoft.com/office/drawing/2014/main" id="{7663DB71-247E-4C47-921B-08063093E09F}"/>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7620</xdr:rowOff>
    </xdr:to>
    <xdr:cxnSp macro="">
      <xdr:nvCxnSpPr>
        <xdr:cNvPr id="526" name="直線コネクタ 525">
          <a:extLst>
            <a:ext uri="{FF2B5EF4-FFF2-40B4-BE49-F238E27FC236}">
              <a16:creationId xmlns:a16="http://schemas.microsoft.com/office/drawing/2014/main" id="{0F17B512-FB22-4AD2-BDAA-2F46710A86F0}"/>
            </a:ext>
          </a:extLst>
        </xdr:cNvPr>
        <xdr:cNvCxnSpPr/>
      </xdr:nvCxnSpPr>
      <xdr:spPr>
        <a:xfrm>
          <a:off x="14592300" y="10254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160655</xdr:rowOff>
    </xdr:from>
    <xdr:to>
      <xdr:col>72</xdr:col>
      <xdr:colOff>38100</xdr:colOff>
      <xdr:row>56</xdr:row>
      <xdr:rowOff>90805</xdr:rowOff>
    </xdr:to>
    <xdr:sp macro="" textlink="">
      <xdr:nvSpPr>
        <xdr:cNvPr id="527" name="楕円 526">
          <a:extLst>
            <a:ext uri="{FF2B5EF4-FFF2-40B4-BE49-F238E27FC236}">
              <a16:creationId xmlns:a16="http://schemas.microsoft.com/office/drawing/2014/main" id="{3696FEAF-CEE8-4A65-A4DE-F58AD8DE8586}"/>
            </a:ext>
          </a:extLst>
        </xdr:cNvPr>
        <xdr:cNvSpPr/>
      </xdr:nvSpPr>
      <xdr:spPr>
        <a:xfrm>
          <a:off x="13652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40005</xdr:rowOff>
    </xdr:from>
    <xdr:to>
      <xdr:col>76</xdr:col>
      <xdr:colOff>114300</xdr:colOff>
      <xdr:row>59</xdr:row>
      <xdr:rowOff>139065</xdr:rowOff>
    </xdr:to>
    <xdr:cxnSp macro="">
      <xdr:nvCxnSpPr>
        <xdr:cNvPr id="528" name="直線コネクタ 527">
          <a:extLst>
            <a:ext uri="{FF2B5EF4-FFF2-40B4-BE49-F238E27FC236}">
              <a16:creationId xmlns:a16="http://schemas.microsoft.com/office/drawing/2014/main" id="{E579AD54-FC5F-4EE1-BCD6-3D647C0248BB}"/>
            </a:ext>
          </a:extLst>
        </xdr:cNvPr>
        <xdr:cNvCxnSpPr/>
      </xdr:nvCxnSpPr>
      <xdr:spPr>
        <a:xfrm>
          <a:off x="13703300" y="9641205"/>
          <a:ext cx="8890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29" name="n_1aveValue【学校施設】&#10;有形固定資産減価償却率">
          <a:extLst>
            <a:ext uri="{FF2B5EF4-FFF2-40B4-BE49-F238E27FC236}">
              <a16:creationId xmlns:a16="http://schemas.microsoft.com/office/drawing/2014/main" id="{3118EDD0-37DA-46BE-B6A7-6359399E3F78}"/>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30" name="n_2aveValue【学校施設】&#10;有形固定資産減価償却率">
          <a:extLst>
            <a:ext uri="{FF2B5EF4-FFF2-40B4-BE49-F238E27FC236}">
              <a16:creationId xmlns:a16="http://schemas.microsoft.com/office/drawing/2014/main" id="{652F7885-BD44-4B5B-949B-7903150C1069}"/>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31" name="n_3aveValue【学校施設】&#10;有形固定資産減価償却率">
          <a:extLst>
            <a:ext uri="{FF2B5EF4-FFF2-40B4-BE49-F238E27FC236}">
              <a16:creationId xmlns:a16="http://schemas.microsoft.com/office/drawing/2014/main" id="{C2A6B395-739D-4423-8D73-E100E8C4F36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32" name="n_4aveValue【学校施設】&#10;有形固定資産減価償却率">
          <a:extLst>
            <a:ext uri="{FF2B5EF4-FFF2-40B4-BE49-F238E27FC236}">
              <a16:creationId xmlns:a16="http://schemas.microsoft.com/office/drawing/2014/main" id="{2DEDBDFB-008D-46C5-97B4-09642B11BC8C}"/>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33" name="n_1mainValue【学校施設】&#10;有形固定資産減価償却率">
          <a:extLst>
            <a:ext uri="{FF2B5EF4-FFF2-40B4-BE49-F238E27FC236}">
              <a16:creationId xmlns:a16="http://schemas.microsoft.com/office/drawing/2014/main" id="{3EA5C2A8-88C9-45F4-BAA7-236550FA55A5}"/>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9542</xdr:rowOff>
    </xdr:from>
    <xdr:ext cx="405111" cy="259045"/>
    <xdr:sp macro="" textlink="">
      <xdr:nvSpPr>
        <xdr:cNvPr id="534" name="n_2mainValue【学校施設】&#10;有形固定資産減価償却率">
          <a:extLst>
            <a:ext uri="{FF2B5EF4-FFF2-40B4-BE49-F238E27FC236}">
              <a16:creationId xmlns:a16="http://schemas.microsoft.com/office/drawing/2014/main" id="{E1307340-6E44-4D51-B031-D975FA38B6B3}"/>
            </a:ext>
          </a:extLst>
        </xdr:cNvPr>
        <xdr:cNvSpPr txBox="1"/>
      </xdr:nvSpPr>
      <xdr:spPr>
        <a:xfrm>
          <a:off x="14389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107332</xdr:rowOff>
    </xdr:from>
    <xdr:ext cx="405111" cy="259045"/>
    <xdr:sp macro="" textlink="">
      <xdr:nvSpPr>
        <xdr:cNvPr id="535" name="n_3mainValue【学校施設】&#10;有形固定資産減価償却率">
          <a:extLst>
            <a:ext uri="{FF2B5EF4-FFF2-40B4-BE49-F238E27FC236}">
              <a16:creationId xmlns:a16="http://schemas.microsoft.com/office/drawing/2014/main" id="{31B5BF39-8572-45F5-BDB6-054804869E54}"/>
            </a:ext>
          </a:extLst>
        </xdr:cNvPr>
        <xdr:cNvSpPr txBox="1"/>
      </xdr:nvSpPr>
      <xdr:spPr>
        <a:xfrm>
          <a:off x="135007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0A18305E-8EF0-4293-ACF2-2EB6C635AE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DDC11C00-E4AD-4E66-99C3-8E45CCE443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66D489B3-7B6B-4971-84B2-860C52AD75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251514EE-8EBD-4858-A187-4928AFBD86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B11484F7-F727-4017-AB3F-88FF7C072C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A4329CA9-EF66-4201-80D3-B80F3FAAEB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DA794D17-3B3C-4771-A485-1F8F0F992E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72924414-9E20-4589-A37C-A89FE45E1C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4ED3E8AD-28A1-4867-8437-C453336D97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59AC0295-5902-475B-B87B-F723438D12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a:extLst>
            <a:ext uri="{FF2B5EF4-FFF2-40B4-BE49-F238E27FC236}">
              <a16:creationId xmlns:a16="http://schemas.microsoft.com/office/drawing/2014/main" id="{05AC3A2D-A20B-423E-88E4-37A1611828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a:extLst>
            <a:ext uri="{FF2B5EF4-FFF2-40B4-BE49-F238E27FC236}">
              <a16:creationId xmlns:a16="http://schemas.microsoft.com/office/drawing/2014/main" id="{93CBA564-F7DC-4BA4-A9DE-E64EF54498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a:extLst>
            <a:ext uri="{FF2B5EF4-FFF2-40B4-BE49-F238E27FC236}">
              <a16:creationId xmlns:a16="http://schemas.microsoft.com/office/drawing/2014/main" id="{A0108E4F-3A84-49A0-BEEC-6A7EF62FA11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a:extLst>
            <a:ext uri="{FF2B5EF4-FFF2-40B4-BE49-F238E27FC236}">
              <a16:creationId xmlns:a16="http://schemas.microsoft.com/office/drawing/2014/main" id="{8CB259B3-2DD2-432B-B30A-6B51C0AF618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a:extLst>
            <a:ext uri="{FF2B5EF4-FFF2-40B4-BE49-F238E27FC236}">
              <a16:creationId xmlns:a16="http://schemas.microsoft.com/office/drawing/2014/main" id="{D930B4E4-7897-4893-891D-4EDF7E65864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1" name="テキスト ボックス 550">
          <a:extLst>
            <a:ext uri="{FF2B5EF4-FFF2-40B4-BE49-F238E27FC236}">
              <a16:creationId xmlns:a16="http://schemas.microsoft.com/office/drawing/2014/main" id="{A332754E-11D0-4456-9333-90A64B63DD7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a:extLst>
            <a:ext uri="{FF2B5EF4-FFF2-40B4-BE49-F238E27FC236}">
              <a16:creationId xmlns:a16="http://schemas.microsoft.com/office/drawing/2014/main" id="{4FE52CC0-F1BA-4DB4-9055-A7AFEDCBD0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3" name="テキスト ボックス 552">
          <a:extLst>
            <a:ext uri="{FF2B5EF4-FFF2-40B4-BE49-F238E27FC236}">
              <a16:creationId xmlns:a16="http://schemas.microsoft.com/office/drawing/2014/main" id="{D8570780-5BF3-4CBE-8007-7EA96BAA683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a:extLst>
            <a:ext uri="{FF2B5EF4-FFF2-40B4-BE49-F238E27FC236}">
              <a16:creationId xmlns:a16="http://schemas.microsoft.com/office/drawing/2014/main" id="{0186D7A5-3D47-4660-84DE-C8014A4016C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5" name="テキスト ボックス 554">
          <a:extLst>
            <a:ext uri="{FF2B5EF4-FFF2-40B4-BE49-F238E27FC236}">
              <a16:creationId xmlns:a16="http://schemas.microsoft.com/office/drawing/2014/main" id="{4153F40B-E165-4D20-91FC-FDA3294A609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FC74B8F2-EBE8-452F-AF34-B6987A02B5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7" name="テキスト ボックス 556">
          <a:extLst>
            <a:ext uri="{FF2B5EF4-FFF2-40B4-BE49-F238E27FC236}">
              <a16:creationId xmlns:a16="http://schemas.microsoft.com/office/drawing/2014/main" id="{F7920288-6B20-4534-9A3B-FB64E3F6F98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a:extLst>
            <a:ext uri="{FF2B5EF4-FFF2-40B4-BE49-F238E27FC236}">
              <a16:creationId xmlns:a16="http://schemas.microsoft.com/office/drawing/2014/main" id="{4194539B-5EB2-4384-B4D3-C7FA7826E6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59" name="直線コネクタ 558">
          <a:extLst>
            <a:ext uri="{FF2B5EF4-FFF2-40B4-BE49-F238E27FC236}">
              <a16:creationId xmlns:a16="http://schemas.microsoft.com/office/drawing/2014/main" id="{6FE477CA-1E68-433E-B6FA-3BEE127E0A04}"/>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60" name="【学校施設】&#10;一人当たり面積最小値テキスト">
          <a:extLst>
            <a:ext uri="{FF2B5EF4-FFF2-40B4-BE49-F238E27FC236}">
              <a16:creationId xmlns:a16="http://schemas.microsoft.com/office/drawing/2014/main" id="{1B420916-6CA2-48D8-8423-5BDA445F591C}"/>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61" name="直線コネクタ 560">
          <a:extLst>
            <a:ext uri="{FF2B5EF4-FFF2-40B4-BE49-F238E27FC236}">
              <a16:creationId xmlns:a16="http://schemas.microsoft.com/office/drawing/2014/main" id="{586663CD-DB43-4919-8236-9A9745D6162D}"/>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62" name="【学校施設】&#10;一人当たり面積最大値テキスト">
          <a:extLst>
            <a:ext uri="{FF2B5EF4-FFF2-40B4-BE49-F238E27FC236}">
              <a16:creationId xmlns:a16="http://schemas.microsoft.com/office/drawing/2014/main" id="{B85B5295-D631-4CC8-89E6-97CE9E4B0074}"/>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63" name="直線コネクタ 562">
          <a:extLst>
            <a:ext uri="{FF2B5EF4-FFF2-40B4-BE49-F238E27FC236}">
              <a16:creationId xmlns:a16="http://schemas.microsoft.com/office/drawing/2014/main" id="{8630EDF1-19F6-41F1-9732-17648F6EC3FC}"/>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64" name="【学校施設】&#10;一人当たり面積平均値テキスト">
          <a:extLst>
            <a:ext uri="{FF2B5EF4-FFF2-40B4-BE49-F238E27FC236}">
              <a16:creationId xmlns:a16="http://schemas.microsoft.com/office/drawing/2014/main" id="{355FA6E0-6B71-459E-92FC-8D3D5DB2B0C2}"/>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5" name="フローチャート: 判断 564">
          <a:extLst>
            <a:ext uri="{FF2B5EF4-FFF2-40B4-BE49-F238E27FC236}">
              <a16:creationId xmlns:a16="http://schemas.microsoft.com/office/drawing/2014/main" id="{32B6CCC8-50F2-4E66-9640-1B17B07E9BAA}"/>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66" name="フローチャート: 判断 565">
          <a:extLst>
            <a:ext uri="{FF2B5EF4-FFF2-40B4-BE49-F238E27FC236}">
              <a16:creationId xmlns:a16="http://schemas.microsoft.com/office/drawing/2014/main" id="{37F9147B-12D3-4023-9624-E5203806C013}"/>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67" name="フローチャート: 判断 566">
          <a:extLst>
            <a:ext uri="{FF2B5EF4-FFF2-40B4-BE49-F238E27FC236}">
              <a16:creationId xmlns:a16="http://schemas.microsoft.com/office/drawing/2014/main" id="{3FDAC145-9326-464A-AE61-717D8695D08D}"/>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68" name="フローチャート: 判断 567">
          <a:extLst>
            <a:ext uri="{FF2B5EF4-FFF2-40B4-BE49-F238E27FC236}">
              <a16:creationId xmlns:a16="http://schemas.microsoft.com/office/drawing/2014/main" id="{91CBFCD3-828F-433C-8BFE-620242EF27D9}"/>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569" name="フローチャート: 判断 568">
          <a:extLst>
            <a:ext uri="{FF2B5EF4-FFF2-40B4-BE49-F238E27FC236}">
              <a16:creationId xmlns:a16="http://schemas.microsoft.com/office/drawing/2014/main" id="{238E2FCD-8ED4-4935-B3A8-0B39B6F5A925}"/>
            </a:ext>
          </a:extLst>
        </xdr:cNvPr>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21253E8B-A76C-42BC-A588-2EF737A5E6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F8C09213-4DC2-4B55-99D7-376610E737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863C1AB7-7A3E-4DA8-A6FF-FA29956E99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19B647BA-341D-497E-B5A5-90C6A9A585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3964AB0F-4A3C-437E-87CA-323D7AD495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72644</xdr:rowOff>
    </xdr:from>
    <xdr:to>
      <xdr:col>116</xdr:col>
      <xdr:colOff>114300</xdr:colOff>
      <xdr:row>58</xdr:row>
      <xdr:rowOff>2794</xdr:rowOff>
    </xdr:to>
    <xdr:sp macro="" textlink="">
      <xdr:nvSpPr>
        <xdr:cNvPr id="575" name="楕円 574">
          <a:extLst>
            <a:ext uri="{FF2B5EF4-FFF2-40B4-BE49-F238E27FC236}">
              <a16:creationId xmlns:a16="http://schemas.microsoft.com/office/drawing/2014/main" id="{9365D5E1-5563-4303-AC7A-BB973EF8A978}"/>
            </a:ext>
          </a:extLst>
        </xdr:cNvPr>
        <xdr:cNvSpPr/>
      </xdr:nvSpPr>
      <xdr:spPr>
        <a:xfrm>
          <a:off x="22110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95521</xdr:rowOff>
    </xdr:from>
    <xdr:ext cx="534377" cy="259045"/>
    <xdr:sp macro="" textlink="">
      <xdr:nvSpPr>
        <xdr:cNvPr id="576" name="【学校施設】&#10;一人当たり面積該当値テキスト">
          <a:extLst>
            <a:ext uri="{FF2B5EF4-FFF2-40B4-BE49-F238E27FC236}">
              <a16:creationId xmlns:a16="http://schemas.microsoft.com/office/drawing/2014/main" id="{DD554ADF-BA57-4E05-ADFC-F76914EBBC56}"/>
            </a:ext>
          </a:extLst>
        </xdr:cNvPr>
        <xdr:cNvSpPr txBox="1"/>
      </xdr:nvSpPr>
      <xdr:spPr>
        <a:xfrm>
          <a:off x="22199600" y="96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153950</xdr:rowOff>
    </xdr:from>
    <xdr:to>
      <xdr:col>112</xdr:col>
      <xdr:colOff>38100</xdr:colOff>
      <xdr:row>58</xdr:row>
      <xdr:rowOff>84100</xdr:rowOff>
    </xdr:to>
    <xdr:sp macro="" textlink="">
      <xdr:nvSpPr>
        <xdr:cNvPr id="577" name="楕円 576">
          <a:extLst>
            <a:ext uri="{FF2B5EF4-FFF2-40B4-BE49-F238E27FC236}">
              <a16:creationId xmlns:a16="http://schemas.microsoft.com/office/drawing/2014/main" id="{B106CEDD-8856-4C7E-B82E-37B0F38F3075}"/>
            </a:ext>
          </a:extLst>
        </xdr:cNvPr>
        <xdr:cNvSpPr/>
      </xdr:nvSpPr>
      <xdr:spPr>
        <a:xfrm>
          <a:off x="21272500" y="99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123444</xdr:rowOff>
    </xdr:from>
    <xdr:to>
      <xdr:col>116</xdr:col>
      <xdr:colOff>63500</xdr:colOff>
      <xdr:row>58</xdr:row>
      <xdr:rowOff>33300</xdr:rowOff>
    </xdr:to>
    <xdr:cxnSp macro="">
      <xdr:nvCxnSpPr>
        <xdr:cNvPr id="578" name="直線コネクタ 577">
          <a:extLst>
            <a:ext uri="{FF2B5EF4-FFF2-40B4-BE49-F238E27FC236}">
              <a16:creationId xmlns:a16="http://schemas.microsoft.com/office/drawing/2014/main" id="{86F454FD-829A-4BB4-8364-9B4B8FB6CE79}"/>
            </a:ext>
          </a:extLst>
        </xdr:cNvPr>
        <xdr:cNvCxnSpPr/>
      </xdr:nvCxnSpPr>
      <xdr:spPr>
        <a:xfrm flipV="1">
          <a:off x="21323300" y="9896094"/>
          <a:ext cx="8382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36373</xdr:rowOff>
    </xdr:from>
    <xdr:to>
      <xdr:col>107</xdr:col>
      <xdr:colOff>101600</xdr:colOff>
      <xdr:row>58</xdr:row>
      <xdr:rowOff>137973</xdr:rowOff>
    </xdr:to>
    <xdr:sp macro="" textlink="">
      <xdr:nvSpPr>
        <xdr:cNvPr id="579" name="楕円 578">
          <a:extLst>
            <a:ext uri="{FF2B5EF4-FFF2-40B4-BE49-F238E27FC236}">
              <a16:creationId xmlns:a16="http://schemas.microsoft.com/office/drawing/2014/main" id="{A983F462-6C94-49A9-994A-40BF05F0871E}"/>
            </a:ext>
          </a:extLst>
        </xdr:cNvPr>
        <xdr:cNvSpPr/>
      </xdr:nvSpPr>
      <xdr:spPr>
        <a:xfrm>
          <a:off x="20383500" y="9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33300</xdr:rowOff>
    </xdr:from>
    <xdr:to>
      <xdr:col>111</xdr:col>
      <xdr:colOff>177800</xdr:colOff>
      <xdr:row>58</xdr:row>
      <xdr:rowOff>87173</xdr:rowOff>
    </xdr:to>
    <xdr:cxnSp macro="">
      <xdr:nvCxnSpPr>
        <xdr:cNvPr id="580" name="直線コネクタ 579">
          <a:extLst>
            <a:ext uri="{FF2B5EF4-FFF2-40B4-BE49-F238E27FC236}">
              <a16:creationId xmlns:a16="http://schemas.microsoft.com/office/drawing/2014/main" id="{A32788F1-1923-45A7-BBD1-673006E9B88B}"/>
            </a:ext>
          </a:extLst>
        </xdr:cNvPr>
        <xdr:cNvCxnSpPr/>
      </xdr:nvCxnSpPr>
      <xdr:spPr>
        <a:xfrm flipV="1">
          <a:off x="20434300" y="9977400"/>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34316</xdr:rowOff>
    </xdr:from>
    <xdr:to>
      <xdr:col>102</xdr:col>
      <xdr:colOff>165100</xdr:colOff>
      <xdr:row>62</xdr:row>
      <xdr:rowOff>135916</xdr:rowOff>
    </xdr:to>
    <xdr:sp macro="" textlink="">
      <xdr:nvSpPr>
        <xdr:cNvPr id="581" name="楕円 580">
          <a:extLst>
            <a:ext uri="{FF2B5EF4-FFF2-40B4-BE49-F238E27FC236}">
              <a16:creationId xmlns:a16="http://schemas.microsoft.com/office/drawing/2014/main" id="{F7C6F531-54C9-40B3-9382-4584C6A0D93B}"/>
            </a:ext>
          </a:extLst>
        </xdr:cNvPr>
        <xdr:cNvSpPr/>
      </xdr:nvSpPr>
      <xdr:spPr>
        <a:xfrm>
          <a:off x="19494500" y="106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87173</xdr:rowOff>
    </xdr:from>
    <xdr:to>
      <xdr:col>107</xdr:col>
      <xdr:colOff>50800</xdr:colOff>
      <xdr:row>62</xdr:row>
      <xdr:rowOff>85116</xdr:rowOff>
    </xdr:to>
    <xdr:cxnSp macro="">
      <xdr:nvCxnSpPr>
        <xdr:cNvPr id="582" name="直線コネクタ 581">
          <a:extLst>
            <a:ext uri="{FF2B5EF4-FFF2-40B4-BE49-F238E27FC236}">
              <a16:creationId xmlns:a16="http://schemas.microsoft.com/office/drawing/2014/main" id="{F37711B6-3648-408E-8617-FB0D916D60A3}"/>
            </a:ext>
          </a:extLst>
        </xdr:cNvPr>
        <xdr:cNvCxnSpPr/>
      </xdr:nvCxnSpPr>
      <xdr:spPr>
        <a:xfrm flipV="1">
          <a:off x="19545300" y="10031273"/>
          <a:ext cx="889000" cy="6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83" name="n_1aveValue【学校施設】&#10;一人当たり面積">
          <a:extLst>
            <a:ext uri="{FF2B5EF4-FFF2-40B4-BE49-F238E27FC236}">
              <a16:creationId xmlns:a16="http://schemas.microsoft.com/office/drawing/2014/main" id="{BE3CE63F-B009-4269-8ADC-CD3495CE00B2}"/>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584" name="n_2aveValue【学校施設】&#10;一人当たり面積">
          <a:extLst>
            <a:ext uri="{FF2B5EF4-FFF2-40B4-BE49-F238E27FC236}">
              <a16:creationId xmlns:a16="http://schemas.microsoft.com/office/drawing/2014/main" id="{05D173EE-6518-48A0-9115-914161DB13A6}"/>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85" name="n_3aveValue【学校施設】&#10;一人当たり面積">
          <a:extLst>
            <a:ext uri="{FF2B5EF4-FFF2-40B4-BE49-F238E27FC236}">
              <a16:creationId xmlns:a16="http://schemas.microsoft.com/office/drawing/2014/main" id="{6E250E38-AE89-4386-BDA0-C17C6B301AB4}"/>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586" name="n_4aveValue【学校施設】&#10;一人当たり面積">
          <a:extLst>
            <a:ext uri="{FF2B5EF4-FFF2-40B4-BE49-F238E27FC236}">
              <a16:creationId xmlns:a16="http://schemas.microsoft.com/office/drawing/2014/main" id="{794778BC-212C-40D6-96DC-CF6790963EBB}"/>
            </a:ext>
          </a:extLst>
        </xdr:cNvPr>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100627</xdr:rowOff>
    </xdr:from>
    <xdr:ext cx="534377" cy="259045"/>
    <xdr:sp macro="" textlink="">
      <xdr:nvSpPr>
        <xdr:cNvPr id="587" name="n_1mainValue【学校施設】&#10;一人当たり面積">
          <a:extLst>
            <a:ext uri="{FF2B5EF4-FFF2-40B4-BE49-F238E27FC236}">
              <a16:creationId xmlns:a16="http://schemas.microsoft.com/office/drawing/2014/main" id="{0C4B01CF-00AC-462D-81E1-D3643174CAB3}"/>
            </a:ext>
          </a:extLst>
        </xdr:cNvPr>
        <xdr:cNvSpPr txBox="1"/>
      </xdr:nvSpPr>
      <xdr:spPr>
        <a:xfrm>
          <a:off x="210434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154500</xdr:rowOff>
    </xdr:from>
    <xdr:ext cx="534377" cy="259045"/>
    <xdr:sp macro="" textlink="">
      <xdr:nvSpPr>
        <xdr:cNvPr id="588" name="n_2mainValue【学校施設】&#10;一人当たり面積">
          <a:extLst>
            <a:ext uri="{FF2B5EF4-FFF2-40B4-BE49-F238E27FC236}">
              <a16:creationId xmlns:a16="http://schemas.microsoft.com/office/drawing/2014/main" id="{C12C311E-3CC3-45E8-9D8E-EBB04836F1CE}"/>
            </a:ext>
          </a:extLst>
        </xdr:cNvPr>
        <xdr:cNvSpPr txBox="1"/>
      </xdr:nvSpPr>
      <xdr:spPr>
        <a:xfrm>
          <a:off x="20167111" y="97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152443</xdr:rowOff>
    </xdr:from>
    <xdr:ext cx="469744" cy="259045"/>
    <xdr:sp macro="" textlink="">
      <xdr:nvSpPr>
        <xdr:cNvPr id="589" name="n_3mainValue【学校施設】&#10;一人当たり面積">
          <a:extLst>
            <a:ext uri="{FF2B5EF4-FFF2-40B4-BE49-F238E27FC236}">
              <a16:creationId xmlns:a16="http://schemas.microsoft.com/office/drawing/2014/main" id="{824E1FAD-4AF6-4849-A764-8949943B53AE}"/>
            </a:ext>
          </a:extLst>
        </xdr:cNvPr>
        <xdr:cNvSpPr txBox="1"/>
      </xdr:nvSpPr>
      <xdr:spPr>
        <a:xfrm>
          <a:off x="19310427" y="104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id="{296B09F0-F000-4E93-AC02-36D8B38429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id="{E62FAE5E-0F29-41E6-83FA-919D4905D9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id="{5EAF3692-245B-44C4-920B-A0DD5513389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id="{04CDF4D9-F283-45ED-B3F1-1DAF5B86EA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id="{374B1DC1-980B-48C8-94EA-CD2D8D977C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id="{85AD45DC-FBE2-45E7-9A53-C8BB755CD7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id="{CE7F14ED-4A3E-4A96-B5A6-89363DCF28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id="{1179C4CF-2CD5-46D7-963C-0981A3CA42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id="{7F28D8FA-2263-4EFC-A139-410CE0113C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id="{5D32107E-70B7-462A-ACF1-41EBDE4F71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id="{C57FAD9E-2BEF-4F8F-8E71-3EDF5A81DE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id="{C046158F-F426-42C5-A37E-97620E4374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id="{0C068D21-0182-4818-9DE2-B78A8692524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id="{944C5A77-8789-4125-88C0-44D4142A027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id="{22E50CEA-E25F-4960-A0C8-49BCA4617E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id="{6634E8AD-1C41-4176-A906-610A1FA8D87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id="{660A7608-B5D8-40E3-AB03-5E4CE3CD90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id="{27B82384-35C3-429A-BF82-31D11F6CE68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id="{4733C9A2-1048-4EAB-954E-A27F8DFC550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id="{F391CA1A-FB5C-47ED-B18F-FE93D931C9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id="{CF55BA8D-53B0-4165-92AF-268012E6390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id="{710E70FF-AB9A-4963-8D02-C746CBB2141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id="{3A30CDF7-9576-4B3F-B2F9-6854E827AD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CA7DD0B6-373D-46CC-87DF-330BDCC185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a:extLst>
            <a:ext uri="{FF2B5EF4-FFF2-40B4-BE49-F238E27FC236}">
              <a16:creationId xmlns:a16="http://schemas.microsoft.com/office/drawing/2014/main" id="{553CE7A6-9BAB-4F84-BA88-8C13936D964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615" name="直線コネクタ 614">
          <a:extLst>
            <a:ext uri="{FF2B5EF4-FFF2-40B4-BE49-F238E27FC236}">
              <a16:creationId xmlns:a16="http://schemas.microsoft.com/office/drawing/2014/main" id="{E2ECAEFB-CCFD-4F39-8D9B-52C0D1F7BC19}"/>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616" name="【児童館】&#10;有形固定資産減価償却率最小値テキスト">
          <a:extLst>
            <a:ext uri="{FF2B5EF4-FFF2-40B4-BE49-F238E27FC236}">
              <a16:creationId xmlns:a16="http://schemas.microsoft.com/office/drawing/2014/main" id="{0B510A29-7399-47AC-877F-F149B688E893}"/>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617" name="直線コネクタ 616">
          <a:extLst>
            <a:ext uri="{FF2B5EF4-FFF2-40B4-BE49-F238E27FC236}">
              <a16:creationId xmlns:a16="http://schemas.microsoft.com/office/drawing/2014/main" id="{A5E83D3C-C551-487D-A3CF-8A51DBBE244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18" name="【児童館】&#10;有形固定資産減価償却率最大値テキスト">
          <a:extLst>
            <a:ext uri="{FF2B5EF4-FFF2-40B4-BE49-F238E27FC236}">
              <a16:creationId xmlns:a16="http://schemas.microsoft.com/office/drawing/2014/main" id="{C3EE0CBF-FE67-4435-BE3E-67EE799B77F9}"/>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19" name="直線コネクタ 618">
          <a:extLst>
            <a:ext uri="{FF2B5EF4-FFF2-40B4-BE49-F238E27FC236}">
              <a16:creationId xmlns:a16="http://schemas.microsoft.com/office/drawing/2014/main" id="{277887F7-191D-4A8F-A76D-CC92A3BEBEE9}"/>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620" name="【児童館】&#10;有形固定資産減価償却率平均値テキスト">
          <a:extLst>
            <a:ext uri="{FF2B5EF4-FFF2-40B4-BE49-F238E27FC236}">
              <a16:creationId xmlns:a16="http://schemas.microsoft.com/office/drawing/2014/main" id="{63F10C26-69A4-4CEE-98F5-8CEB0A12233B}"/>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621" name="フローチャート: 判断 620">
          <a:extLst>
            <a:ext uri="{FF2B5EF4-FFF2-40B4-BE49-F238E27FC236}">
              <a16:creationId xmlns:a16="http://schemas.microsoft.com/office/drawing/2014/main" id="{80BBEDDD-8749-4302-820D-8E87A2C3F8A4}"/>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622" name="フローチャート: 判断 621">
          <a:extLst>
            <a:ext uri="{FF2B5EF4-FFF2-40B4-BE49-F238E27FC236}">
              <a16:creationId xmlns:a16="http://schemas.microsoft.com/office/drawing/2014/main" id="{294A0CE3-867E-4763-AC0A-39EA327CC5C0}"/>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23" name="フローチャート: 判断 622">
          <a:extLst>
            <a:ext uri="{FF2B5EF4-FFF2-40B4-BE49-F238E27FC236}">
              <a16:creationId xmlns:a16="http://schemas.microsoft.com/office/drawing/2014/main" id="{1F16BA48-6F82-404D-A497-66334E95C59F}"/>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624" name="フローチャート: 判断 623">
          <a:extLst>
            <a:ext uri="{FF2B5EF4-FFF2-40B4-BE49-F238E27FC236}">
              <a16:creationId xmlns:a16="http://schemas.microsoft.com/office/drawing/2014/main" id="{8AF7C409-4872-4C8C-8E9B-C434C746024B}"/>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25" name="フローチャート: 判断 624">
          <a:extLst>
            <a:ext uri="{FF2B5EF4-FFF2-40B4-BE49-F238E27FC236}">
              <a16:creationId xmlns:a16="http://schemas.microsoft.com/office/drawing/2014/main" id="{FA468575-5DEC-4C27-8943-B54F50C46216}"/>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A9E429A3-9F7E-4CBD-8C75-253E0C9DEB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4F3D5C9-4ACB-4ABB-948C-E1835D5D50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6CB0D8E8-7CC6-46DB-A971-C450351EBB4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AAC9371A-E558-42A8-BE21-10C6431DFF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EE942240-5E64-4FEA-8CB7-4513D93C50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631" name="楕円 630">
          <a:extLst>
            <a:ext uri="{FF2B5EF4-FFF2-40B4-BE49-F238E27FC236}">
              <a16:creationId xmlns:a16="http://schemas.microsoft.com/office/drawing/2014/main" id="{FB43C667-A3D6-46BD-B298-5C6F880CD1F9}"/>
            </a:ext>
          </a:extLst>
        </xdr:cNvPr>
        <xdr:cNvSpPr/>
      </xdr:nvSpPr>
      <xdr:spPr>
        <a:xfrm>
          <a:off x="16268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632" name="【児童館】&#10;有形固定資産減価償却率該当値テキスト">
          <a:extLst>
            <a:ext uri="{FF2B5EF4-FFF2-40B4-BE49-F238E27FC236}">
              <a16:creationId xmlns:a16="http://schemas.microsoft.com/office/drawing/2014/main" id="{582519BF-C704-4D7C-86BE-C9FF0921559A}"/>
            </a:ext>
          </a:extLst>
        </xdr:cNvPr>
        <xdr:cNvSpPr txBox="1"/>
      </xdr:nvSpPr>
      <xdr:spPr>
        <a:xfrm>
          <a:off x="16357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166914</xdr:rowOff>
    </xdr:from>
    <xdr:to>
      <xdr:col>81</xdr:col>
      <xdr:colOff>101600</xdr:colOff>
      <xdr:row>85</xdr:row>
      <xdr:rowOff>97064</xdr:rowOff>
    </xdr:to>
    <xdr:sp macro="" textlink="">
      <xdr:nvSpPr>
        <xdr:cNvPr id="633" name="楕円 632">
          <a:extLst>
            <a:ext uri="{FF2B5EF4-FFF2-40B4-BE49-F238E27FC236}">
              <a16:creationId xmlns:a16="http://schemas.microsoft.com/office/drawing/2014/main" id="{8B79904E-8B2C-4DCF-A7A7-A11E913D65F5}"/>
            </a:ext>
          </a:extLst>
        </xdr:cNvPr>
        <xdr:cNvSpPr/>
      </xdr:nvSpPr>
      <xdr:spPr>
        <a:xfrm>
          <a:off x="1543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46264</xdr:rowOff>
    </xdr:from>
    <xdr:to>
      <xdr:col>85</xdr:col>
      <xdr:colOff>127000</xdr:colOff>
      <xdr:row>85</xdr:row>
      <xdr:rowOff>78921</xdr:rowOff>
    </xdr:to>
    <xdr:cxnSp macro="">
      <xdr:nvCxnSpPr>
        <xdr:cNvPr id="634" name="直線コネクタ 633">
          <a:extLst>
            <a:ext uri="{FF2B5EF4-FFF2-40B4-BE49-F238E27FC236}">
              <a16:creationId xmlns:a16="http://schemas.microsoft.com/office/drawing/2014/main" id="{5732EB3D-C706-4459-A10C-F7ACF868742F}"/>
            </a:ext>
          </a:extLst>
        </xdr:cNvPr>
        <xdr:cNvCxnSpPr/>
      </xdr:nvCxnSpPr>
      <xdr:spPr>
        <a:xfrm>
          <a:off x="15481300" y="14619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635" name="楕円 634">
          <a:extLst>
            <a:ext uri="{FF2B5EF4-FFF2-40B4-BE49-F238E27FC236}">
              <a16:creationId xmlns:a16="http://schemas.microsoft.com/office/drawing/2014/main" id="{D5F68526-DBB6-46F5-9919-95FD635E6077}"/>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46264</xdr:rowOff>
    </xdr:to>
    <xdr:cxnSp macro="">
      <xdr:nvCxnSpPr>
        <xdr:cNvPr id="636" name="直線コネクタ 635">
          <a:extLst>
            <a:ext uri="{FF2B5EF4-FFF2-40B4-BE49-F238E27FC236}">
              <a16:creationId xmlns:a16="http://schemas.microsoft.com/office/drawing/2014/main" id="{04CE3A0C-B04B-4C9D-B9BF-6444CA2F16FF}"/>
            </a:ext>
          </a:extLst>
        </xdr:cNvPr>
        <xdr:cNvCxnSpPr/>
      </xdr:nvCxnSpPr>
      <xdr:spPr>
        <a:xfrm>
          <a:off x="14592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37" name="楕円 636">
          <a:extLst>
            <a:ext uri="{FF2B5EF4-FFF2-40B4-BE49-F238E27FC236}">
              <a16:creationId xmlns:a16="http://schemas.microsoft.com/office/drawing/2014/main" id="{65EC60B5-AD19-4173-ACCC-13CBB24852F8}"/>
            </a:ext>
          </a:extLst>
        </xdr:cNvPr>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13607</xdr:rowOff>
    </xdr:to>
    <xdr:cxnSp macro="">
      <xdr:nvCxnSpPr>
        <xdr:cNvPr id="638" name="直線コネクタ 637">
          <a:extLst>
            <a:ext uri="{FF2B5EF4-FFF2-40B4-BE49-F238E27FC236}">
              <a16:creationId xmlns:a16="http://schemas.microsoft.com/office/drawing/2014/main" id="{258F1D83-975E-416F-BC4B-D6CE5D03AE11}"/>
            </a:ext>
          </a:extLst>
        </xdr:cNvPr>
        <xdr:cNvCxnSpPr/>
      </xdr:nvCxnSpPr>
      <xdr:spPr>
        <a:xfrm>
          <a:off x="13703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639" name="n_1aveValue【児童館】&#10;有形固定資産減価償却率">
          <a:extLst>
            <a:ext uri="{FF2B5EF4-FFF2-40B4-BE49-F238E27FC236}">
              <a16:creationId xmlns:a16="http://schemas.microsoft.com/office/drawing/2014/main" id="{81098AC2-2CA3-445F-80CB-7B170A627DD0}"/>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640" name="n_2aveValue【児童館】&#10;有形固定資産減価償却率">
          <a:extLst>
            <a:ext uri="{FF2B5EF4-FFF2-40B4-BE49-F238E27FC236}">
              <a16:creationId xmlns:a16="http://schemas.microsoft.com/office/drawing/2014/main" id="{10EB8BDC-0329-44D4-B647-E8AE5A1AFD95}"/>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641" name="n_3aveValue【児童館】&#10;有形固定資産減価償却率">
          <a:extLst>
            <a:ext uri="{FF2B5EF4-FFF2-40B4-BE49-F238E27FC236}">
              <a16:creationId xmlns:a16="http://schemas.microsoft.com/office/drawing/2014/main" id="{B6BB251D-7AA3-4A36-82A4-0FC8E23C5166}"/>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42" name="n_4aveValue【児童館】&#10;有形固定資産減価償却率">
          <a:extLst>
            <a:ext uri="{FF2B5EF4-FFF2-40B4-BE49-F238E27FC236}">
              <a16:creationId xmlns:a16="http://schemas.microsoft.com/office/drawing/2014/main" id="{17B6C359-8525-4C1E-82A8-9FFE76755685}"/>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88191</xdr:rowOff>
    </xdr:from>
    <xdr:ext cx="405111" cy="259045"/>
    <xdr:sp macro="" textlink="">
      <xdr:nvSpPr>
        <xdr:cNvPr id="643" name="n_1mainValue【児童館】&#10;有形固定資産減価償却率">
          <a:extLst>
            <a:ext uri="{FF2B5EF4-FFF2-40B4-BE49-F238E27FC236}">
              <a16:creationId xmlns:a16="http://schemas.microsoft.com/office/drawing/2014/main" id="{630CEE96-B8C3-4D12-9B5F-9ABC0B218696}"/>
            </a:ext>
          </a:extLst>
        </xdr:cNvPr>
        <xdr:cNvSpPr txBox="1"/>
      </xdr:nvSpPr>
      <xdr:spPr>
        <a:xfrm>
          <a:off x="152660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644" name="n_2mainValue【児童館】&#10;有形固定資産減価償却率">
          <a:extLst>
            <a:ext uri="{FF2B5EF4-FFF2-40B4-BE49-F238E27FC236}">
              <a16:creationId xmlns:a16="http://schemas.microsoft.com/office/drawing/2014/main" id="{453D367D-4229-4C77-9759-FD31C5F62042}"/>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645" name="n_3mainValue【児童館】&#10;有形固定資産減価償却率">
          <a:extLst>
            <a:ext uri="{FF2B5EF4-FFF2-40B4-BE49-F238E27FC236}">
              <a16:creationId xmlns:a16="http://schemas.microsoft.com/office/drawing/2014/main" id="{33DED788-E517-40D3-81E2-0FB998AB472F}"/>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933110F4-6A2A-4A6B-B852-4A4BF7FDEB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FEF706DC-7F35-4B68-9AE5-5B63B8D190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595D3D96-1802-4863-BA3E-F2FDEC9733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D1DD8FFE-FFEF-4345-BD01-7ABB75A3E7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F5FE79C8-9C95-4427-BD02-903D583472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AB5B85B0-A7FB-47C2-B1B2-B5D579788E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22EDA28E-D233-444C-BC01-E3E95D3C9C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E3F297F2-233A-4134-B343-D95EEEC54C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25AD44F4-CD00-4542-A7AD-FC2D739566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70A95A2C-3D75-4C3B-B52C-8858B8239B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6202A07D-61A1-4CD5-899B-C8B7B78FCC3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2F7BA780-ACFF-4CEE-AAF0-9735D4F8C15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271DAFEF-6CF2-4124-890F-10A98DDAD80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DB2B8B8D-80BD-44C6-88E2-43CA6076B2C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EBD59EC0-33F7-4B17-9497-BFF6FD92DB2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C053B020-6015-405C-ACD4-CFC39BCC17F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D67EEFAA-5D8F-405F-902B-F2D1AB2B3B2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18C7EA41-9EAA-4920-8047-D03AC7C84AB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A14E2F4F-D50F-4EDE-AD71-A027C1EFE08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990E97BB-1991-488B-93BF-7366457826F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E98C0E39-20C3-4B09-8CA8-E533A70F93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C214F14E-4854-4357-A1E3-5CF325678D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8EB118B1-D206-4BDD-913F-51112004706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669" name="直線コネクタ 668">
          <a:extLst>
            <a:ext uri="{FF2B5EF4-FFF2-40B4-BE49-F238E27FC236}">
              <a16:creationId xmlns:a16="http://schemas.microsoft.com/office/drawing/2014/main" id="{C683CC9C-145A-4D27-B173-9C4410DA4BDF}"/>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670" name="【児童館】&#10;一人当たり面積最小値テキスト">
          <a:extLst>
            <a:ext uri="{FF2B5EF4-FFF2-40B4-BE49-F238E27FC236}">
              <a16:creationId xmlns:a16="http://schemas.microsoft.com/office/drawing/2014/main" id="{DCA84746-1D2C-4C86-A767-99D1323E3BBC}"/>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671" name="直線コネクタ 670">
          <a:extLst>
            <a:ext uri="{FF2B5EF4-FFF2-40B4-BE49-F238E27FC236}">
              <a16:creationId xmlns:a16="http://schemas.microsoft.com/office/drawing/2014/main" id="{49619BDC-6874-43EA-B334-B802E33E6A2A}"/>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72" name="【児童館】&#10;一人当たり面積最大値テキスト">
          <a:extLst>
            <a:ext uri="{FF2B5EF4-FFF2-40B4-BE49-F238E27FC236}">
              <a16:creationId xmlns:a16="http://schemas.microsoft.com/office/drawing/2014/main" id="{EDCFD4D2-F192-4004-AE08-B77E1C9F6ADB}"/>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73" name="直線コネクタ 672">
          <a:extLst>
            <a:ext uri="{FF2B5EF4-FFF2-40B4-BE49-F238E27FC236}">
              <a16:creationId xmlns:a16="http://schemas.microsoft.com/office/drawing/2014/main" id="{83143649-78D9-4119-8EB8-DCDABE658BDF}"/>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674" name="【児童館】&#10;一人当たり面積平均値テキスト">
          <a:extLst>
            <a:ext uri="{FF2B5EF4-FFF2-40B4-BE49-F238E27FC236}">
              <a16:creationId xmlns:a16="http://schemas.microsoft.com/office/drawing/2014/main" id="{AF59CDB0-0A31-4891-8495-C43BB2DC4119}"/>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75" name="フローチャート: 判断 674">
          <a:extLst>
            <a:ext uri="{FF2B5EF4-FFF2-40B4-BE49-F238E27FC236}">
              <a16:creationId xmlns:a16="http://schemas.microsoft.com/office/drawing/2014/main" id="{E2FD9607-8579-4598-8175-47D0B5DD8106}"/>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676" name="フローチャート: 判断 675">
          <a:extLst>
            <a:ext uri="{FF2B5EF4-FFF2-40B4-BE49-F238E27FC236}">
              <a16:creationId xmlns:a16="http://schemas.microsoft.com/office/drawing/2014/main" id="{A615115C-2344-4A99-B1E2-205333F14AE5}"/>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677" name="フローチャート: 判断 676">
          <a:extLst>
            <a:ext uri="{FF2B5EF4-FFF2-40B4-BE49-F238E27FC236}">
              <a16:creationId xmlns:a16="http://schemas.microsoft.com/office/drawing/2014/main" id="{4D37E506-BC6D-4455-AC83-2F36291DD389}"/>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678" name="フローチャート: 判断 677">
          <a:extLst>
            <a:ext uri="{FF2B5EF4-FFF2-40B4-BE49-F238E27FC236}">
              <a16:creationId xmlns:a16="http://schemas.microsoft.com/office/drawing/2014/main" id="{B80C1E54-E9B0-4AB6-9467-820FAB6C5466}"/>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679" name="フローチャート: 判断 678">
          <a:extLst>
            <a:ext uri="{FF2B5EF4-FFF2-40B4-BE49-F238E27FC236}">
              <a16:creationId xmlns:a16="http://schemas.microsoft.com/office/drawing/2014/main" id="{06B73789-7050-457E-9FC3-E72AFCEBCB25}"/>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F0C0CA46-9945-430D-99FB-B70314AFFB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ABC1BA94-0997-42D3-8565-50F3FB1BAAB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B9EE5BA4-3E3D-42EB-8FFB-04C57A6E5E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17B2AF6-B2E8-48ED-8DDD-4BF0B49A37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BB4D6F48-A53C-4E5A-A899-2422A1C0F5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111125</xdr:rowOff>
    </xdr:from>
    <xdr:to>
      <xdr:col>116</xdr:col>
      <xdr:colOff>114300</xdr:colOff>
      <xdr:row>81</xdr:row>
      <xdr:rowOff>41275</xdr:rowOff>
    </xdr:to>
    <xdr:sp macro="" textlink="">
      <xdr:nvSpPr>
        <xdr:cNvPr id="685" name="楕円 684">
          <a:extLst>
            <a:ext uri="{FF2B5EF4-FFF2-40B4-BE49-F238E27FC236}">
              <a16:creationId xmlns:a16="http://schemas.microsoft.com/office/drawing/2014/main" id="{1775BDC2-991B-4050-934B-6160570795E9}"/>
            </a:ext>
          </a:extLst>
        </xdr:cNvPr>
        <xdr:cNvSpPr/>
      </xdr:nvSpPr>
      <xdr:spPr>
        <a:xfrm>
          <a:off x="22110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134002</xdr:rowOff>
    </xdr:from>
    <xdr:ext cx="469744" cy="259045"/>
    <xdr:sp macro="" textlink="">
      <xdr:nvSpPr>
        <xdr:cNvPr id="686" name="【児童館】&#10;一人当たり面積該当値テキスト">
          <a:extLst>
            <a:ext uri="{FF2B5EF4-FFF2-40B4-BE49-F238E27FC236}">
              <a16:creationId xmlns:a16="http://schemas.microsoft.com/office/drawing/2014/main" id="{05FFD600-BBD1-478A-B672-0B582884AAE1}"/>
            </a:ext>
          </a:extLst>
        </xdr:cNvPr>
        <xdr:cNvSpPr txBox="1"/>
      </xdr:nvSpPr>
      <xdr:spPr>
        <a:xfrm>
          <a:off x="22199600" y="136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xdr:rowOff>
    </xdr:from>
    <xdr:to>
      <xdr:col>112</xdr:col>
      <xdr:colOff>38100</xdr:colOff>
      <xdr:row>81</xdr:row>
      <xdr:rowOff>109855</xdr:rowOff>
    </xdr:to>
    <xdr:sp macro="" textlink="">
      <xdr:nvSpPr>
        <xdr:cNvPr id="687" name="楕円 686">
          <a:extLst>
            <a:ext uri="{FF2B5EF4-FFF2-40B4-BE49-F238E27FC236}">
              <a16:creationId xmlns:a16="http://schemas.microsoft.com/office/drawing/2014/main" id="{BC8B99F8-55D0-42EA-A6A4-3E93232F4F64}"/>
            </a:ext>
          </a:extLst>
        </xdr:cNvPr>
        <xdr:cNvSpPr/>
      </xdr:nvSpPr>
      <xdr:spPr>
        <a:xfrm>
          <a:off x="2127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161925</xdr:rowOff>
    </xdr:from>
    <xdr:to>
      <xdr:col>116</xdr:col>
      <xdr:colOff>63500</xdr:colOff>
      <xdr:row>81</xdr:row>
      <xdr:rowOff>59055</xdr:rowOff>
    </xdr:to>
    <xdr:cxnSp macro="">
      <xdr:nvCxnSpPr>
        <xdr:cNvPr id="688" name="直線コネクタ 687">
          <a:extLst>
            <a:ext uri="{FF2B5EF4-FFF2-40B4-BE49-F238E27FC236}">
              <a16:creationId xmlns:a16="http://schemas.microsoft.com/office/drawing/2014/main" id="{5151488D-F892-4EFC-8FBF-692446A37A0C}"/>
            </a:ext>
          </a:extLst>
        </xdr:cNvPr>
        <xdr:cNvCxnSpPr/>
      </xdr:nvCxnSpPr>
      <xdr:spPr>
        <a:xfrm flipV="1">
          <a:off x="21323300" y="138779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53975</xdr:rowOff>
    </xdr:from>
    <xdr:to>
      <xdr:col>107</xdr:col>
      <xdr:colOff>101600</xdr:colOff>
      <xdr:row>81</xdr:row>
      <xdr:rowOff>155575</xdr:rowOff>
    </xdr:to>
    <xdr:sp macro="" textlink="">
      <xdr:nvSpPr>
        <xdr:cNvPr id="689" name="楕円 688">
          <a:extLst>
            <a:ext uri="{FF2B5EF4-FFF2-40B4-BE49-F238E27FC236}">
              <a16:creationId xmlns:a16="http://schemas.microsoft.com/office/drawing/2014/main" id="{068B11DB-4F7F-487C-B9C7-0556503C7417}"/>
            </a:ext>
          </a:extLst>
        </xdr:cNvPr>
        <xdr:cNvSpPr/>
      </xdr:nvSpPr>
      <xdr:spPr>
        <a:xfrm>
          <a:off x="20383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59055</xdr:rowOff>
    </xdr:from>
    <xdr:to>
      <xdr:col>111</xdr:col>
      <xdr:colOff>177800</xdr:colOff>
      <xdr:row>81</xdr:row>
      <xdr:rowOff>104775</xdr:rowOff>
    </xdr:to>
    <xdr:cxnSp macro="">
      <xdr:nvCxnSpPr>
        <xdr:cNvPr id="690" name="直線コネクタ 689">
          <a:extLst>
            <a:ext uri="{FF2B5EF4-FFF2-40B4-BE49-F238E27FC236}">
              <a16:creationId xmlns:a16="http://schemas.microsoft.com/office/drawing/2014/main" id="{E2AFFA66-5DD9-4968-A6F1-8673FDBDD88A}"/>
            </a:ext>
          </a:extLst>
        </xdr:cNvPr>
        <xdr:cNvCxnSpPr/>
      </xdr:nvCxnSpPr>
      <xdr:spPr>
        <a:xfrm flipV="1">
          <a:off x="20434300" y="13946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80645</xdr:rowOff>
    </xdr:from>
    <xdr:to>
      <xdr:col>102</xdr:col>
      <xdr:colOff>165100</xdr:colOff>
      <xdr:row>82</xdr:row>
      <xdr:rowOff>10795</xdr:rowOff>
    </xdr:to>
    <xdr:sp macro="" textlink="">
      <xdr:nvSpPr>
        <xdr:cNvPr id="691" name="楕円 690">
          <a:extLst>
            <a:ext uri="{FF2B5EF4-FFF2-40B4-BE49-F238E27FC236}">
              <a16:creationId xmlns:a16="http://schemas.microsoft.com/office/drawing/2014/main" id="{AB79D3CC-4CB7-45E9-95B2-9A373DCAA76F}"/>
            </a:ext>
          </a:extLst>
        </xdr:cNvPr>
        <xdr:cNvSpPr/>
      </xdr:nvSpPr>
      <xdr:spPr>
        <a:xfrm>
          <a:off x="19494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104775</xdr:rowOff>
    </xdr:from>
    <xdr:to>
      <xdr:col>107</xdr:col>
      <xdr:colOff>50800</xdr:colOff>
      <xdr:row>81</xdr:row>
      <xdr:rowOff>131445</xdr:rowOff>
    </xdr:to>
    <xdr:cxnSp macro="">
      <xdr:nvCxnSpPr>
        <xdr:cNvPr id="692" name="直線コネクタ 691">
          <a:extLst>
            <a:ext uri="{FF2B5EF4-FFF2-40B4-BE49-F238E27FC236}">
              <a16:creationId xmlns:a16="http://schemas.microsoft.com/office/drawing/2014/main" id="{240D4CA1-F212-4054-A30F-648000D0A0C2}"/>
            </a:ext>
          </a:extLst>
        </xdr:cNvPr>
        <xdr:cNvCxnSpPr/>
      </xdr:nvCxnSpPr>
      <xdr:spPr>
        <a:xfrm flipV="1">
          <a:off x="19545300" y="139922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693" name="n_1aveValue【児童館】&#10;一人当たり面積">
          <a:extLst>
            <a:ext uri="{FF2B5EF4-FFF2-40B4-BE49-F238E27FC236}">
              <a16:creationId xmlns:a16="http://schemas.microsoft.com/office/drawing/2014/main" id="{497343C3-75B8-4EB9-BA63-0241CE3ACD11}"/>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93363</xdr:rowOff>
    </xdr:from>
    <xdr:ext cx="469744" cy="259045"/>
    <xdr:sp macro="" textlink="">
      <xdr:nvSpPr>
        <xdr:cNvPr id="694" name="n_2aveValue【児童館】&#10;一人当たり面積">
          <a:extLst>
            <a:ext uri="{FF2B5EF4-FFF2-40B4-BE49-F238E27FC236}">
              <a16:creationId xmlns:a16="http://schemas.microsoft.com/office/drawing/2014/main" id="{41AFFDD0-1B88-4549-A37E-AB4436C59BC4}"/>
            </a:ext>
          </a:extLst>
        </xdr:cNvPr>
        <xdr:cNvSpPr txBox="1"/>
      </xdr:nvSpPr>
      <xdr:spPr>
        <a:xfrm>
          <a:off x="20199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154322</xdr:rowOff>
    </xdr:from>
    <xdr:ext cx="469744" cy="259045"/>
    <xdr:sp macro="" textlink="">
      <xdr:nvSpPr>
        <xdr:cNvPr id="695" name="n_3aveValue【児童館】&#10;一人当たり面積">
          <a:extLst>
            <a:ext uri="{FF2B5EF4-FFF2-40B4-BE49-F238E27FC236}">
              <a16:creationId xmlns:a16="http://schemas.microsoft.com/office/drawing/2014/main" id="{A695F8EE-E2F7-4C94-B529-2A34020D6A8F}"/>
            </a:ext>
          </a:extLst>
        </xdr:cNvPr>
        <xdr:cNvSpPr txBox="1"/>
      </xdr:nvSpPr>
      <xdr:spPr>
        <a:xfrm>
          <a:off x="19310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696" name="n_4aveValue【児童館】&#10;一人当たり面積">
          <a:extLst>
            <a:ext uri="{FF2B5EF4-FFF2-40B4-BE49-F238E27FC236}">
              <a16:creationId xmlns:a16="http://schemas.microsoft.com/office/drawing/2014/main" id="{C2A03C9A-F242-487F-B13F-8287FD6BD48B}"/>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126382</xdr:rowOff>
    </xdr:from>
    <xdr:ext cx="469744" cy="259045"/>
    <xdr:sp macro="" textlink="">
      <xdr:nvSpPr>
        <xdr:cNvPr id="697" name="n_1mainValue【児童館】&#10;一人当たり面積">
          <a:extLst>
            <a:ext uri="{FF2B5EF4-FFF2-40B4-BE49-F238E27FC236}">
              <a16:creationId xmlns:a16="http://schemas.microsoft.com/office/drawing/2014/main" id="{4E1247A6-AAB1-471D-8BCF-8E5FAEFFC268}"/>
            </a:ext>
          </a:extLst>
        </xdr:cNvPr>
        <xdr:cNvSpPr txBox="1"/>
      </xdr:nvSpPr>
      <xdr:spPr>
        <a:xfrm>
          <a:off x="21075727"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652</xdr:rowOff>
    </xdr:from>
    <xdr:ext cx="469744" cy="259045"/>
    <xdr:sp macro="" textlink="">
      <xdr:nvSpPr>
        <xdr:cNvPr id="698" name="n_2mainValue【児童館】&#10;一人当たり面積">
          <a:extLst>
            <a:ext uri="{FF2B5EF4-FFF2-40B4-BE49-F238E27FC236}">
              <a16:creationId xmlns:a16="http://schemas.microsoft.com/office/drawing/2014/main" id="{51F1C46D-B8E4-4F94-B8B7-662BE2A5DFC2}"/>
            </a:ext>
          </a:extLst>
        </xdr:cNvPr>
        <xdr:cNvSpPr txBox="1"/>
      </xdr:nvSpPr>
      <xdr:spPr>
        <a:xfrm>
          <a:off x="20199427"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27322</xdr:rowOff>
    </xdr:from>
    <xdr:ext cx="469744" cy="259045"/>
    <xdr:sp macro="" textlink="">
      <xdr:nvSpPr>
        <xdr:cNvPr id="699" name="n_3mainValue【児童館】&#10;一人当たり面積">
          <a:extLst>
            <a:ext uri="{FF2B5EF4-FFF2-40B4-BE49-F238E27FC236}">
              <a16:creationId xmlns:a16="http://schemas.microsoft.com/office/drawing/2014/main" id="{473FB763-08DF-4AC1-9D2C-B65E4A8AC069}"/>
            </a:ext>
          </a:extLst>
        </xdr:cNvPr>
        <xdr:cNvSpPr txBox="1"/>
      </xdr:nvSpPr>
      <xdr:spPr>
        <a:xfrm>
          <a:off x="19310427"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4BBCEF65-81F6-4117-8F8A-06FB0FF804A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2725872B-4A90-458F-9C99-3F097076DA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956AC23B-E095-40CD-8127-9F87A52606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440FA362-EFB9-4C47-9BD8-3F5C935F6E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B8D30138-73EB-450D-95DE-5A1B116B28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17411D5E-FA2E-4D6B-A5A5-CCA3428B98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EFAAEAF5-0ED7-4C27-8C4C-1E75A8A7A0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4F4A1FCA-2C11-43BA-904C-FED6512A8D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D60FE9B3-DDA9-49DD-953C-95A407F255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B39DAD4F-5419-4507-B862-EE313E34E1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8885A53A-2CDB-4FEC-A0B5-AFBEA38F7F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AB0712E3-E189-485F-BBBE-8CD106F01F3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F70751A0-68B6-4ED4-B735-5D0A7B78BC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88D0DCAA-D304-4807-96D0-98FCA736C9A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a:extLst>
            <a:ext uri="{FF2B5EF4-FFF2-40B4-BE49-F238E27FC236}">
              <a16:creationId xmlns:a16="http://schemas.microsoft.com/office/drawing/2014/main" id="{66114855-58E7-45D7-89D9-4D97E15FDC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2967F54B-F9E6-45B8-BEB0-830C9E3A56C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a:extLst>
            <a:ext uri="{FF2B5EF4-FFF2-40B4-BE49-F238E27FC236}">
              <a16:creationId xmlns:a16="http://schemas.microsoft.com/office/drawing/2014/main" id="{3420025D-01C9-46F9-93CE-41AF0802F9F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CA0A1B95-3463-4B8B-9BCA-75E11C1FC6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a:extLst>
            <a:ext uri="{FF2B5EF4-FFF2-40B4-BE49-F238E27FC236}">
              <a16:creationId xmlns:a16="http://schemas.microsoft.com/office/drawing/2014/main" id="{4CC3D087-D67B-42C9-ACDF-25F03FBAB45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4A78210C-A6A5-4B23-9A4E-1A7F35ECB4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a:extLst>
            <a:ext uri="{FF2B5EF4-FFF2-40B4-BE49-F238E27FC236}">
              <a16:creationId xmlns:a16="http://schemas.microsoft.com/office/drawing/2014/main" id="{D4C4049E-B9C7-4200-A5E5-A11C70B667D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E5335675-3918-43DF-9E05-FB08036CEF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a:extLst>
            <a:ext uri="{FF2B5EF4-FFF2-40B4-BE49-F238E27FC236}">
              <a16:creationId xmlns:a16="http://schemas.microsoft.com/office/drawing/2014/main" id="{DC5099EC-FD88-4522-9450-1D7E36B7E84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B9D8019B-8043-4CF5-BC5F-315BF59ACB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24" name="直線コネクタ 723">
          <a:extLst>
            <a:ext uri="{FF2B5EF4-FFF2-40B4-BE49-F238E27FC236}">
              <a16:creationId xmlns:a16="http://schemas.microsoft.com/office/drawing/2014/main" id="{F012D36B-3728-4DB6-83F8-B1B90E4D6A6B}"/>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a:extLst>
            <a:ext uri="{FF2B5EF4-FFF2-40B4-BE49-F238E27FC236}">
              <a16:creationId xmlns:a16="http://schemas.microsoft.com/office/drawing/2014/main" id="{1F6C643A-54BF-4422-96AB-96985CA7773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a:extLst>
            <a:ext uri="{FF2B5EF4-FFF2-40B4-BE49-F238E27FC236}">
              <a16:creationId xmlns:a16="http://schemas.microsoft.com/office/drawing/2014/main" id="{F5A6663B-F7C6-4804-B3C9-8B5933B07F8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27" name="【公民館】&#10;有形固定資産減価償却率最大値テキスト">
          <a:extLst>
            <a:ext uri="{FF2B5EF4-FFF2-40B4-BE49-F238E27FC236}">
              <a16:creationId xmlns:a16="http://schemas.microsoft.com/office/drawing/2014/main" id="{A2492E4E-FB8E-4211-A0A8-1B202107FAA7}"/>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28" name="直線コネクタ 727">
          <a:extLst>
            <a:ext uri="{FF2B5EF4-FFF2-40B4-BE49-F238E27FC236}">
              <a16:creationId xmlns:a16="http://schemas.microsoft.com/office/drawing/2014/main" id="{7FF09045-E296-4A91-8ED5-EFE4955D70A6}"/>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729" name="【公民館】&#10;有形固定資産減価償却率平均値テキスト">
          <a:extLst>
            <a:ext uri="{FF2B5EF4-FFF2-40B4-BE49-F238E27FC236}">
              <a16:creationId xmlns:a16="http://schemas.microsoft.com/office/drawing/2014/main" id="{71FA43F6-97C3-45BC-97A0-FF3965BAAE3D}"/>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30" name="フローチャート: 判断 729">
          <a:extLst>
            <a:ext uri="{FF2B5EF4-FFF2-40B4-BE49-F238E27FC236}">
              <a16:creationId xmlns:a16="http://schemas.microsoft.com/office/drawing/2014/main" id="{5BB38371-9FC2-4108-9F28-8512B781F706}"/>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31" name="フローチャート: 判断 730">
          <a:extLst>
            <a:ext uri="{FF2B5EF4-FFF2-40B4-BE49-F238E27FC236}">
              <a16:creationId xmlns:a16="http://schemas.microsoft.com/office/drawing/2014/main" id="{718B685B-F7B4-4D70-9AA0-C416E42330E2}"/>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32" name="フローチャート: 判断 731">
          <a:extLst>
            <a:ext uri="{FF2B5EF4-FFF2-40B4-BE49-F238E27FC236}">
              <a16:creationId xmlns:a16="http://schemas.microsoft.com/office/drawing/2014/main" id="{969D9E1F-AB9F-4397-986F-133AAA92C5C0}"/>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33" name="フローチャート: 判断 732">
          <a:extLst>
            <a:ext uri="{FF2B5EF4-FFF2-40B4-BE49-F238E27FC236}">
              <a16:creationId xmlns:a16="http://schemas.microsoft.com/office/drawing/2014/main" id="{55B7679E-D35A-4120-8768-CA27FD3EF0B9}"/>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734" name="フローチャート: 判断 733">
          <a:extLst>
            <a:ext uri="{FF2B5EF4-FFF2-40B4-BE49-F238E27FC236}">
              <a16:creationId xmlns:a16="http://schemas.microsoft.com/office/drawing/2014/main" id="{291270A0-13F0-4574-AC16-2C519E7F8389}"/>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0DF9FCB-67FF-4139-907F-D368A194E15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0E9D5CA-4F41-411F-A614-592B614F39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8623161-8BA2-4E04-8785-4C7919018A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543827A-3098-44F4-B4FD-C8B0F9AFC2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B1AA6E4-5B2E-4772-B8EA-384D5A4047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740" name="楕円 739">
          <a:extLst>
            <a:ext uri="{FF2B5EF4-FFF2-40B4-BE49-F238E27FC236}">
              <a16:creationId xmlns:a16="http://schemas.microsoft.com/office/drawing/2014/main" id="{50E9873E-8BD4-494C-A22C-B31E0C903C20}"/>
            </a:ext>
          </a:extLst>
        </xdr:cNvPr>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143527</xdr:rowOff>
    </xdr:from>
    <xdr:ext cx="405111" cy="259045"/>
    <xdr:sp macro="" textlink="">
      <xdr:nvSpPr>
        <xdr:cNvPr id="741" name="【公民館】&#10;有形固定資産減価償却率該当値テキスト">
          <a:extLst>
            <a:ext uri="{FF2B5EF4-FFF2-40B4-BE49-F238E27FC236}">
              <a16:creationId xmlns:a16="http://schemas.microsoft.com/office/drawing/2014/main" id="{A8A164F8-512F-44EE-820B-750251E01B67}"/>
            </a:ext>
          </a:extLst>
        </xdr:cNvPr>
        <xdr:cNvSpPr txBox="1"/>
      </xdr:nvSpPr>
      <xdr:spPr>
        <a:xfrm>
          <a:off x="16357600"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42" name="楕円 741">
          <a:extLst>
            <a:ext uri="{FF2B5EF4-FFF2-40B4-BE49-F238E27FC236}">
              <a16:creationId xmlns:a16="http://schemas.microsoft.com/office/drawing/2014/main" id="{32711A30-E4F0-4E61-AE65-4EA6AE21E674}"/>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0</xdr:rowOff>
    </xdr:to>
    <xdr:cxnSp macro="">
      <xdr:nvCxnSpPr>
        <xdr:cNvPr id="743" name="直線コネクタ 742">
          <a:extLst>
            <a:ext uri="{FF2B5EF4-FFF2-40B4-BE49-F238E27FC236}">
              <a16:creationId xmlns:a16="http://schemas.microsoft.com/office/drawing/2014/main" id="{CDDF4FCA-B7B1-45C4-AC94-76BFEFD36AD7}"/>
            </a:ext>
          </a:extLst>
        </xdr:cNvPr>
        <xdr:cNvCxnSpPr/>
      </xdr:nvCxnSpPr>
      <xdr:spPr>
        <a:xfrm>
          <a:off x="15481300" y="1779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744" name="楕円 743">
          <a:extLst>
            <a:ext uri="{FF2B5EF4-FFF2-40B4-BE49-F238E27FC236}">
              <a16:creationId xmlns:a16="http://schemas.microsoft.com/office/drawing/2014/main" id="{AC491491-4833-412D-B9EA-BA67C844686B}"/>
            </a:ext>
          </a:extLst>
        </xdr:cNvPr>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95250</xdr:rowOff>
    </xdr:from>
    <xdr:to>
      <xdr:col>81</xdr:col>
      <xdr:colOff>50800</xdr:colOff>
      <xdr:row>103</xdr:row>
      <xdr:rowOff>133350</xdr:rowOff>
    </xdr:to>
    <xdr:cxnSp macro="">
      <xdr:nvCxnSpPr>
        <xdr:cNvPr id="745" name="直線コネクタ 744">
          <a:extLst>
            <a:ext uri="{FF2B5EF4-FFF2-40B4-BE49-F238E27FC236}">
              <a16:creationId xmlns:a16="http://schemas.microsoft.com/office/drawing/2014/main" id="{B69C15EA-BD0A-4F0D-867C-F4421288AD2D}"/>
            </a:ext>
          </a:extLst>
        </xdr:cNvPr>
        <xdr:cNvCxnSpPr/>
      </xdr:nvCxnSpPr>
      <xdr:spPr>
        <a:xfrm>
          <a:off x="14592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46" name="楕円 745">
          <a:extLst>
            <a:ext uri="{FF2B5EF4-FFF2-40B4-BE49-F238E27FC236}">
              <a16:creationId xmlns:a16="http://schemas.microsoft.com/office/drawing/2014/main" id="{06C731B5-8BFF-457F-9AE0-92AAF1B2F12E}"/>
            </a:ext>
          </a:extLst>
        </xdr:cNvPr>
        <xdr:cNvSpPr/>
      </xdr:nvSpPr>
      <xdr:spPr>
        <a:xfrm>
          <a:off x="13652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57150</xdr:rowOff>
    </xdr:from>
    <xdr:to>
      <xdr:col>76</xdr:col>
      <xdr:colOff>114300</xdr:colOff>
      <xdr:row>103</xdr:row>
      <xdr:rowOff>95250</xdr:rowOff>
    </xdr:to>
    <xdr:cxnSp macro="">
      <xdr:nvCxnSpPr>
        <xdr:cNvPr id="747" name="直線コネクタ 746">
          <a:extLst>
            <a:ext uri="{FF2B5EF4-FFF2-40B4-BE49-F238E27FC236}">
              <a16:creationId xmlns:a16="http://schemas.microsoft.com/office/drawing/2014/main" id="{D6D7186A-EF19-4BC4-8E3B-B02BDF2AA620}"/>
            </a:ext>
          </a:extLst>
        </xdr:cNvPr>
        <xdr:cNvCxnSpPr/>
      </xdr:nvCxnSpPr>
      <xdr:spPr>
        <a:xfrm>
          <a:off x="13703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748" name="n_1aveValue【公民館】&#10;有形固定資産減価償却率">
          <a:extLst>
            <a:ext uri="{FF2B5EF4-FFF2-40B4-BE49-F238E27FC236}">
              <a16:creationId xmlns:a16="http://schemas.microsoft.com/office/drawing/2014/main" id="{40539EF0-131D-43E4-872E-6622F0FE17E3}"/>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749" name="n_2aveValue【公民館】&#10;有形固定資産減価償却率">
          <a:extLst>
            <a:ext uri="{FF2B5EF4-FFF2-40B4-BE49-F238E27FC236}">
              <a16:creationId xmlns:a16="http://schemas.microsoft.com/office/drawing/2014/main" id="{D2901089-0613-4DAF-9C67-042410BB84F8}"/>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750" name="n_3aveValue【公民館】&#10;有形固定資産減価償却率">
          <a:extLst>
            <a:ext uri="{FF2B5EF4-FFF2-40B4-BE49-F238E27FC236}">
              <a16:creationId xmlns:a16="http://schemas.microsoft.com/office/drawing/2014/main" id="{6BB7A054-BADC-44E5-B764-5261E33EDAB8}"/>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751" name="n_4aveValue【公民館】&#10;有形固定資産減価償却率">
          <a:extLst>
            <a:ext uri="{FF2B5EF4-FFF2-40B4-BE49-F238E27FC236}">
              <a16:creationId xmlns:a16="http://schemas.microsoft.com/office/drawing/2014/main" id="{04F7A679-9558-44FA-AA15-08129443A45F}"/>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52" name="n_1mainValue【公民館】&#10;有形固定資産減価償却率">
          <a:extLst>
            <a:ext uri="{FF2B5EF4-FFF2-40B4-BE49-F238E27FC236}">
              <a16:creationId xmlns:a16="http://schemas.microsoft.com/office/drawing/2014/main" id="{273FEB73-15BA-4515-B6CA-FA9DAEA4B48C}"/>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162577</xdr:rowOff>
    </xdr:from>
    <xdr:ext cx="405111" cy="259045"/>
    <xdr:sp macro="" textlink="">
      <xdr:nvSpPr>
        <xdr:cNvPr id="753" name="n_2mainValue【公民館】&#10;有形固定資産減価償却率">
          <a:extLst>
            <a:ext uri="{FF2B5EF4-FFF2-40B4-BE49-F238E27FC236}">
              <a16:creationId xmlns:a16="http://schemas.microsoft.com/office/drawing/2014/main" id="{284B5CD4-3C6F-41A9-A901-E1D72FE6D39D}"/>
            </a:ext>
          </a:extLst>
        </xdr:cNvPr>
        <xdr:cNvSpPr txBox="1"/>
      </xdr:nvSpPr>
      <xdr:spPr>
        <a:xfrm>
          <a:off x="14389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54" name="n_3mainValue【公民館】&#10;有形固定資産減価償却率">
          <a:extLst>
            <a:ext uri="{FF2B5EF4-FFF2-40B4-BE49-F238E27FC236}">
              <a16:creationId xmlns:a16="http://schemas.microsoft.com/office/drawing/2014/main" id="{30102205-283C-4DB5-8A09-C0E468C69964}"/>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F9062A55-DBAD-42A0-BEDD-05CB0707C3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48EEFACD-42FC-4E5A-A31B-2DBFFA436C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E1541227-E2F1-420C-AED4-D4D2FE4CF2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64728136-63B4-4B0C-A03A-F586B1107A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11B0C9A4-D8BE-4EB1-BD9D-400BEB581C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D5060B1A-AA85-4EA0-9A36-C057F97AD37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D25CB890-62D5-483E-ABB0-1B7FFA6383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3C2EAEA0-A098-4B86-9E71-DEBA47C3A1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1474BC61-750D-4F5D-9F2E-7E8ABBBD80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07EBC219-37C5-429F-9D7A-2B31A15D6C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a:extLst>
            <a:ext uri="{FF2B5EF4-FFF2-40B4-BE49-F238E27FC236}">
              <a16:creationId xmlns:a16="http://schemas.microsoft.com/office/drawing/2014/main" id="{C547946D-B205-45AA-8304-3E2F35A1CC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a:extLst>
            <a:ext uri="{FF2B5EF4-FFF2-40B4-BE49-F238E27FC236}">
              <a16:creationId xmlns:a16="http://schemas.microsoft.com/office/drawing/2014/main" id="{FECAE078-C9D3-44C9-992B-6490D88840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a:extLst>
            <a:ext uri="{FF2B5EF4-FFF2-40B4-BE49-F238E27FC236}">
              <a16:creationId xmlns:a16="http://schemas.microsoft.com/office/drawing/2014/main" id="{A76D521F-6AC0-4ADA-B24B-05E78E7625D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a:extLst>
            <a:ext uri="{FF2B5EF4-FFF2-40B4-BE49-F238E27FC236}">
              <a16:creationId xmlns:a16="http://schemas.microsoft.com/office/drawing/2014/main" id="{63860FD5-F70F-4B45-BC68-653A351597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a:extLst>
            <a:ext uri="{FF2B5EF4-FFF2-40B4-BE49-F238E27FC236}">
              <a16:creationId xmlns:a16="http://schemas.microsoft.com/office/drawing/2014/main" id="{1FCD26C0-C62B-48C7-9771-ABEE1DCB2A3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a:extLst>
            <a:ext uri="{FF2B5EF4-FFF2-40B4-BE49-F238E27FC236}">
              <a16:creationId xmlns:a16="http://schemas.microsoft.com/office/drawing/2014/main" id="{1E5A26E4-D637-44DA-8746-7B43411F7B1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a:extLst>
            <a:ext uri="{FF2B5EF4-FFF2-40B4-BE49-F238E27FC236}">
              <a16:creationId xmlns:a16="http://schemas.microsoft.com/office/drawing/2014/main" id="{5B51AE0B-FC48-47C5-804A-23F4CB2A75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a:extLst>
            <a:ext uri="{FF2B5EF4-FFF2-40B4-BE49-F238E27FC236}">
              <a16:creationId xmlns:a16="http://schemas.microsoft.com/office/drawing/2014/main" id="{6A8B40FE-2BEE-44A3-B9C7-320046E626D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a:extLst>
            <a:ext uri="{FF2B5EF4-FFF2-40B4-BE49-F238E27FC236}">
              <a16:creationId xmlns:a16="http://schemas.microsoft.com/office/drawing/2014/main" id="{49B28D6A-0D32-4A5D-AF83-1F9BB2DF86C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a:extLst>
            <a:ext uri="{FF2B5EF4-FFF2-40B4-BE49-F238E27FC236}">
              <a16:creationId xmlns:a16="http://schemas.microsoft.com/office/drawing/2014/main" id="{7C81D9B0-C134-45B7-9298-A272FD44AE9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a16="http://schemas.microsoft.com/office/drawing/2014/main" id="{8E2828A6-1256-4FA2-ACAC-F6D7796F2D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6" name="テキスト ボックス 775">
          <a:extLst>
            <a:ext uri="{FF2B5EF4-FFF2-40B4-BE49-F238E27FC236}">
              <a16:creationId xmlns:a16="http://schemas.microsoft.com/office/drawing/2014/main" id="{9C3EA2EC-18E6-40DD-BCC7-043EE4457A1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a:extLst>
            <a:ext uri="{FF2B5EF4-FFF2-40B4-BE49-F238E27FC236}">
              <a16:creationId xmlns:a16="http://schemas.microsoft.com/office/drawing/2014/main" id="{3F989A6B-57CB-4438-87A3-58C39FA21C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78" name="直線コネクタ 777">
          <a:extLst>
            <a:ext uri="{FF2B5EF4-FFF2-40B4-BE49-F238E27FC236}">
              <a16:creationId xmlns:a16="http://schemas.microsoft.com/office/drawing/2014/main" id="{B0099766-4AFE-4449-961E-C5DA06E9089F}"/>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79" name="【公民館】&#10;一人当たり面積最小値テキスト">
          <a:extLst>
            <a:ext uri="{FF2B5EF4-FFF2-40B4-BE49-F238E27FC236}">
              <a16:creationId xmlns:a16="http://schemas.microsoft.com/office/drawing/2014/main" id="{3550E95D-ABAD-401D-A1B6-0BBF4FDA7B5C}"/>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80" name="直線コネクタ 779">
          <a:extLst>
            <a:ext uri="{FF2B5EF4-FFF2-40B4-BE49-F238E27FC236}">
              <a16:creationId xmlns:a16="http://schemas.microsoft.com/office/drawing/2014/main" id="{14163D65-6ACD-46A3-8AD4-B2D944662B81}"/>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81" name="【公民館】&#10;一人当たり面積最大値テキスト">
          <a:extLst>
            <a:ext uri="{FF2B5EF4-FFF2-40B4-BE49-F238E27FC236}">
              <a16:creationId xmlns:a16="http://schemas.microsoft.com/office/drawing/2014/main" id="{BD093B99-1466-4D86-9C93-C5AEC1BC10A2}"/>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82" name="直線コネクタ 781">
          <a:extLst>
            <a:ext uri="{FF2B5EF4-FFF2-40B4-BE49-F238E27FC236}">
              <a16:creationId xmlns:a16="http://schemas.microsoft.com/office/drawing/2014/main" id="{6EA13905-23E6-4896-8A91-E20B7767B4B5}"/>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83" name="【公民館】&#10;一人当たり面積平均値テキスト">
          <a:extLst>
            <a:ext uri="{FF2B5EF4-FFF2-40B4-BE49-F238E27FC236}">
              <a16:creationId xmlns:a16="http://schemas.microsoft.com/office/drawing/2014/main" id="{61C2B4C8-32D0-4166-BC62-90600681D107}"/>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84" name="フローチャート: 判断 783">
          <a:extLst>
            <a:ext uri="{FF2B5EF4-FFF2-40B4-BE49-F238E27FC236}">
              <a16:creationId xmlns:a16="http://schemas.microsoft.com/office/drawing/2014/main" id="{6BFEE20C-81F6-4935-8F8C-E252CCCCD6DF}"/>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85" name="フローチャート: 判断 784">
          <a:extLst>
            <a:ext uri="{FF2B5EF4-FFF2-40B4-BE49-F238E27FC236}">
              <a16:creationId xmlns:a16="http://schemas.microsoft.com/office/drawing/2014/main" id="{3A656B5F-FA08-4172-96F6-7597668A931E}"/>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86" name="フローチャート: 判断 785">
          <a:extLst>
            <a:ext uri="{FF2B5EF4-FFF2-40B4-BE49-F238E27FC236}">
              <a16:creationId xmlns:a16="http://schemas.microsoft.com/office/drawing/2014/main" id="{F861CE0A-665B-4DD9-9604-E1170E410B34}"/>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87" name="フローチャート: 判断 786">
          <a:extLst>
            <a:ext uri="{FF2B5EF4-FFF2-40B4-BE49-F238E27FC236}">
              <a16:creationId xmlns:a16="http://schemas.microsoft.com/office/drawing/2014/main" id="{8A8F66A6-369E-4971-872E-1AAB92B0235D}"/>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788" name="フローチャート: 判断 787">
          <a:extLst>
            <a:ext uri="{FF2B5EF4-FFF2-40B4-BE49-F238E27FC236}">
              <a16:creationId xmlns:a16="http://schemas.microsoft.com/office/drawing/2014/main" id="{379C9539-4C44-4236-8DF4-877950795B90}"/>
            </a:ext>
          </a:extLst>
        </xdr:cNvPr>
        <xdr:cNvSpPr/>
      </xdr:nvSpPr>
      <xdr:spPr>
        <a:xfrm>
          <a:off x="18605500" y="18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288D0D69-69FF-40B8-A15C-A35A259216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EB486799-196C-4537-8DF3-4B1D5B9285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E1FC8C4E-4EAB-46FF-8805-72AC2796BB0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46A799E7-4AAC-4764-BFA2-40179739BF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9B72A23E-92A5-4AFB-983E-071F0ABC8F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32638</xdr:rowOff>
    </xdr:from>
    <xdr:to>
      <xdr:col>116</xdr:col>
      <xdr:colOff>114300</xdr:colOff>
      <xdr:row>104</xdr:row>
      <xdr:rowOff>134238</xdr:rowOff>
    </xdr:to>
    <xdr:sp macro="" textlink="">
      <xdr:nvSpPr>
        <xdr:cNvPr id="794" name="楕円 793">
          <a:extLst>
            <a:ext uri="{FF2B5EF4-FFF2-40B4-BE49-F238E27FC236}">
              <a16:creationId xmlns:a16="http://schemas.microsoft.com/office/drawing/2014/main" id="{ECCAA77C-B4AE-4E60-A235-9F917A95BC9B}"/>
            </a:ext>
          </a:extLst>
        </xdr:cNvPr>
        <xdr:cNvSpPr/>
      </xdr:nvSpPr>
      <xdr:spPr>
        <a:xfrm>
          <a:off x="22110700" y="178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55515</xdr:rowOff>
    </xdr:from>
    <xdr:ext cx="469744" cy="259045"/>
    <xdr:sp macro="" textlink="">
      <xdr:nvSpPr>
        <xdr:cNvPr id="795" name="【公民館】&#10;一人当たり面積該当値テキスト">
          <a:extLst>
            <a:ext uri="{FF2B5EF4-FFF2-40B4-BE49-F238E27FC236}">
              <a16:creationId xmlns:a16="http://schemas.microsoft.com/office/drawing/2014/main" id="{F83AE4DC-2A9E-4A89-A8B4-263DF9B9A8B4}"/>
            </a:ext>
          </a:extLst>
        </xdr:cNvPr>
        <xdr:cNvSpPr txBox="1"/>
      </xdr:nvSpPr>
      <xdr:spPr>
        <a:xfrm>
          <a:off x="22199600" y="177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85789</xdr:rowOff>
    </xdr:from>
    <xdr:to>
      <xdr:col>112</xdr:col>
      <xdr:colOff>38100</xdr:colOff>
      <xdr:row>105</xdr:row>
      <xdr:rowOff>15939</xdr:rowOff>
    </xdr:to>
    <xdr:sp macro="" textlink="">
      <xdr:nvSpPr>
        <xdr:cNvPr id="796" name="楕円 795">
          <a:extLst>
            <a:ext uri="{FF2B5EF4-FFF2-40B4-BE49-F238E27FC236}">
              <a16:creationId xmlns:a16="http://schemas.microsoft.com/office/drawing/2014/main" id="{7E75E17E-8790-4E7B-9D5F-18D33E2CE3D6}"/>
            </a:ext>
          </a:extLst>
        </xdr:cNvPr>
        <xdr:cNvSpPr/>
      </xdr:nvSpPr>
      <xdr:spPr>
        <a:xfrm>
          <a:off x="21272500" y="179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83438</xdr:rowOff>
    </xdr:from>
    <xdr:to>
      <xdr:col>116</xdr:col>
      <xdr:colOff>63500</xdr:colOff>
      <xdr:row>104</xdr:row>
      <xdr:rowOff>136589</xdr:rowOff>
    </xdr:to>
    <xdr:cxnSp macro="">
      <xdr:nvCxnSpPr>
        <xdr:cNvPr id="797" name="直線コネクタ 796">
          <a:extLst>
            <a:ext uri="{FF2B5EF4-FFF2-40B4-BE49-F238E27FC236}">
              <a16:creationId xmlns:a16="http://schemas.microsoft.com/office/drawing/2014/main" id="{4E86FF6A-BEC4-4D43-9FC5-7BF3982F61EE}"/>
            </a:ext>
          </a:extLst>
        </xdr:cNvPr>
        <xdr:cNvCxnSpPr/>
      </xdr:nvCxnSpPr>
      <xdr:spPr>
        <a:xfrm flipV="1">
          <a:off x="21323300" y="17914238"/>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121031</xdr:rowOff>
    </xdr:from>
    <xdr:to>
      <xdr:col>107</xdr:col>
      <xdr:colOff>101600</xdr:colOff>
      <xdr:row>105</xdr:row>
      <xdr:rowOff>51181</xdr:rowOff>
    </xdr:to>
    <xdr:sp macro="" textlink="">
      <xdr:nvSpPr>
        <xdr:cNvPr id="798" name="楕円 797">
          <a:extLst>
            <a:ext uri="{FF2B5EF4-FFF2-40B4-BE49-F238E27FC236}">
              <a16:creationId xmlns:a16="http://schemas.microsoft.com/office/drawing/2014/main" id="{5BE39628-DAF1-478E-BE9A-BA8CB3087887}"/>
            </a:ext>
          </a:extLst>
        </xdr:cNvPr>
        <xdr:cNvSpPr/>
      </xdr:nvSpPr>
      <xdr:spPr>
        <a:xfrm>
          <a:off x="20383500" y="179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136589</xdr:rowOff>
    </xdr:from>
    <xdr:to>
      <xdr:col>111</xdr:col>
      <xdr:colOff>177800</xdr:colOff>
      <xdr:row>105</xdr:row>
      <xdr:rowOff>381</xdr:rowOff>
    </xdr:to>
    <xdr:cxnSp macro="">
      <xdr:nvCxnSpPr>
        <xdr:cNvPr id="799" name="直線コネクタ 798">
          <a:extLst>
            <a:ext uri="{FF2B5EF4-FFF2-40B4-BE49-F238E27FC236}">
              <a16:creationId xmlns:a16="http://schemas.microsoft.com/office/drawing/2014/main" id="{83856F7D-7BA1-4A99-804C-D87340C87313}"/>
            </a:ext>
          </a:extLst>
        </xdr:cNvPr>
        <xdr:cNvCxnSpPr/>
      </xdr:nvCxnSpPr>
      <xdr:spPr>
        <a:xfrm flipV="1">
          <a:off x="20434300" y="1796738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69596</xdr:rowOff>
    </xdr:from>
    <xdr:to>
      <xdr:col>102</xdr:col>
      <xdr:colOff>165100</xdr:colOff>
      <xdr:row>105</xdr:row>
      <xdr:rowOff>171196</xdr:rowOff>
    </xdr:to>
    <xdr:sp macro="" textlink="">
      <xdr:nvSpPr>
        <xdr:cNvPr id="800" name="楕円 799">
          <a:extLst>
            <a:ext uri="{FF2B5EF4-FFF2-40B4-BE49-F238E27FC236}">
              <a16:creationId xmlns:a16="http://schemas.microsoft.com/office/drawing/2014/main" id="{E1E082C4-9E3B-41C7-BB8B-3FFCCCFCC54B}"/>
            </a:ext>
          </a:extLst>
        </xdr:cNvPr>
        <xdr:cNvSpPr/>
      </xdr:nvSpPr>
      <xdr:spPr>
        <a:xfrm>
          <a:off x="19494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xdr:rowOff>
    </xdr:from>
    <xdr:to>
      <xdr:col>107</xdr:col>
      <xdr:colOff>50800</xdr:colOff>
      <xdr:row>105</xdr:row>
      <xdr:rowOff>120396</xdr:rowOff>
    </xdr:to>
    <xdr:cxnSp macro="">
      <xdr:nvCxnSpPr>
        <xdr:cNvPr id="801" name="直線コネクタ 800">
          <a:extLst>
            <a:ext uri="{FF2B5EF4-FFF2-40B4-BE49-F238E27FC236}">
              <a16:creationId xmlns:a16="http://schemas.microsoft.com/office/drawing/2014/main" id="{639801FA-2877-46B9-91F2-7D7976BD7FE3}"/>
            </a:ext>
          </a:extLst>
        </xdr:cNvPr>
        <xdr:cNvCxnSpPr/>
      </xdr:nvCxnSpPr>
      <xdr:spPr>
        <a:xfrm flipV="1">
          <a:off x="19545300" y="18002631"/>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802" name="n_1aveValue【公民館】&#10;一人当たり面積">
          <a:extLst>
            <a:ext uri="{FF2B5EF4-FFF2-40B4-BE49-F238E27FC236}">
              <a16:creationId xmlns:a16="http://schemas.microsoft.com/office/drawing/2014/main" id="{B6510892-0ED2-4308-AD2A-9ECAA988AF7F}"/>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803" name="n_2aveValue【公民館】&#10;一人当たり面積">
          <a:extLst>
            <a:ext uri="{FF2B5EF4-FFF2-40B4-BE49-F238E27FC236}">
              <a16:creationId xmlns:a16="http://schemas.microsoft.com/office/drawing/2014/main" id="{CD33D529-423D-4D72-B4F9-155A04F65338}"/>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04" name="n_3aveValue【公民館】&#10;一人当たり面積">
          <a:extLst>
            <a:ext uri="{FF2B5EF4-FFF2-40B4-BE49-F238E27FC236}">
              <a16:creationId xmlns:a16="http://schemas.microsoft.com/office/drawing/2014/main" id="{944D8273-AA5B-4E4D-A6E8-951583D88CB4}"/>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94378</xdr:rowOff>
    </xdr:from>
    <xdr:ext cx="469744" cy="259045"/>
    <xdr:sp macro="" textlink="">
      <xdr:nvSpPr>
        <xdr:cNvPr id="805" name="n_4aveValue【公民館】&#10;一人当たり面積">
          <a:extLst>
            <a:ext uri="{FF2B5EF4-FFF2-40B4-BE49-F238E27FC236}">
              <a16:creationId xmlns:a16="http://schemas.microsoft.com/office/drawing/2014/main" id="{A84F74A5-031D-4ECB-8F1A-760F62DCF118}"/>
            </a:ext>
          </a:extLst>
        </xdr:cNvPr>
        <xdr:cNvSpPr txBox="1"/>
      </xdr:nvSpPr>
      <xdr:spPr>
        <a:xfrm>
          <a:off x="18421427" y="182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32466</xdr:rowOff>
    </xdr:from>
    <xdr:ext cx="469744" cy="259045"/>
    <xdr:sp macro="" textlink="">
      <xdr:nvSpPr>
        <xdr:cNvPr id="806" name="n_1mainValue【公民館】&#10;一人当たり面積">
          <a:extLst>
            <a:ext uri="{FF2B5EF4-FFF2-40B4-BE49-F238E27FC236}">
              <a16:creationId xmlns:a16="http://schemas.microsoft.com/office/drawing/2014/main" id="{8BF942DC-04DF-4F5C-8360-E28493F2890B}"/>
            </a:ext>
          </a:extLst>
        </xdr:cNvPr>
        <xdr:cNvSpPr txBox="1"/>
      </xdr:nvSpPr>
      <xdr:spPr>
        <a:xfrm>
          <a:off x="21075727" y="176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67708</xdr:rowOff>
    </xdr:from>
    <xdr:ext cx="469744" cy="259045"/>
    <xdr:sp macro="" textlink="">
      <xdr:nvSpPr>
        <xdr:cNvPr id="807" name="n_2mainValue【公民館】&#10;一人当たり面積">
          <a:extLst>
            <a:ext uri="{FF2B5EF4-FFF2-40B4-BE49-F238E27FC236}">
              <a16:creationId xmlns:a16="http://schemas.microsoft.com/office/drawing/2014/main" id="{42E125CE-F0CE-4691-8C2C-8513D594CEF2}"/>
            </a:ext>
          </a:extLst>
        </xdr:cNvPr>
        <xdr:cNvSpPr txBox="1"/>
      </xdr:nvSpPr>
      <xdr:spPr>
        <a:xfrm>
          <a:off x="20199427" y="177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16273</xdr:rowOff>
    </xdr:from>
    <xdr:ext cx="469744" cy="259045"/>
    <xdr:sp macro="" textlink="">
      <xdr:nvSpPr>
        <xdr:cNvPr id="808" name="n_3mainValue【公民館】&#10;一人当たり面積">
          <a:extLst>
            <a:ext uri="{FF2B5EF4-FFF2-40B4-BE49-F238E27FC236}">
              <a16:creationId xmlns:a16="http://schemas.microsoft.com/office/drawing/2014/main" id="{9CEC9016-8BE5-4319-A888-A15C424B1205}"/>
            </a:ext>
          </a:extLst>
        </xdr:cNvPr>
        <xdr:cNvSpPr txBox="1"/>
      </xdr:nvSpPr>
      <xdr:spPr>
        <a:xfrm>
          <a:off x="193104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a:extLst>
            <a:ext uri="{FF2B5EF4-FFF2-40B4-BE49-F238E27FC236}">
              <a16:creationId xmlns:a16="http://schemas.microsoft.com/office/drawing/2014/main" id="{5A9771BF-5BD4-41D8-9E5B-4BAC567B99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a:extLst>
            <a:ext uri="{FF2B5EF4-FFF2-40B4-BE49-F238E27FC236}">
              <a16:creationId xmlns:a16="http://schemas.microsoft.com/office/drawing/2014/main" id="{E3BA5CB4-27DE-4E48-9BA7-FF6532D36D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a:extLst>
            <a:ext uri="{FF2B5EF4-FFF2-40B4-BE49-F238E27FC236}">
              <a16:creationId xmlns:a16="http://schemas.microsoft.com/office/drawing/2014/main" id="{2BEA02E6-441D-4778-ABC2-84A21082FD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人口密度が少ないこと、また人口が減少傾向にあり、人口自体が著しく少ないこと等から、一人当たりの施設ごとの面積や、道路延長等は類似団体と比較してもすべてにおいて高い数値となっている。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道路、公営住宅、児童館において、老朽化が進んでおり、高い数値となっている。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保育所、学校、公民館については、現状それほどの老朽化は進んでいないものの、今後の負担額が大きくなることが見込まれる。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2B5EA1-A3A6-4CBF-99F1-D7B2801F66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E8FBFD-06C7-47CA-B944-04B43825483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19C5C9-62EE-4191-83DA-1D27A7FC66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8087F0-BC3C-4A5A-A550-CAB6612B2F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11B0E2-E8D3-41EA-B148-25B9404AE0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A82800-1F1E-40FF-8C0C-B93BE94DFF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21D80A-ABC5-4A32-ADD8-937B24B56C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E28543-2AFC-461D-841C-C773B74FED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94D3FB-6872-4486-886B-1A7BF2EBD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ECF272-0B43-42E8-94E4-F95875883C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B5FF8C-03A8-4B54-AD5D-CE86CD8F06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66F3C9-8973-4DDB-82C8-E2A7EC702A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71DF5A-FD49-4238-A1E3-C9C995DEE9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FD2629-0B40-46B5-84BA-CF59AA847F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961206-33E4-43F0-8F9C-0B340E6A03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D26ED8-0E6C-49B9-A41B-DDA3AA5A22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685A56-1705-4E66-8BD5-F3F10CE389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E584663-F726-4FBB-84D5-91CC4CD67E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29F690-9517-43D3-8017-339807DEB0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8D435D-7C7C-49C9-BFCE-C6EEE8E81BB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5C4FF0-DE73-4BA8-B356-8252D56F92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ECEC02-79D4-4F0B-878B-091E0491AC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F634DC-85AD-498F-833E-05846AAA4A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5032EB7-C98D-4909-8DBA-BCCFFF7C87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82A2E3-CBFA-47C9-837A-23E3F7F725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5A49FF-EAF3-4397-9DAB-5E4BD2834D8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7F96D8-9BD4-4198-B9BF-9C8206464C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69ABC3-43B3-49BD-B969-7361676BD2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1144EDE-5D67-4F92-9FAF-D76F0D6AC9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413F615-692C-4C8C-BC96-E3544E95DB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ACF7AA-1091-49B1-AC97-8C8F976245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01EAD8-AD0A-43AA-BB13-757BD8382D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F7F9F5-3709-45AF-A092-C546779C31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D7B40B-CA28-4FE4-9F1B-D3AA9B4BCB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8C61CF-94DF-4427-95AE-0C4477C326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4E82AE-DBFE-41CE-95E7-4603394EBA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1AAD8F-EBC8-4705-8E94-2406852CA4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37A3E4B-F39C-4358-8461-439006DAD3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AFB089-08AA-41A5-AA86-444FE93852C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50134CD-2DBB-44FC-8ED3-DA4394983F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40FC8B3-A442-4CBA-93CD-7AEC7A2F8F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229A78C-5ADA-4132-9257-7317941F31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B5622C8-C6BD-4151-868F-520C34EF60F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AF5BD93-2973-44B8-944B-98BA32AA10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C89731-4297-40DB-8A69-825733F793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289C1C6-346A-4E77-B132-1BE252A62A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A0F590D-9436-420C-9DCC-CD95DFDFD96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A43299A-E7AF-42C0-BEEA-359D2BFC6D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98F6FDD-1660-4BA0-82F5-D6C843AB01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F595A90-4F5E-45D0-9B48-B82FC343C2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42B0657-AF13-4B32-9BF5-00C7861759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09165A7-A023-44E8-913C-3DD68A5320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F9432BA-64CC-4811-A919-580378249A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A92AB0E-746F-4CA7-8030-2AB991DAEF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7C4748-EA03-4B30-90F3-5A315E4B83E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2ED1D849-7BEF-48F4-A7FE-701F83324D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D16997D-270E-47FD-9BF8-FEB19356F6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E85DDED3-D491-44FC-8885-2C4626AF91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8448F46A-4E8B-4882-8A04-6516B574FE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F3BC4629-3602-4F18-BF32-040B67F670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C1274712-E33B-4ADB-9EDB-A9F9B2647D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0739E8A-8753-4D04-928A-AF337AB134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538BD942-3DCF-4736-96A4-E78FC117262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8B931956-DEA1-45FA-A6A0-153289E2BE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FC62DB3-C1B8-44F6-8F61-90AE7EA671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3EE87F27-3063-4904-8F3D-4D8CDD5324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8A9452D8-A157-44BC-8937-CD4E631478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73B23979-96BA-461C-AB97-02FE7299E1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3260294-D9CC-4BB4-B0AD-A6F1F414207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9D337D6-7409-49FF-BA6A-94733E8F07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CD8FE6E-4D1D-46CF-92A9-6DE16252CF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1DBA82A-556D-4198-A568-C317730600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76ABF8C-FB54-413C-A26F-BEB2C2B11B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90C5DD39-80ED-4EAC-B666-F7E3D55014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58A6E08-702B-4281-9808-BEAB4C9CC4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0155F1E1-175D-422C-B099-6FFBC6845A1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A94782A6-3A13-44C4-9021-29811BCAEC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70BAC37A-C88F-42BF-82F5-8C230BB857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1BF54656-924E-40E1-A7A4-72E46C4352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3B4387D1-A83B-422B-8D09-58836379D37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D0BC1DBE-6C8F-43CC-BC6E-55922AF529A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B0C398EE-DEC4-4669-BAC0-7740F0AD213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29134566-B328-4E86-B462-D406AD2764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AAB54EF4-B26F-4346-BB08-49BCCCB35B62}"/>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39066D9C-8299-407C-9334-03BCBD888A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C0F47949-4701-4BC1-A24F-F0648267F3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DC5D5D76-843F-487D-A7DC-EC4C872D329A}"/>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2FC78BA2-FDD8-4A6D-8390-8AE31CFD443E}"/>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CDB5726C-3768-4F7C-8D89-96BB70B35145}"/>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CAE9A3A9-1A23-47ED-9216-F990F34D3E9C}"/>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D7A9A2C0-3C8A-4948-A249-567D2F5795E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FE3B94C2-5F69-451C-939C-F13A80A4C5CF}"/>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94" name="フローチャート: 判断 93">
          <a:extLst>
            <a:ext uri="{FF2B5EF4-FFF2-40B4-BE49-F238E27FC236}">
              <a16:creationId xmlns:a16="http://schemas.microsoft.com/office/drawing/2014/main" id="{6CDA0148-3514-4F3A-A383-A4C8632FE593}"/>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95" name="フローチャート: 判断 94">
          <a:extLst>
            <a:ext uri="{FF2B5EF4-FFF2-40B4-BE49-F238E27FC236}">
              <a16:creationId xmlns:a16="http://schemas.microsoft.com/office/drawing/2014/main" id="{91344EF3-30DC-476E-9E79-5D2947C4B5AA}"/>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96" name="フローチャート: 判断 95">
          <a:extLst>
            <a:ext uri="{FF2B5EF4-FFF2-40B4-BE49-F238E27FC236}">
              <a16:creationId xmlns:a16="http://schemas.microsoft.com/office/drawing/2014/main" id="{DEB67E04-A781-4A2E-8F3A-73E6A2B207F4}"/>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97" name="フローチャート: 判断 96">
          <a:extLst>
            <a:ext uri="{FF2B5EF4-FFF2-40B4-BE49-F238E27FC236}">
              <a16:creationId xmlns:a16="http://schemas.microsoft.com/office/drawing/2014/main" id="{4DE740A3-108F-4E30-B032-727D8983F6C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98" name="フローチャート: 判断 97">
          <a:extLst>
            <a:ext uri="{FF2B5EF4-FFF2-40B4-BE49-F238E27FC236}">
              <a16:creationId xmlns:a16="http://schemas.microsoft.com/office/drawing/2014/main" id="{C4F87134-0C2E-4BF5-BA05-73E00F6C3AB1}"/>
            </a:ext>
          </a:extLst>
        </xdr:cNvPr>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6FB091B2-E7F1-41EC-880B-D1E49B1193E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E992BFB9-8AA2-419B-B4CA-2590485A08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C2F3381-B237-4865-A0FC-0D3DC3F864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4638C076-9B04-445D-9615-062427DD35F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2E9656D5-FDAE-43D7-B4C3-C2ADE0919D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76200</xdr:rowOff>
    </xdr:from>
    <xdr:to>
      <xdr:col>10</xdr:col>
      <xdr:colOff>165100</xdr:colOff>
      <xdr:row>81</xdr:row>
      <xdr:rowOff>6350</xdr:rowOff>
    </xdr:to>
    <xdr:sp macro="" textlink="">
      <xdr:nvSpPr>
        <xdr:cNvPr id="104" name="楕円 103">
          <a:extLst>
            <a:ext uri="{FF2B5EF4-FFF2-40B4-BE49-F238E27FC236}">
              <a16:creationId xmlns:a16="http://schemas.microsoft.com/office/drawing/2014/main" id="{5802E735-3A83-4FB4-AFB9-CE40BF885294}"/>
            </a:ext>
          </a:extLst>
        </xdr:cNvPr>
        <xdr:cNvSpPr/>
      </xdr:nvSpPr>
      <xdr:spPr>
        <a:xfrm>
          <a:off x="1968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71138</xdr:rowOff>
    </xdr:from>
    <xdr:ext cx="405111" cy="259045"/>
    <xdr:sp macro="" textlink="">
      <xdr:nvSpPr>
        <xdr:cNvPr id="105" name="n_1aveValue【福祉施設】&#10;有形固定資産減価償却率">
          <a:extLst>
            <a:ext uri="{FF2B5EF4-FFF2-40B4-BE49-F238E27FC236}">
              <a16:creationId xmlns:a16="http://schemas.microsoft.com/office/drawing/2014/main" id="{D75D4D32-0D9B-4ACF-8790-0CEB2B3FFD32}"/>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06" name="n_2aveValue【福祉施設】&#10;有形固定資産減価償却率">
          <a:extLst>
            <a:ext uri="{FF2B5EF4-FFF2-40B4-BE49-F238E27FC236}">
              <a16:creationId xmlns:a16="http://schemas.microsoft.com/office/drawing/2014/main" id="{6A87A6E1-6481-4609-9360-12A0964648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41927</xdr:rowOff>
    </xdr:from>
    <xdr:ext cx="405111" cy="259045"/>
    <xdr:sp macro="" textlink="">
      <xdr:nvSpPr>
        <xdr:cNvPr id="107" name="n_3aveValue【福祉施設】&#10;有形固定資産減価償却率">
          <a:extLst>
            <a:ext uri="{FF2B5EF4-FFF2-40B4-BE49-F238E27FC236}">
              <a16:creationId xmlns:a16="http://schemas.microsoft.com/office/drawing/2014/main" id="{43339042-8EB8-4A11-A34B-26969FD3B11C}"/>
            </a:ext>
          </a:extLst>
        </xdr:cNvPr>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108" name="n_4aveValue【福祉施設】&#10;有形固定資産減価償却率">
          <a:extLst>
            <a:ext uri="{FF2B5EF4-FFF2-40B4-BE49-F238E27FC236}">
              <a16:creationId xmlns:a16="http://schemas.microsoft.com/office/drawing/2014/main" id="{3ADD9691-8500-49F4-9A9D-96669C407C2E}"/>
            </a:ext>
          </a:extLst>
        </xdr:cNvPr>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22877</xdr:rowOff>
    </xdr:from>
    <xdr:ext cx="405111" cy="259045"/>
    <xdr:sp macro="" textlink="">
      <xdr:nvSpPr>
        <xdr:cNvPr id="109" name="n_3mainValue【福祉施設】&#10;有形固定資産減価償却率">
          <a:extLst>
            <a:ext uri="{FF2B5EF4-FFF2-40B4-BE49-F238E27FC236}">
              <a16:creationId xmlns:a16="http://schemas.microsoft.com/office/drawing/2014/main" id="{4AA882A8-473C-42C5-BAAB-D3642431ED2D}"/>
            </a:ext>
          </a:extLst>
        </xdr:cNvPr>
        <xdr:cNvSpPr txBox="1"/>
      </xdr:nvSpPr>
      <xdr:spPr>
        <a:xfrm>
          <a:off x="1816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398195A5-093E-45D2-BFC2-858319B747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1FAE8E90-06B4-40C3-A94A-4EB9CD3F43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CBD096E4-1391-4C45-B841-6033C237A9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EF1F676E-A741-4E85-913C-4CD4DE7657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9BA1C0D3-03EF-4364-8B3C-79F967C31D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83F9896F-5F5C-4F2D-AACC-38A25B7245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D3A3F2F6-EF8E-4478-9885-EC39FB7C1A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5FB39672-4B42-4BD7-94E4-A26F1C49E4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id="{F6AD5222-7104-45D3-A674-A4F9747B85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id="{0269A053-6A57-4579-859B-A86D4FECEF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20" name="直線コネクタ 119">
          <a:extLst>
            <a:ext uri="{FF2B5EF4-FFF2-40B4-BE49-F238E27FC236}">
              <a16:creationId xmlns:a16="http://schemas.microsoft.com/office/drawing/2014/main" id="{403416AC-D8C2-4250-811A-CC75FBC9BA7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21" name="テキスト ボックス 120">
          <a:extLst>
            <a:ext uri="{FF2B5EF4-FFF2-40B4-BE49-F238E27FC236}">
              <a16:creationId xmlns:a16="http://schemas.microsoft.com/office/drawing/2014/main" id="{654F4CBA-5654-45AC-8700-EEB9DDA6A2F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2" name="直線コネクタ 121">
          <a:extLst>
            <a:ext uri="{FF2B5EF4-FFF2-40B4-BE49-F238E27FC236}">
              <a16:creationId xmlns:a16="http://schemas.microsoft.com/office/drawing/2014/main" id="{676627D1-D712-4B32-A84F-386A66935DD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3" name="テキスト ボックス 122">
          <a:extLst>
            <a:ext uri="{FF2B5EF4-FFF2-40B4-BE49-F238E27FC236}">
              <a16:creationId xmlns:a16="http://schemas.microsoft.com/office/drawing/2014/main" id="{CC5E72C8-CCC4-46E9-AB37-B0D93D7E9A4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4" name="直線コネクタ 123">
          <a:extLst>
            <a:ext uri="{FF2B5EF4-FFF2-40B4-BE49-F238E27FC236}">
              <a16:creationId xmlns:a16="http://schemas.microsoft.com/office/drawing/2014/main" id="{AD195651-D5E3-4803-9D10-7B9F08616FB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5" name="テキスト ボックス 124">
          <a:extLst>
            <a:ext uri="{FF2B5EF4-FFF2-40B4-BE49-F238E27FC236}">
              <a16:creationId xmlns:a16="http://schemas.microsoft.com/office/drawing/2014/main" id="{7A57AF8B-68FA-4D26-B410-0F3E871CD30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6" name="直線コネクタ 125">
          <a:extLst>
            <a:ext uri="{FF2B5EF4-FFF2-40B4-BE49-F238E27FC236}">
              <a16:creationId xmlns:a16="http://schemas.microsoft.com/office/drawing/2014/main" id="{0B736D5F-DA60-4516-A3CD-213F607DAB3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7" name="テキスト ボックス 126">
          <a:extLst>
            <a:ext uri="{FF2B5EF4-FFF2-40B4-BE49-F238E27FC236}">
              <a16:creationId xmlns:a16="http://schemas.microsoft.com/office/drawing/2014/main" id="{1EF1683F-6DD3-42B2-88E4-44D37403462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28" name="直線コネクタ 127">
          <a:extLst>
            <a:ext uri="{FF2B5EF4-FFF2-40B4-BE49-F238E27FC236}">
              <a16:creationId xmlns:a16="http://schemas.microsoft.com/office/drawing/2014/main" id="{9D894172-9263-4E8F-8A43-A532A84C238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29" name="テキスト ボックス 128">
          <a:extLst>
            <a:ext uri="{FF2B5EF4-FFF2-40B4-BE49-F238E27FC236}">
              <a16:creationId xmlns:a16="http://schemas.microsoft.com/office/drawing/2014/main" id="{9A559FC1-41FC-47BC-839B-0B499D46301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30" name="直線コネクタ 129">
          <a:extLst>
            <a:ext uri="{FF2B5EF4-FFF2-40B4-BE49-F238E27FC236}">
              <a16:creationId xmlns:a16="http://schemas.microsoft.com/office/drawing/2014/main" id="{5548264F-EA43-438A-B0EC-5D7B5237F31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31" name="テキスト ボックス 130">
          <a:extLst>
            <a:ext uri="{FF2B5EF4-FFF2-40B4-BE49-F238E27FC236}">
              <a16:creationId xmlns:a16="http://schemas.microsoft.com/office/drawing/2014/main" id="{629804B2-D16B-48CB-978E-B546CDAC89D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2" name="直線コネクタ 131">
          <a:extLst>
            <a:ext uri="{FF2B5EF4-FFF2-40B4-BE49-F238E27FC236}">
              <a16:creationId xmlns:a16="http://schemas.microsoft.com/office/drawing/2014/main" id="{BA394400-D51D-4197-9D83-7EFC41EC95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3" name="テキスト ボックス 132">
          <a:extLst>
            <a:ext uri="{FF2B5EF4-FFF2-40B4-BE49-F238E27FC236}">
              <a16:creationId xmlns:a16="http://schemas.microsoft.com/office/drawing/2014/main" id="{30B87EFF-E378-48BD-97DA-E926192592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4" name="【福祉施設】&#10;一人当たり面積グラフ枠">
          <a:extLst>
            <a:ext uri="{FF2B5EF4-FFF2-40B4-BE49-F238E27FC236}">
              <a16:creationId xmlns:a16="http://schemas.microsoft.com/office/drawing/2014/main" id="{27075D7C-9728-496B-8F39-179D32CCD5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135" name="直線コネクタ 134">
          <a:extLst>
            <a:ext uri="{FF2B5EF4-FFF2-40B4-BE49-F238E27FC236}">
              <a16:creationId xmlns:a16="http://schemas.microsoft.com/office/drawing/2014/main" id="{8E2FB306-C970-46C2-B8FF-389FC796AE16}"/>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136" name="【福祉施設】&#10;一人当たり面積最小値テキスト">
          <a:extLst>
            <a:ext uri="{FF2B5EF4-FFF2-40B4-BE49-F238E27FC236}">
              <a16:creationId xmlns:a16="http://schemas.microsoft.com/office/drawing/2014/main" id="{3BFC8578-EA71-4117-8FB3-FF38B8409F04}"/>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137" name="直線コネクタ 136">
          <a:extLst>
            <a:ext uri="{FF2B5EF4-FFF2-40B4-BE49-F238E27FC236}">
              <a16:creationId xmlns:a16="http://schemas.microsoft.com/office/drawing/2014/main" id="{F766F192-407C-4E86-A463-65BFE782E44D}"/>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138" name="【福祉施設】&#10;一人当たり面積最大値テキスト">
          <a:extLst>
            <a:ext uri="{FF2B5EF4-FFF2-40B4-BE49-F238E27FC236}">
              <a16:creationId xmlns:a16="http://schemas.microsoft.com/office/drawing/2014/main" id="{7CABB895-4788-4FD0-88DA-737F017F5845}"/>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139" name="直線コネクタ 138">
          <a:extLst>
            <a:ext uri="{FF2B5EF4-FFF2-40B4-BE49-F238E27FC236}">
              <a16:creationId xmlns:a16="http://schemas.microsoft.com/office/drawing/2014/main" id="{8939E9D7-1CB0-4B0D-9B2A-A3B013D4368F}"/>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140" name="【福祉施設】&#10;一人当たり面積平均値テキスト">
          <a:extLst>
            <a:ext uri="{FF2B5EF4-FFF2-40B4-BE49-F238E27FC236}">
              <a16:creationId xmlns:a16="http://schemas.microsoft.com/office/drawing/2014/main" id="{68E3EDD9-D691-49B6-9125-06A637771F6A}"/>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141" name="フローチャート: 判断 140">
          <a:extLst>
            <a:ext uri="{FF2B5EF4-FFF2-40B4-BE49-F238E27FC236}">
              <a16:creationId xmlns:a16="http://schemas.microsoft.com/office/drawing/2014/main" id="{5424D449-5881-49B1-BCF6-A1952528374C}"/>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142" name="フローチャート: 判断 141">
          <a:extLst>
            <a:ext uri="{FF2B5EF4-FFF2-40B4-BE49-F238E27FC236}">
              <a16:creationId xmlns:a16="http://schemas.microsoft.com/office/drawing/2014/main" id="{2F38A178-407F-47C8-9AC3-8289997EF97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143" name="フローチャート: 判断 142">
          <a:extLst>
            <a:ext uri="{FF2B5EF4-FFF2-40B4-BE49-F238E27FC236}">
              <a16:creationId xmlns:a16="http://schemas.microsoft.com/office/drawing/2014/main" id="{7B1A7132-D29F-487C-A7A0-C6FF578D7807}"/>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144" name="フローチャート: 判断 143">
          <a:extLst>
            <a:ext uri="{FF2B5EF4-FFF2-40B4-BE49-F238E27FC236}">
              <a16:creationId xmlns:a16="http://schemas.microsoft.com/office/drawing/2014/main" id="{0B4F3238-E3E4-48E2-9C33-0C32000DEAFC}"/>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145" name="フローチャート: 判断 144">
          <a:extLst>
            <a:ext uri="{FF2B5EF4-FFF2-40B4-BE49-F238E27FC236}">
              <a16:creationId xmlns:a16="http://schemas.microsoft.com/office/drawing/2014/main" id="{6CAE4B72-F2DD-43BD-953E-A5074E999AEA}"/>
            </a:ext>
          </a:extLst>
        </xdr:cNvPr>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0314C1EE-2F20-4E25-BD7E-DE8F53D8C2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817E5E41-D7CB-493E-BBA1-3E1FA6A0A2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ECE38367-9AD4-4A61-853A-B92C7B6DCF4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70840F89-1744-41D7-A8A2-ADA8A57FA81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51BC84B1-DDE1-4523-915A-4156277965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4282</xdr:rowOff>
    </xdr:from>
    <xdr:to>
      <xdr:col>41</xdr:col>
      <xdr:colOff>101600</xdr:colOff>
      <xdr:row>83</xdr:row>
      <xdr:rowOff>105882</xdr:rowOff>
    </xdr:to>
    <xdr:sp macro="" textlink="">
      <xdr:nvSpPr>
        <xdr:cNvPr id="151" name="楕円 150">
          <a:extLst>
            <a:ext uri="{FF2B5EF4-FFF2-40B4-BE49-F238E27FC236}">
              <a16:creationId xmlns:a16="http://schemas.microsoft.com/office/drawing/2014/main" id="{DEE05319-6C5C-4A18-9C94-F6323C4C2FB4}"/>
            </a:ext>
          </a:extLst>
        </xdr:cNvPr>
        <xdr:cNvSpPr/>
      </xdr:nvSpPr>
      <xdr:spPr>
        <a:xfrm>
          <a:off x="7810500" y="142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18559</xdr:rowOff>
    </xdr:from>
    <xdr:ext cx="469744" cy="259045"/>
    <xdr:sp macro="" textlink="">
      <xdr:nvSpPr>
        <xdr:cNvPr id="152" name="n_1aveValue【福祉施設】&#10;一人当たり面積">
          <a:extLst>
            <a:ext uri="{FF2B5EF4-FFF2-40B4-BE49-F238E27FC236}">
              <a16:creationId xmlns:a16="http://schemas.microsoft.com/office/drawing/2014/main" id="{A97A492C-1261-411C-9589-A5AF93C0E194}"/>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153" name="n_2aveValue【福祉施設】&#10;一人当たり面積">
          <a:extLst>
            <a:ext uri="{FF2B5EF4-FFF2-40B4-BE49-F238E27FC236}">
              <a16:creationId xmlns:a16="http://schemas.microsoft.com/office/drawing/2014/main" id="{4DDE8F36-8EFF-4F9A-A9E3-DF8B410EE766}"/>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154" name="n_3aveValue【福祉施設】&#10;一人当たり面積">
          <a:extLst>
            <a:ext uri="{FF2B5EF4-FFF2-40B4-BE49-F238E27FC236}">
              <a16:creationId xmlns:a16="http://schemas.microsoft.com/office/drawing/2014/main" id="{8D8D9666-0259-472B-ABD5-BA44E51BC0F4}"/>
            </a:ext>
          </a:extLst>
        </xdr:cNvPr>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155" name="n_4aveValue【福祉施設】&#10;一人当たり面積">
          <a:extLst>
            <a:ext uri="{FF2B5EF4-FFF2-40B4-BE49-F238E27FC236}">
              <a16:creationId xmlns:a16="http://schemas.microsoft.com/office/drawing/2014/main" id="{10847369-C402-4E94-AFF8-5AFBBF309C09}"/>
            </a:ext>
          </a:extLst>
        </xdr:cNvPr>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122409</xdr:rowOff>
    </xdr:from>
    <xdr:ext cx="469744" cy="259045"/>
    <xdr:sp macro="" textlink="">
      <xdr:nvSpPr>
        <xdr:cNvPr id="156" name="n_3mainValue【福祉施設】&#10;一人当たり面積">
          <a:extLst>
            <a:ext uri="{FF2B5EF4-FFF2-40B4-BE49-F238E27FC236}">
              <a16:creationId xmlns:a16="http://schemas.microsoft.com/office/drawing/2014/main" id="{1E7DD4E2-E55A-4E03-A305-34EFA07D2673}"/>
            </a:ext>
          </a:extLst>
        </xdr:cNvPr>
        <xdr:cNvSpPr txBox="1"/>
      </xdr:nvSpPr>
      <xdr:spPr>
        <a:xfrm>
          <a:off x="7626427" y="1400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a:extLst>
            <a:ext uri="{FF2B5EF4-FFF2-40B4-BE49-F238E27FC236}">
              <a16:creationId xmlns:a16="http://schemas.microsoft.com/office/drawing/2014/main" id="{1B03BAD0-A85D-43C6-9F2A-2FE9ECCD9C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a:extLst>
            <a:ext uri="{FF2B5EF4-FFF2-40B4-BE49-F238E27FC236}">
              <a16:creationId xmlns:a16="http://schemas.microsoft.com/office/drawing/2014/main" id="{FD88E093-F33A-4244-A5E5-71B7769B78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a:extLst>
            <a:ext uri="{FF2B5EF4-FFF2-40B4-BE49-F238E27FC236}">
              <a16:creationId xmlns:a16="http://schemas.microsoft.com/office/drawing/2014/main" id="{1401AAC0-B567-4642-925A-2EFF812213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a:extLst>
            <a:ext uri="{FF2B5EF4-FFF2-40B4-BE49-F238E27FC236}">
              <a16:creationId xmlns:a16="http://schemas.microsoft.com/office/drawing/2014/main" id="{194A8C72-D1C7-4FA4-AC50-E1CD791579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a:extLst>
            <a:ext uri="{FF2B5EF4-FFF2-40B4-BE49-F238E27FC236}">
              <a16:creationId xmlns:a16="http://schemas.microsoft.com/office/drawing/2014/main" id="{FDCF839A-A08D-4522-BB3D-3811187649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a:extLst>
            <a:ext uri="{FF2B5EF4-FFF2-40B4-BE49-F238E27FC236}">
              <a16:creationId xmlns:a16="http://schemas.microsoft.com/office/drawing/2014/main" id="{947F4271-D2FB-42E4-B688-B6AB2DDD9D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a:extLst>
            <a:ext uri="{FF2B5EF4-FFF2-40B4-BE49-F238E27FC236}">
              <a16:creationId xmlns:a16="http://schemas.microsoft.com/office/drawing/2014/main" id="{E7BBCB7F-8739-46E0-A8F6-1248DA936C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a:extLst>
            <a:ext uri="{FF2B5EF4-FFF2-40B4-BE49-F238E27FC236}">
              <a16:creationId xmlns:a16="http://schemas.microsoft.com/office/drawing/2014/main" id="{2765BC46-AD32-4C59-B4A1-2855A937A85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a:extLst>
            <a:ext uri="{FF2B5EF4-FFF2-40B4-BE49-F238E27FC236}">
              <a16:creationId xmlns:a16="http://schemas.microsoft.com/office/drawing/2014/main" id="{BD5346B7-C62B-41AB-83F1-C189EA2426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a:extLst>
            <a:ext uri="{FF2B5EF4-FFF2-40B4-BE49-F238E27FC236}">
              <a16:creationId xmlns:a16="http://schemas.microsoft.com/office/drawing/2014/main" id="{B181A0AE-12C1-4D56-9DC1-CB343CF273B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a:extLst>
            <a:ext uri="{FF2B5EF4-FFF2-40B4-BE49-F238E27FC236}">
              <a16:creationId xmlns:a16="http://schemas.microsoft.com/office/drawing/2014/main" id="{A9279CFB-71A4-48CD-A728-1C09779C0BC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a:extLst>
            <a:ext uri="{FF2B5EF4-FFF2-40B4-BE49-F238E27FC236}">
              <a16:creationId xmlns:a16="http://schemas.microsoft.com/office/drawing/2014/main" id="{B96DF63D-CCB1-4BA6-8940-D2FE5F54EE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a:extLst>
            <a:ext uri="{FF2B5EF4-FFF2-40B4-BE49-F238E27FC236}">
              <a16:creationId xmlns:a16="http://schemas.microsoft.com/office/drawing/2014/main" id="{9D23CD44-A120-455C-8B28-D4AD4B3B7C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a:extLst>
            <a:ext uri="{FF2B5EF4-FFF2-40B4-BE49-F238E27FC236}">
              <a16:creationId xmlns:a16="http://schemas.microsoft.com/office/drawing/2014/main" id="{700E6EE0-63CA-41B4-A517-C6E167955D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a:extLst>
            <a:ext uri="{FF2B5EF4-FFF2-40B4-BE49-F238E27FC236}">
              <a16:creationId xmlns:a16="http://schemas.microsoft.com/office/drawing/2014/main" id="{2B0C76DF-A082-4449-AB93-841DC51136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a:extLst>
            <a:ext uri="{FF2B5EF4-FFF2-40B4-BE49-F238E27FC236}">
              <a16:creationId xmlns:a16="http://schemas.microsoft.com/office/drawing/2014/main" id="{E127A76E-DB5B-4988-8522-79802F912D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a:extLst>
            <a:ext uri="{FF2B5EF4-FFF2-40B4-BE49-F238E27FC236}">
              <a16:creationId xmlns:a16="http://schemas.microsoft.com/office/drawing/2014/main" id="{A4AD4C88-8B72-4276-B075-661AA7BFC5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a:extLst>
            <a:ext uri="{FF2B5EF4-FFF2-40B4-BE49-F238E27FC236}">
              <a16:creationId xmlns:a16="http://schemas.microsoft.com/office/drawing/2014/main" id="{B6529CAF-9520-4BF6-8E37-85FB67E405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a:extLst>
            <a:ext uri="{FF2B5EF4-FFF2-40B4-BE49-F238E27FC236}">
              <a16:creationId xmlns:a16="http://schemas.microsoft.com/office/drawing/2014/main" id="{6E83EF94-E65E-471F-8FBA-FB7A396791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a:extLst>
            <a:ext uri="{FF2B5EF4-FFF2-40B4-BE49-F238E27FC236}">
              <a16:creationId xmlns:a16="http://schemas.microsoft.com/office/drawing/2014/main" id="{42B7FA79-50A2-43D1-88F8-310F5C4D536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a:extLst>
            <a:ext uri="{FF2B5EF4-FFF2-40B4-BE49-F238E27FC236}">
              <a16:creationId xmlns:a16="http://schemas.microsoft.com/office/drawing/2014/main" id="{332A6FEC-9D43-4963-8003-B5CB8DBB7C6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a:extLst>
            <a:ext uri="{FF2B5EF4-FFF2-40B4-BE49-F238E27FC236}">
              <a16:creationId xmlns:a16="http://schemas.microsoft.com/office/drawing/2014/main" id="{6B6AEE1D-3637-4A54-9053-2A9B195F8A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a:extLst>
            <a:ext uri="{FF2B5EF4-FFF2-40B4-BE49-F238E27FC236}">
              <a16:creationId xmlns:a16="http://schemas.microsoft.com/office/drawing/2014/main" id="{95CA054E-F8C9-4660-AA8B-1FA9C05C293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a:extLst>
            <a:ext uri="{FF2B5EF4-FFF2-40B4-BE49-F238E27FC236}">
              <a16:creationId xmlns:a16="http://schemas.microsoft.com/office/drawing/2014/main" id="{29996A51-6E5A-40D4-B365-A7A8A26DC4C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1" name="正方形/長方形 180">
          <a:extLst>
            <a:ext uri="{FF2B5EF4-FFF2-40B4-BE49-F238E27FC236}">
              <a16:creationId xmlns:a16="http://schemas.microsoft.com/office/drawing/2014/main" id="{15E538C9-DC86-4104-9273-BE05D054B5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2" name="正方形/長方形 181">
          <a:extLst>
            <a:ext uri="{FF2B5EF4-FFF2-40B4-BE49-F238E27FC236}">
              <a16:creationId xmlns:a16="http://schemas.microsoft.com/office/drawing/2014/main" id="{A8CD2353-8A77-4289-A134-12CBA8F95A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3" name="正方形/長方形 182">
          <a:extLst>
            <a:ext uri="{FF2B5EF4-FFF2-40B4-BE49-F238E27FC236}">
              <a16:creationId xmlns:a16="http://schemas.microsoft.com/office/drawing/2014/main" id="{D4559A20-D7A1-43DE-B229-81F267797A4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4" name="正方形/長方形 183">
          <a:extLst>
            <a:ext uri="{FF2B5EF4-FFF2-40B4-BE49-F238E27FC236}">
              <a16:creationId xmlns:a16="http://schemas.microsoft.com/office/drawing/2014/main" id="{8FFE7632-C700-4873-B32A-5FE0A98DBC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5" name="正方形/長方形 184">
          <a:extLst>
            <a:ext uri="{FF2B5EF4-FFF2-40B4-BE49-F238E27FC236}">
              <a16:creationId xmlns:a16="http://schemas.microsoft.com/office/drawing/2014/main" id="{D3DBA258-E2B2-4683-8B2B-477255B05C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6" name="正方形/長方形 185">
          <a:extLst>
            <a:ext uri="{FF2B5EF4-FFF2-40B4-BE49-F238E27FC236}">
              <a16:creationId xmlns:a16="http://schemas.microsoft.com/office/drawing/2014/main" id="{7E9A5794-C1D5-4B36-906C-48B591877F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7" name="正方形/長方形 186">
          <a:extLst>
            <a:ext uri="{FF2B5EF4-FFF2-40B4-BE49-F238E27FC236}">
              <a16:creationId xmlns:a16="http://schemas.microsoft.com/office/drawing/2014/main" id="{85FB8CB0-41C5-4777-9E40-501150F4B7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8" name="正方形/長方形 187">
          <a:extLst>
            <a:ext uri="{FF2B5EF4-FFF2-40B4-BE49-F238E27FC236}">
              <a16:creationId xmlns:a16="http://schemas.microsoft.com/office/drawing/2014/main" id="{C9A81E8C-0663-4343-B74E-524ED94C6D9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9" name="正方形/長方形 188">
          <a:extLst>
            <a:ext uri="{FF2B5EF4-FFF2-40B4-BE49-F238E27FC236}">
              <a16:creationId xmlns:a16="http://schemas.microsoft.com/office/drawing/2014/main" id="{829A47EC-98C4-4D9C-A471-E61438D571F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0" name="正方形/長方形 189">
          <a:extLst>
            <a:ext uri="{FF2B5EF4-FFF2-40B4-BE49-F238E27FC236}">
              <a16:creationId xmlns:a16="http://schemas.microsoft.com/office/drawing/2014/main" id="{B880F2A2-3550-46D5-B498-36CF148CF6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1" name="正方形/長方形 190">
          <a:extLst>
            <a:ext uri="{FF2B5EF4-FFF2-40B4-BE49-F238E27FC236}">
              <a16:creationId xmlns:a16="http://schemas.microsoft.com/office/drawing/2014/main" id="{F9671CD4-813B-4A5F-B395-1C4045A4EA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2" name="正方形/長方形 191">
          <a:extLst>
            <a:ext uri="{FF2B5EF4-FFF2-40B4-BE49-F238E27FC236}">
              <a16:creationId xmlns:a16="http://schemas.microsoft.com/office/drawing/2014/main" id="{762B5B89-D4F3-40EF-AA2E-E24C021DDE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3" name="正方形/長方形 192">
          <a:extLst>
            <a:ext uri="{FF2B5EF4-FFF2-40B4-BE49-F238E27FC236}">
              <a16:creationId xmlns:a16="http://schemas.microsoft.com/office/drawing/2014/main" id="{B8C60B6B-8F96-46AD-9140-81660B7451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4" name="正方形/長方形 193">
          <a:extLst>
            <a:ext uri="{FF2B5EF4-FFF2-40B4-BE49-F238E27FC236}">
              <a16:creationId xmlns:a16="http://schemas.microsoft.com/office/drawing/2014/main" id="{FA831466-56C9-48C5-8FE3-39AFC8DEAB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5" name="正方形/長方形 194">
          <a:extLst>
            <a:ext uri="{FF2B5EF4-FFF2-40B4-BE49-F238E27FC236}">
              <a16:creationId xmlns:a16="http://schemas.microsoft.com/office/drawing/2014/main" id="{23A84589-0541-40F5-84B5-B6602F0B78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6" name="正方形/長方形 195">
          <a:extLst>
            <a:ext uri="{FF2B5EF4-FFF2-40B4-BE49-F238E27FC236}">
              <a16:creationId xmlns:a16="http://schemas.microsoft.com/office/drawing/2014/main" id="{4945D261-9BDF-4F2E-86EC-600A44766FF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7" name="正方形/長方形 196">
          <a:extLst>
            <a:ext uri="{FF2B5EF4-FFF2-40B4-BE49-F238E27FC236}">
              <a16:creationId xmlns:a16="http://schemas.microsoft.com/office/drawing/2014/main" id="{33AA9053-CFE4-4AA0-A3D3-9F9105067D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8" name="正方形/長方形 197">
          <a:extLst>
            <a:ext uri="{FF2B5EF4-FFF2-40B4-BE49-F238E27FC236}">
              <a16:creationId xmlns:a16="http://schemas.microsoft.com/office/drawing/2014/main" id="{39C3E6DB-7A90-4D46-8732-EA14AE32D0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9" name="正方形/長方形 198">
          <a:extLst>
            <a:ext uri="{FF2B5EF4-FFF2-40B4-BE49-F238E27FC236}">
              <a16:creationId xmlns:a16="http://schemas.microsoft.com/office/drawing/2014/main" id="{A09DF98A-24F1-4F55-A861-32B16546D2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0" name="正方形/長方形 199">
          <a:extLst>
            <a:ext uri="{FF2B5EF4-FFF2-40B4-BE49-F238E27FC236}">
              <a16:creationId xmlns:a16="http://schemas.microsoft.com/office/drawing/2014/main" id="{D08DA29F-0AD4-40F5-A822-1D43AD909C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1" name="正方形/長方形 200">
          <a:extLst>
            <a:ext uri="{FF2B5EF4-FFF2-40B4-BE49-F238E27FC236}">
              <a16:creationId xmlns:a16="http://schemas.microsoft.com/office/drawing/2014/main" id="{519C404C-128C-4DB9-B10D-CBBF673DDAE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2" name="正方形/長方形 201">
          <a:extLst>
            <a:ext uri="{FF2B5EF4-FFF2-40B4-BE49-F238E27FC236}">
              <a16:creationId xmlns:a16="http://schemas.microsoft.com/office/drawing/2014/main" id="{4962E641-6FB0-4E19-82C8-8504A852DB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3" name="正方形/長方形 202">
          <a:extLst>
            <a:ext uri="{FF2B5EF4-FFF2-40B4-BE49-F238E27FC236}">
              <a16:creationId xmlns:a16="http://schemas.microsoft.com/office/drawing/2014/main" id="{2D0037EF-8F8D-4F79-97E7-66DAF8AF40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4" name="正方形/長方形 203">
          <a:extLst>
            <a:ext uri="{FF2B5EF4-FFF2-40B4-BE49-F238E27FC236}">
              <a16:creationId xmlns:a16="http://schemas.microsoft.com/office/drawing/2014/main" id="{F5CAEB96-F306-4A63-AA2C-1AF665752B0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5" name="正方形/長方形 204">
          <a:extLst>
            <a:ext uri="{FF2B5EF4-FFF2-40B4-BE49-F238E27FC236}">
              <a16:creationId xmlns:a16="http://schemas.microsoft.com/office/drawing/2014/main" id="{3CE7E733-5F75-4381-8D9F-565A6651C1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6" name="正方形/長方形 205">
          <a:extLst>
            <a:ext uri="{FF2B5EF4-FFF2-40B4-BE49-F238E27FC236}">
              <a16:creationId xmlns:a16="http://schemas.microsoft.com/office/drawing/2014/main" id="{F8AD8909-E327-4760-B269-6655DA5464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7" name="正方形/長方形 206">
          <a:extLst>
            <a:ext uri="{FF2B5EF4-FFF2-40B4-BE49-F238E27FC236}">
              <a16:creationId xmlns:a16="http://schemas.microsoft.com/office/drawing/2014/main" id="{CFD3BEE6-E6B7-4E8B-90B9-3FE5C8E982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8" name="正方形/長方形 207">
          <a:extLst>
            <a:ext uri="{FF2B5EF4-FFF2-40B4-BE49-F238E27FC236}">
              <a16:creationId xmlns:a16="http://schemas.microsoft.com/office/drawing/2014/main" id="{BABFBABC-0250-44D4-B94C-980508DB22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9" name="正方形/長方形 208">
          <a:extLst>
            <a:ext uri="{FF2B5EF4-FFF2-40B4-BE49-F238E27FC236}">
              <a16:creationId xmlns:a16="http://schemas.microsoft.com/office/drawing/2014/main" id="{4F66CCB7-2CE9-40A3-805A-BBC7477136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0" name="正方形/長方形 209">
          <a:extLst>
            <a:ext uri="{FF2B5EF4-FFF2-40B4-BE49-F238E27FC236}">
              <a16:creationId xmlns:a16="http://schemas.microsoft.com/office/drawing/2014/main" id="{03CC6E42-09F7-4EE0-A431-F3C8760E32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1" name="正方形/長方形 210">
          <a:extLst>
            <a:ext uri="{FF2B5EF4-FFF2-40B4-BE49-F238E27FC236}">
              <a16:creationId xmlns:a16="http://schemas.microsoft.com/office/drawing/2014/main" id="{0DAA3634-8A69-4EB5-B3BC-7FBA06B54B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2" name="正方形/長方形 211">
          <a:extLst>
            <a:ext uri="{FF2B5EF4-FFF2-40B4-BE49-F238E27FC236}">
              <a16:creationId xmlns:a16="http://schemas.microsoft.com/office/drawing/2014/main" id="{135BD5BF-79C2-4E9D-A469-9C0FE31A12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11DC1E53-0681-455A-9029-C135E8AE2C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4" name="直線コネクタ 213">
          <a:extLst>
            <a:ext uri="{FF2B5EF4-FFF2-40B4-BE49-F238E27FC236}">
              <a16:creationId xmlns:a16="http://schemas.microsoft.com/office/drawing/2014/main" id="{22E4C449-33FA-440C-9742-FCC4FEEC9B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5" name="テキスト ボックス 214">
          <a:extLst>
            <a:ext uri="{FF2B5EF4-FFF2-40B4-BE49-F238E27FC236}">
              <a16:creationId xmlns:a16="http://schemas.microsoft.com/office/drawing/2014/main" id="{DE874473-60EC-4EF3-829F-F205C67745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16" name="直線コネクタ 215">
          <a:extLst>
            <a:ext uri="{FF2B5EF4-FFF2-40B4-BE49-F238E27FC236}">
              <a16:creationId xmlns:a16="http://schemas.microsoft.com/office/drawing/2014/main" id="{8C2CA6DE-52D4-45F8-915A-B5D1DC02581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17" name="テキスト ボックス 216">
          <a:extLst>
            <a:ext uri="{FF2B5EF4-FFF2-40B4-BE49-F238E27FC236}">
              <a16:creationId xmlns:a16="http://schemas.microsoft.com/office/drawing/2014/main" id="{E34B28C0-CCBB-4D12-A172-A42D9A3CB71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8" name="直線コネクタ 217">
          <a:extLst>
            <a:ext uri="{FF2B5EF4-FFF2-40B4-BE49-F238E27FC236}">
              <a16:creationId xmlns:a16="http://schemas.microsoft.com/office/drawing/2014/main" id="{D2202D42-7E2A-4D3B-A913-98A9F1B59D6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9" name="テキスト ボックス 218">
          <a:extLst>
            <a:ext uri="{FF2B5EF4-FFF2-40B4-BE49-F238E27FC236}">
              <a16:creationId xmlns:a16="http://schemas.microsoft.com/office/drawing/2014/main" id="{C8A7AC3E-E486-4DC8-99A1-4EEECBF836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20" name="直線コネクタ 219">
          <a:extLst>
            <a:ext uri="{FF2B5EF4-FFF2-40B4-BE49-F238E27FC236}">
              <a16:creationId xmlns:a16="http://schemas.microsoft.com/office/drawing/2014/main" id="{E8AA9FDD-605D-4448-9235-5E9BD78CBEF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21" name="テキスト ボックス 220">
          <a:extLst>
            <a:ext uri="{FF2B5EF4-FFF2-40B4-BE49-F238E27FC236}">
              <a16:creationId xmlns:a16="http://schemas.microsoft.com/office/drawing/2014/main" id="{42DBBCAD-CD20-4564-9E20-F6FE1E69EE3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22" name="直線コネクタ 221">
          <a:extLst>
            <a:ext uri="{FF2B5EF4-FFF2-40B4-BE49-F238E27FC236}">
              <a16:creationId xmlns:a16="http://schemas.microsoft.com/office/drawing/2014/main" id="{26D6455F-8844-456A-8D7F-21A11ACB8CE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23" name="テキスト ボックス 222">
          <a:extLst>
            <a:ext uri="{FF2B5EF4-FFF2-40B4-BE49-F238E27FC236}">
              <a16:creationId xmlns:a16="http://schemas.microsoft.com/office/drawing/2014/main" id="{E2DE14F8-1DB3-4BF0-AC00-E4962010DE1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4" name="直線コネクタ 223">
          <a:extLst>
            <a:ext uri="{FF2B5EF4-FFF2-40B4-BE49-F238E27FC236}">
              <a16:creationId xmlns:a16="http://schemas.microsoft.com/office/drawing/2014/main" id="{A22DC98D-3B4B-4B5D-91E0-FAD7FA0F438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5" name="テキスト ボックス 224">
          <a:extLst>
            <a:ext uri="{FF2B5EF4-FFF2-40B4-BE49-F238E27FC236}">
              <a16:creationId xmlns:a16="http://schemas.microsoft.com/office/drawing/2014/main" id="{A3408B60-5FE3-4276-AD5A-5794B80725F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6" name="直線コネクタ 225">
          <a:extLst>
            <a:ext uri="{FF2B5EF4-FFF2-40B4-BE49-F238E27FC236}">
              <a16:creationId xmlns:a16="http://schemas.microsoft.com/office/drawing/2014/main" id="{97D58C80-7AFA-4618-984D-DAAE4C327D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27" name="テキスト ボックス 226">
          <a:extLst>
            <a:ext uri="{FF2B5EF4-FFF2-40B4-BE49-F238E27FC236}">
              <a16:creationId xmlns:a16="http://schemas.microsoft.com/office/drawing/2014/main" id="{EA5AAF11-1F10-48FC-925C-ECDD4C4E149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8" name="直線コネクタ 227">
          <a:extLst>
            <a:ext uri="{FF2B5EF4-FFF2-40B4-BE49-F238E27FC236}">
              <a16:creationId xmlns:a16="http://schemas.microsoft.com/office/drawing/2014/main" id="{45E6DCAA-04A8-46E9-B81C-B7D421C7D7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9" name="【消防施設】&#10;有形固定資産減価償却率グラフ枠">
          <a:extLst>
            <a:ext uri="{FF2B5EF4-FFF2-40B4-BE49-F238E27FC236}">
              <a16:creationId xmlns:a16="http://schemas.microsoft.com/office/drawing/2014/main" id="{3E1FBF3A-1CD7-4C11-9AC1-EE67DAA0329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230" name="直線コネクタ 229">
          <a:extLst>
            <a:ext uri="{FF2B5EF4-FFF2-40B4-BE49-F238E27FC236}">
              <a16:creationId xmlns:a16="http://schemas.microsoft.com/office/drawing/2014/main" id="{FA66A457-29BB-4F40-9365-FC67101FE34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231" name="【消防施設】&#10;有形固定資産減価償却率最小値テキスト">
          <a:extLst>
            <a:ext uri="{FF2B5EF4-FFF2-40B4-BE49-F238E27FC236}">
              <a16:creationId xmlns:a16="http://schemas.microsoft.com/office/drawing/2014/main" id="{B8A0C84B-B272-4D11-97EB-B0E0BFF98B32}"/>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232" name="直線コネクタ 231">
          <a:extLst>
            <a:ext uri="{FF2B5EF4-FFF2-40B4-BE49-F238E27FC236}">
              <a16:creationId xmlns:a16="http://schemas.microsoft.com/office/drawing/2014/main" id="{1269E2A3-7383-48A5-8C62-333EAC85363C}"/>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233" name="【消防施設】&#10;有形固定資産減価償却率最大値テキスト">
          <a:extLst>
            <a:ext uri="{FF2B5EF4-FFF2-40B4-BE49-F238E27FC236}">
              <a16:creationId xmlns:a16="http://schemas.microsoft.com/office/drawing/2014/main" id="{610C283E-162E-4E0E-916E-B2B9AD996D0F}"/>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234" name="直線コネクタ 233">
          <a:extLst>
            <a:ext uri="{FF2B5EF4-FFF2-40B4-BE49-F238E27FC236}">
              <a16:creationId xmlns:a16="http://schemas.microsoft.com/office/drawing/2014/main" id="{B36037EE-98F8-4C5F-B449-98DDE06E73E6}"/>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235" name="【消防施設】&#10;有形固定資産減価償却率平均値テキスト">
          <a:extLst>
            <a:ext uri="{FF2B5EF4-FFF2-40B4-BE49-F238E27FC236}">
              <a16:creationId xmlns:a16="http://schemas.microsoft.com/office/drawing/2014/main" id="{82D54F28-DD81-4474-AC87-A4F19AF4106D}"/>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236" name="フローチャート: 判断 235">
          <a:extLst>
            <a:ext uri="{FF2B5EF4-FFF2-40B4-BE49-F238E27FC236}">
              <a16:creationId xmlns:a16="http://schemas.microsoft.com/office/drawing/2014/main" id="{564D8FC8-942A-4BD7-A103-183F2C1F5E0C}"/>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237" name="フローチャート: 判断 236">
          <a:extLst>
            <a:ext uri="{FF2B5EF4-FFF2-40B4-BE49-F238E27FC236}">
              <a16:creationId xmlns:a16="http://schemas.microsoft.com/office/drawing/2014/main" id="{EEBD62BB-B55E-46A2-9CC4-61D03D68ACBD}"/>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238" name="フローチャート: 判断 237">
          <a:extLst>
            <a:ext uri="{FF2B5EF4-FFF2-40B4-BE49-F238E27FC236}">
              <a16:creationId xmlns:a16="http://schemas.microsoft.com/office/drawing/2014/main" id="{5CF3FF28-5727-4DC4-8C41-716087BA1954}"/>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239" name="フローチャート: 判断 238">
          <a:extLst>
            <a:ext uri="{FF2B5EF4-FFF2-40B4-BE49-F238E27FC236}">
              <a16:creationId xmlns:a16="http://schemas.microsoft.com/office/drawing/2014/main" id="{1F411B60-339E-4FC2-BDB1-E336CD4B7508}"/>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240" name="フローチャート: 判断 239">
          <a:extLst>
            <a:ext uri="{FF2B5EF4-FFF2-40B4-BE49-F238E27FC236}">
              <a16:creationId xmlns:a16="http://schemas.microsoft.com/office/drawing/2014/main" id="{59353586-5F13-463B-AE7D-F22DFC045EC1}"/>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5CCF92A2-8F93-46DC-9214-CD1D613F08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7EE8954-9519-43DC-BBEC-4C757A38AAC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CC0318F-C842-45A0-BBDF-FEF06E98B4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77400CD-93BB-456C-AB12-477F6F9D5F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D3140A9-3527-4823-8AD9-B8AE878082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72208</xdr:rowOff>
    </xdr:from>
    <xdr:to>
      <xdr:col>72</xdr:col>
      <xdr:colOff>38100</xdr:colOff>
      <xdr:row>78</xdr:row>
      <xdr:rowOff>2358</xdr:rowOff>
    </xdr:to>
    <xdr:sp macro="" textlink="">
      <xdr:nvSpPr>
        <xdr:cNvPr id="246" name="楕円 245">
          <a:extLst>
            <a:ext uri="{FF2B5EF4-FFF2-40B4-BE49-F238E27FC236}">
              <a16:creationId xmlns:a16="http://schemas.microsoft.com/office/drawing/2014/main" id="{93C0D8C0-E990-4C6B-AF48-426350F39970}"/>
            </a:ext>
          </a:extLst>
        </xdr:cNvPr>
        <xdr:cNvSpPr/>
      </xdr:nvSpPr>
      <xdr:spPr>
        <a:xfrm>
          <a:off x="13652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247" name="n_1aveValue【消防施設】&#10;有形固定資産減価償却率">
          <a:extLst>
            <a:ext uri="{FF2B5EF4-FFF2-40B4-BE49-F238E27FC236}">
              <a16:creationId xmlns:a16="http://schemas.microsoft.com/office/drawing/2014/main" id="{DB2C7E2B-58C0-4884-BF46-505837FFA9D1}"/>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248" name="n_2aveValue【消防施設】&#10;有形固定資産減価償却率">
          <a:extLst>
            <a:ext uri="{FF2B5EF4-FFF2-40B4-BE49-F238E27FC236}">
              <a16:creationId xmlns:a16="http://schemas.microsoft.com/office/drawing/2014/main" id="{4FFC58B7-E21C-48EC-ABDF-0B4EC57E68D8}"/>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249" name="n_3aveValue【消防施設】&#10;有形固定資産減価償却率">
          <a:extLst>
            <a:ext uri="{FF2B5EF4-FFF2-40B4-BE49-F238E27FC236}">
              <a16:creationId xmlns:a16="http://schemas.microsoft.com/office/drawing/2014/main" id="{0A7E001D-4095-41E5-B850-3368FA770975}"/>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250" name="n_4aveValue【消防施設】&#10;有形固定資産減価償却率">
          <a:extLst>
            <a:ext uri="{FF2B5EF4-FFF2-40B4-BE49-F238E27FC236}">
              <a16:creationId xmlns:a16="http://schemas.microsoft.com/office/drawing/2014/main" id="{AA533406-BB1D-4E46-A5AB-B46ABFF6034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18885</xdr:rowOff>
    </xdr:from>
    <xdr:ext cx="340478" cy="259045"/>
    <xdr:sp macro="" textlink="">
      <xdr:nvSpPr>
        <xdr:cNvPr id="251" name="n_3mainValue【消防施設】&#10;有形固定資産減価償却率">
          <a:extLst>
            <a:ext uri="{FF2B5EF4-FFF2-40B4-BE49-F238E27FC236}">
              <a16:creationId xmlns:a16="http://schemas.microsoft.com/office/drawing/2014/main" id="{47418AF5-6916-4F9A-84F5-CADC3A4BE0EE}"/>
            </a:ext>
          </a:extLst>
        </xdr:cNvPr>
        <xdr:cNvSpPr txBox="1"/>
      </xdr:nvSpPr>
      <xdr:spPr>
        <a:xfrm>
          <a:off x="13533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2" name="正方形/長方形 251">
          <a:extLst>
            <a:ext uri="{FF2B5EF4-FFF2-40B4-BE49-F238E27FC236}">
              <a16:creationId xmlns:a16="http://schemas.microsoft.com/office/drawing/2014/main" id="{25CDA886-E971-41C7-8A53-4E020BA235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3" name="正方形/長方形 252">
          <a:extLst>
            <a:ext uri="{FF2B5EF4-FFF2-40B4-BE49-F238E27FC236}">
              <a16:creationId xmlns:a16="http://schemas.microsoft.com/office/drawing/2014/main" id="{6F70CCB8-8BF7-43FF-8D27-F85A034DF0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4" name="正方形/長方形 253">
          <a:extLst>
            <a:ext uri="{FF2B5EF4-FFF2-40B4-BE49-F238E27FC236}">
              <a16:creationId xmlns:a16="http://schemas.microsoft.com/office/drawing/2014/main" id="{3677C70D-A0C3-4BA8-B8E4-4DC4B436E4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5" name="正方形/長方形 254">
          <a:extLst>
            <a:ext uri="{FF2B5EF4-FFF2-40B4-BE49-F238E27FC236}">
              <a16:creationId xmlns:a16="http://schemas.microsoft.com/office/drawing/2014/main" id="{0992CFB6-DD7C-4ACC-8CC5-D19FF8A21D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6" name="正方形/長方形 255">
          <a:extLst>
            <a:ext uri="{FF2B5EF4-FFF2-40B4-BE49-F238E27FC236}">
              <a16:creationId xmlns:a16="http://schemas.microsoft.com/office/drawing/2014/main" id="{BE5B09BF-CF0F-4AE9-9FA3-EABD1FF1E1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7" name="正方形/長方形 256">
          <a:extLst>
            <a:ext uri="{FF2B5EF4-FFF2-40B4-BE49-F238E27FC236}">
              <a16:creationId xmlns:a16="http://schemas.microsoft.com/office/drawing/2014/main" id="{6A0191AA-5C20-42A3-AFAD-1F0F907B0B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8" name="正方形/長方形 257">
          <a:extLst>
            <a:ext uri="{FF2B5EF4-FFF2-40B4-BE49-F238E27FC236}">
              <a16:creationId xmlns:a16="http://schemas.microsoft.com/office/drawing/2014/main" id="{C4B29B54-88D7-4DC4-A4A3-D42F37B414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9" name="正方形/長方形 258">
          <a:extLst>
            <a:ext uri="{FF2B5EF4-FFF2-40B4-BE49-F238E27FC236}">
              <a16:creationId xmlns:a16="http://schemas.microsoft.com/office/drawing/2014/main" id="{F851A4A9-C15F-42C1-BA50-8AD6F6084F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72B5A02-E789-49B6-973A-3CD56B32F9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61" name="直線コネクタ 260">
          <a:extLst>
            <a:ext uri="{FF2B5EF4-FFF2-40B4-BE49-F238E27FC236}">
              <a16:creationId xmlns:a16="http://schemas.microsoft.com/office/drawing/2014/main" id="{DFD0692F-36FF-4AD2-A46B-02CB2C24B09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62" name="直線コネクタ 261">
          <a:extLst>
            <a:ext uri="{FF2B5EF4-FFF2-40B4-BE49-F238E27FC236}">
              <a16:creationId xmlns:a16="http://schemas.microsoft.com/office/drawing/2014/main" id="{A3733EF4-43FE-4ED2-B106-928AA3F0C60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63" name="テキスト ボックス 262">
          <a:extLst>
            <a:ext uri="{FF2B5EF4-FFF2-40B4-BE49-F238E27FC236}">
              <a16:creationId xmlns:a16="http://schemas.microsoft.com/office/drawing/2014/main" id="{06D455AA-2580-464A-A03C-CA77FB8A05A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4" name="直線コネクタ 263">
          <a:extLst>
            <a:ext uri="{FF2B5EF4-FFF2-40B4-BE49-F238E27FC236}">
              <a16:creationId xmlns:a16="http://schemas.microsoft.com/office/drawing/2014/main" id="{4DA46C13-F1C5-4412-9C78-3AD472F9E4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65" name="テキスト ボックス 264">
          <a:extLst>
            <a:ext uri="{FF2B5EF4-FFF2-40B4-BE49-F238E27FC236}">
              <a16:creationId xmlns:a16="http://schemas.microsoft.com/office/drawing/2014/main" id="{426AA3EC-176D-44A5-ADF6-3C7EE506236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66" name="直線コネクタ 265">
          <a:extLst>
            <a:ext uri="{FF2B5EF4-FFF2-40B4-BE49-F238E27FC236}">
              <a16:creationId xmlns:a16="http://schemas.microsoft.com/office/drawing/2014/main" id="{A6A979FA-46B9-46A3-91E0-93CE5D5FEA0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7" name="テキスト ボックス 266">
          <a:extLst>
            <a:ext uri="{FF2B5EF4-FFF2-40B4-BE49-F238E27FC236}">
              <a16:creationId xmlns:a16="http://schemas.microsoft.com/office/drawing/2014/main" id="{8B322160-C19E-4107-A4A0-D97D2F2B069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8" name="直線コネクタ 267">
          <a:extLst>
            <a:ext uri="{FF2B5EF4-FFF2-40B4-BE49-F238E27FC236}">
              <a16:creationId xmlns:a16="http://schemas.microsoft.com/office/drawing/2014/main" id="{A7A74B20-B761-4CBB-9786-20D20E6654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9" name="テキスト ボックス 268">
          <a:extLst>
            <a:ext uri="{FF2B5EF4-FFF2-40B4-BE49-F238E27FC236}">
              <a16:creationId xmlns:a16="http://schemas.microsoft.com/office/drawing/2014/main" id="{76CFA3B3-8365-4E9B-9839-FE84E201638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70" name="直線コネクタ 269">
          <a:extLst>
            <a:ext uri="{FF2B5EF4-FFF2-40B4-BE49-F238E27FC236}">
              <a16:creationId xmlns:a16="http://schemas.microsoft.com/office/drawing/2014/main" id="{7C9A2A73-3DCC-43F8-9B83-1F627C8BDC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id="{BFF81466-1982-4E2C-A5B9-2D620E4D4F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72" name="【消防施設】&#10;一人当たり面積グラフ枠">
          <a:extLst>
            <a:ext uri="{FF2B5EF4-FFF2-40B4-BE49-F238E27FC236}">
              <a16:creationId xmlns:a16="http://schemas.microsoft.com/office/drawing/2014/main" id="{5A566FEC-CF1A-403B-8028-AE8FA650392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273" name="直線コネクタ 272">
          <a:extLst>
            <a:ext uri="{FF2B5EF4-FFF2-40B4-BE49-F238E27FC236}">
              <a16:creationId xmlns:a16="http://schemas.microsoft.com/office/drawing/2014/main" id="{FE74D5A2-4374-4EBF-9268-C4D7E34F2DE6}"/>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274" name="【消防施設】&#10;一人当たり面積最小値テキスト">
          <a:extLst>
            <a:ext uri="{FF2B5EF4-FFF2-40B4-BE49-F238E27FC236}">
              <a16:creationId xmlns:a16="http://schemas.microsoft.com/office/drawing/2014/main" id="{BD3A5753-C5C9-458B-9A95-B8135542D511}"/>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275" name="直線コネクタ 274">
          <a:extLst>
            <a:ext uri="{FF2B5EF4-FFF2-40B4-BE49-F238E27FC236}">
              <a16:creationId xmlns:a16="http://schemas.microsoft.com/office/drawing/2014/main" id="{761E6C01-1902-4662-80F3-514B8A2E3B48}"/>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276" name="【消防施設】&#10;一人当たり面積最大値テキスト">
          <a:extLst>
            <a:ext uri="{FF2B5EF4-FFF2-40B4-BE49-F238E27FC236}">
              <a16:creationId xmlns:a16="http://schemas.microsoft.com/office/drawing/2014/main" id="{F59DC758-CF9E-4217-B556-BA55B7D2BD6E}"/>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277" name="直線コネクタ 276">
          <a:extLst>
            <a:ext uri="{FF2B5EF4-FFF2-40B4-BE49-F238E27FC236}">
              <a16:creationId xmlns:a16="http://schemas.microsoft.com/office/drawing/2014/main" id="{615CCEC3-5B3B-41CC-AE67-E7E6C2EB50B8}"/>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278" name="【消防施設】&#10;一人当たり面積平均値テキスト">
          <a:extLst>
            <a:ext uri="{FF2B5EF4-FFF2-40B4-BE49-F238E27FC236}">
              <a16:creationId xmlns:a16="http://schemas.microsoft.com/office/drawing/2014/main" id="{9FA551BD-8283-4233-A303-366BBB87E601}"/>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279" name="フローチャート: 判断 278">
          <a:extLst>
            <a:ext uri="{FF2B5EF4-FFF2-40B4-BE49-F238E27FC236}">
              <a16:creationId xmlns:a16="http://schemas.microsoft.com/office/drawing/2014/main" id="{952E1378-3CEB-4AA7-B30E-4BF447BB404B}"/>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280" name="フローチャート: 判断 279">
          <a:extLst>
            <a:ext uri="{FF2B5EF4-FFF2-40B4-BE49-F238E27FC236}">
              <a16:creationId xmlns:a16="http://schemas.microsoft.com/office/drawing/2014/main" id="{F38566A6-C847-4C93-871D-4052B027C47B}"/>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281" name="フローチャート: 判断 280">
          <a:extLst>
            <a:ext uri="{FF2B5EF4-FFF2-40B4-BE49-F238E27FC236}">
              <a16:creationId xmlns:a16="http://schemas.microsoft.com/office/drawing/2014/main" id="{E63DF718-C881-4CB9-9310-6D4C39DA03B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282" name="フローチャート: 判断 281">
          <a:extLst>
            <a:ext uri="{FF2B5EF4-FFF2-40B4-BE49-F238E27FC236}">
              <a16:creationId xmlns:a16="http://schemas.microsoft.com/office/drawing/2014/main" id="{429B4F0C-1142-4BB6-863D-543F223DE7AC}"/>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283" name="フローチャート: 判断 282">
          <a:extLst>
            <a:ext uri="{FF2B5EF4-FFF2-40B4-BE49-F238E27FC236}">
              <a16:creationId xmlns:a16="http://schemas.microsoft.com/office/drawing/2014/main" id="{F0324D79-8F2D-4CB9-AFB3-341609CAF8B0}"/>
            </a:ext>
          </a:extLst>
        </xdr:cNvPr>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7FEE74F-83D4-462B-BDEC-E7579EDC8E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BB09608B-6B74-4CF3-ABCD-63A70C0660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72FF232-0A04-4EFD-AB6E-E955D5162A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FC7FB8A-54D3-47C2-B5ED-42AB6870D26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6073595-81FD-4465-82B7-56A6D8FA39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29363</xdr:rowOff>
    </xdr:from>
    <xdr:to>
      <xdr:col>102</xdr:col>
      <xdr:colOff>165100</xdr:colOff>
      <xdr:row>85</xdr:row>
      <xdr:rowOff>130963</xdr:rowOff>
    </xdr:to>
    <xdr:sp macro="" textlink="">
      <xdr:nvSpPr>
        <xdr:cNvPr id="289" name="楕円 288">
          <a:extLst>
            <a:ext uri="{FF2B5EF4-FFF2-40B4-BE49-F238E27FC236}">
              <a16:creationId xmlns:a16="http://schemas.microsoft.com/office/drawing/2014/main" id="{5FBCB683-34B8-4182-AAA9-E53F8EA71CBF}"/>
            </a:ext>
          </a:extLst>
        </xdr:cNvPr>
        <xdr:cNvSpPr/>
      </xdr:nvSpPr>
      <xdr:spPr>
        <a:xfrm>
          <a:off x="19494500" y="146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290" name="n_1aveValue【消防施設】&#10;一人当たり面積">
          <a:extLst>
            <a:ext uri="{FF2B5EF4-FFF2-40B4-BE49-F238E27FC236}">
              <a16:creationId xmlns:a16="http://schemas.microsoft.com/office/drawing/2014/main" id="{E708D1DF-5C02-4439-89BC-315FE3144801}"/>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291" name="n_2aveValue【消防施設】&#10;一人当たり面積">
          <a:extLst>
            <a:ext uri="{FF2B5EF4-FFF2-40B4-BE49-F238E27FC236}">
              <a16:creationId xmlns:a16="http://schemas.microsoft.com/office/drawing/2014/main" id="{9B7C134B-BDA6-4EC5-80C5-544B0352E901}"/>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292" name="n_3aveValue【消防施設】&#10;一人当たり面積">
          <a:extLst>
            <a:ext uri="{FF2B5EF4-FFF2-40B4-BE49-F238E27FC236}">
              <a16:creationId xmlns:a16="http://schemas.microsoft.com/office/drawing/2014/main" id="{9399FC38-68A2-4A14-9A68-68F49AFAAA3A}"/>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293" name="n_4aveValue【消防施設】&#10;一人当たり面積">
          <a:extLst>
            <a:ext uri="{FF2B5EF4-FFF2-40B4-BE49-F238E27FC236}">
              <a16:creationId xmlns:a16="http://schemas.microsoft.com/office/drawing/2014/main" id="{4004B5D7-672A-45E7-9F2E-B66AA19E4FA2}"/>
            </a:ext>
          </a:extLst>
        </xdr:cNvPr>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147490</xdr:rowOff>
    </xdr:from>
    <xdr:ext cx="469744" cy="259045"/>
    <xdr:sp macro="" textlink="">
      <xdr:nvSpPr>
        <xdr:cNvPr id="294" name="n_3mainValue【消防施設】&#10;一人当たり面積">
          <a:extLst>
            <a:ext uri="{FF2B5EF4-FFF2-40B4-BE49-F238E27FC236}">
              <a16:creationId xmlns:a16="http://schemas.microsoft.com/office/drawing/2014/main" id="{3526C504-0CC4-4BBB-839E-B02C8C13B470}"/>
            </a:ext>
          </a:extLst>
        </xdr:cNvPr>
        <xdr:cNvSpPr txBox="1"/>
      </xdr:nvSpPr>
      <xdr:spPr>
        <a:xfrm>
          <a:off x="19310427" y="14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5" name="正方形/長方形 294">
          <a:extLst>
            <a:ext uri="{FF2B5EF4-FFF2-40B4-BE49-F238E27FC236}">
              <a16:creationId xmlns:a16="http://schemas.microsoft.com/office/drawing/2014/main" id="{5E65F563-2F93-404A-9F42-702B5F3A38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6" name="正方形/長方形 295">
          <a:extLst>
            <a:ext uri="{FF2B5EF4-FFF2-40B4-BE49-F238E27FC236}">
              <a16:creationId xmlns:a16="http://schemas.microsoft.com/office/drawing/2014/main" id="{257B33CE-BA2A-4281-9914-2855C1D209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7" name="正方形/長方形 296">
          <a:extLst>
            <a:ext uri="{FF2B5EF4-FFF2-40B4-BE49-F238E27FC236}">
              <a16:creationId xmlns:a16="http://schemas.microsoft.com/office/drawing/2014/main" id="{B3C84B87-5810-4AD4-8076-4F044C7708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8" name="正方形/長方形 297">
          <a:extLst>
            <a:ext uri="{FF2B5EF4-FFF2-40B4-BE49-F238E27FC236}">
              <a16:creationId xmlns:a16="http://schemas.microsoft.com/office/drawing/2014/main" id="{2E76931D-43D7-4842-858F-0A9A36AF2C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9" name="正方形/長方形 298">
          <a:extLst>
            <a:ext uri="{FF2B5EF4-FFF2-40B4-BE49-F238E27FC236}">
              <a16:creationId xmlns:a16="http://schemas.microsoft.com/office/drawing/2014/main" id="{7750AF9A-1B70-4C6B-9D73-6C3C45E1DA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00" name="正方形/長方形 299">
          <a:extLst>
            <a:ext uri="{FF2B5EF4-FFF2-40B4-BE49-F238E27FC236}">
              <a16:creationId xmlns:a16="http://schemas.microsoft.com/office/drawing/2014/main" id="{6EEAD5FA-DFB2-42C8-9CE7-3412CC643DC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01" name="正方形/長方形 300">
          <a:extLst>
            <a:ext uri="{FF2B5EF4-FFF2-40B4-BE49-F238E27FC236}">
              <a16:creationId xmlns:a16="http://schemas.microsoft.com/office/drawing/2014/main" id="{C54E5A1D-6D0A-4003-817E-39428ACBBB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2" name="正方形/長方形 301">
          <a:extLst>
            <a:ext uri="{FF2B5EF4-FFF2-40B4-BE49-F238E27FC236}">
              <a16:creationId xmlns:a16="http://schemas.microsoft.com/office/drawing/2014/main" id="{F4F8034C-B933-4D98-BAE7-893D33872E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91B09F62-2A48-423D-B0BA-3F9E9AC47E2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4" name="直線コネクタ 303">
          <a:extLst>
            <a:ext uri="{FF2B5EF4-FFF2-40B4-BE49-F238E27FC236}">
              <a16:creationId xmlns:a16="http://schemas.microsoft.com/office/drawing/2014/main" id="{3268EAB0-6772-4261-B7A7-4572D6D80D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05" name="テキスト ボックス 304">
          <a:extLst>
            <a:ext uri="{FF2B5EF4-FFF2-40B4-BE49-F238E27FC236}">
              <a16:creationId xmlns:a16="http://schemas.microsoft.com/office/drawing/2014/main" id="{FC70955B-D4AA-4AF2-817D-69B84253E4F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06" name="直線コネクタ 305">
          <a:extLst>
            <a:ext uri="{FF2B5EF4-FFF2-40B4-BE49-F238E27FC236}">
              <a16:creationId xmlns:a16="http://schemas.microsoft.com/office/drawing/2014/main" id="{CCB152DF-D885-491E-A2AD-75D76628DB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07" name="テキスト ボックス 306">
          <a:extLst>
            <a:ext uri="{FF2B5EF4-FFF2-40B4-BE49-F238E27FC236}">
              <a16:creationId xmlns:a16="http://schemas.microsoft.com/office/drawing/2014/main" id="{78F53378-5236-4989-8707-E9F436FB824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8" name="直線コネクタ 307">
          <a:extLst>
            <a:ext uri="{FF2B5EF4-FFF2-40B4-BE49-F238E27FC236}">
              <a16:creationId xmlns:a16="http://schemas.microsoft.com/office/drawing/2014/main" id="{EE88472C-0DE1-4558-897A-3CCB4FA5B6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6086078C-CEAD-467D-BA9B-CA89067C5B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10" name="直線コネクタ 309">
          <a:extLst>
            <a:ext uri="{FF2B5EF4-FFF2-40B4-BE49-F238E27FC236}">
              <a16:creationId xmlns:a16="http://schemas.microsoft.com/office/drawing/2014/main" id="{2F9264A8-42A4-421D-871B-EA6AB4EDAD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97A7AF39-03CF-4100-8E11-314F047D59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12" name="直線コネクタ 311">
          <a:extLst>
            <a:ext uri="{FF2B5EF4-FFF2-40B4-BE49-F238E27FC236}">
              <a16:creationId xmlns:a16="http://schemas.microsoft.com/office/drawing/2014/main" id="{F47EA2A5-6D84-4457-8544-9CE4F5F5B6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4FF8F707-6919-4EA3-BB63-AA2F250334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4" name="直線コネクタ 313">
          <a:extLst>
            <a:ext uri="{FF2B5EF4-FFF2-40B4-BE49-F238E27FC236}">
              <a16:creationId xmlns:a16="http://schemas.microsoft.com/office/drawing/2014/main" id="{8ED9BC7C-5780-4331-B3F0-526D7B543A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35654C47-4327-4C42-A421-E34F46C3FFC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6" name="直線コネクタ 315">
          <a:extLst>
            <a:ext uri="{FF2B5EF4-FFF2-40B4-BE49-F238E27FC236}">
              <a16:creationId xmlns:a16="http://schemas.microsoft.com/office/drawing/2014/main" id="{D82AA4F0-720A-4648-898D-0F43E952C5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17" name="テキスト ボックス 316">
          <a:extLst>
            <a:ext uri="{FF2B5EF4-FFF2-40B4-BE49-F238E27FC236}">
              <a16:creationId xmlns:a16="http://schemas.microsoft.com/office/drawing/2014/main" id="{E6C23DDB-2C9D-4E3E-B6CF-7AF945D5792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8" name="直線コネクタ 317">
          <a:extLst>
            <a:ext uri="{FF2B5EF4-FFF2-40B4-BE49-F238E27FC236}">
              <a16:creationId xmlns:a16="http://schemas.microsoft.com/office/drawing/2014/main" id="{79A13E63-3209-4D63-BE91-D10987323D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9" name="【庁舎】&#10;有形固定資産減価償却率グラフ枠">
          <a:extLst>
            <a:ext uri="{FF2B5EF4-FFF2-40B4-BE49-F238E27FC236}">
              <a16:creationId xmlns:a16="http://schemas.microsoft.com/office/drawing/2014/main" id="{E9332A7A-6171-4CD2-8CDE-95F954FFCA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320" name="直線コネクタ 319">
          <a:extLst>
            <a:ext uri="{FF2B5EF4-FFF2-40B4-BE49-F238E27FC236}">
              <a16:creationId xmlns:a16="http://schemas.microsoft.com/office/drawing/2014/main" id="{D642A566-C2D0-45E2-A590-358FFC2AB268}"/>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21" name="【庁舎】&#10;有形固定資産減価償却率最小値テキスト">
          <a:extLst>
            <a:ext uri="{FF2B5EF4-FFF2-40B4-BE49-F238E27FC236}">
              <a16:creationId xmlns:a16="http://schemas.microsoft.com/office/drawing/2014/main" id="{3965A690-F107-4824-BFB8-6206FBD3C92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22" name="直線コネクタ 321">
          <a:extLst>
            <a:ext uri="{FF2B5EF4-FFF2-40B4-BE49-F238E27FC236}">
              <a16:creationId xmlns:a16="http://schemas.microsoft.com/office/drawing/2014/main" id="{8E3BBA5C-20AA-420B-ABAB-4E454F8F15B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323" name="【庁舎】&#10;有形固定資産減価償却率最大値テキスト">
          <a:extLst>
            <a:ext uri="{FF2B5EF4-FFF2-40B4-BE49-F238E27FC236}">
              <a16:creationId xmlns:a16="http://schemas.microsoft.com/office/drawing/2014/main" id="{86B41FF8-E244-4941-BCC1-72B3731E8DAF}"/>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324" name="直線コネクタ 323">
          <a:extLst>
            <a:ext uri="{FF2B5EF4-FFF2-40B4-BE49-F238E27FC236}">
              <a16:creationId xmlns:a16="http://schemas.microsoft.com/office/drawing/2014/main" id="{781F0D52-186B-4543-93AB-0E3047A3EAF7}"/>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325" name="【庁舎】&#10;有形固定資産減価償却率平均値テキスト">
          <a:extLst>
            <a:ext uri="{FF2B5EF4-FFF2-40B4-BE49-F238E27FC236}">
              <a16:creationId xmlns:a16="http://schemas.microsoft.com/office/drawing/2014/main" id="{1EEED7B1-7494-4A19-9512-A1E822359454}"/>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326" name="フローチャート: 判断 325">
          <a:extLst>
            <a:ext uri="{FF2B5EF4-FFF2-40B4-BE49-F238E27FC236}">
              <a16:creationId xmlns:a16="http://schemas.microsoft.com/office/drawing/2014/main" id="{7F54E070-BAB0-417B-A3FC-8F7BDBF045F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327" name="フローチャート: 判断 326">
          <a:extLst>
            <a:ext uri="{FF2B5EF4-FFF2-40B4-BE49-F238E27FC236}">
              <a16:creationId xmlns:a16="http://schemas.microsoft.com/office/drawing/2014/main" id="{96DBFE45-928F-4D85-AB60-462DB8BD7308}"/>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328" name="フローチャート: 判断 327">
          <a:extLst>
            <a:ext uri="{FF2B5EF4-FFF2-40B4-BE49-F238E27FC236}">
              <a16:creationId xmlns:a16="http://schemas.microsoft.com/office/drawing/2014/main" id="{4A071944-AFF6-4752-B4A9-C618D81881D3}"/>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329" name="フローチャート: 判断 328">
          <a:extLst>
            <a:ext uri="{FF2B5EF4-FFF2-40B4-BE49-F238E27FC236}">
              <a16:creationId xmlns:a16="http://schemas.microsoft.com/office/drawing/2014/main" id="{C75E667C-B609-42D0-84D1-AEC11F672293}"/>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330" name="フローチャート: 判断 329">
          <a:extLst>
            <a:ext uri="{FF2B5EF4-FFF2-40B4-BE49-F238E27FC236}">
              <a16:creationId xmlns:a16="http://schemas.microsoft.com/office/drawing/2014/main" id="{AB7B2FE3-6FF1-4CAA-BF88-0E3A483CD9BC}"/>
            </a:ext>
          </a:extLst>
        </xdr:cNvPr>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17C8C48F-8E19-45EB-9901-EBF50E89EC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3FDDB7B4-6772-4285-9EC4-7C1F83F045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26444728-D238-40C3-AD77-04DE443082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8CF03E7B-1C79-4495-8007-1B4A35C19A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8E3825CE-7E96-4CA4-99FD-EC284AD237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336" name="楕円 335">
          <a:extLst>
            <a:ext uri="{FF2B5EF4-FFF2-40B4-BE49-F238E27FC236}">
              <a16:creationId xmlns:a16="http://schemas.microsoft.com/office/drawing/2014/main" id="{87EBCAEE-A13F-4594-A1B2-393B21355204}"/>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337" name="【庁舎】&#10;有形固定資産減価償却率該当値テキスト">
          <a:extLst>
            <a:ext uri="{FF2B5EF4-FFF2-40B4-BE49-F238E27FC236}">
              <a16:creationId xmlns:a16="http://schemas.microsoft.com/office/drawing/2014/main" id="{868AB912-01EE-4C97-9C47-95D441ED5AD3}"/>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338" name="楕円 337">
          <a:extLst>
            <a:ext uri="{FF2B5EF4-FFF2-40B4-BE49-F238E27FC236}">
              <a16:creationId xmlns:a16="http://schemas.microsoft.com/office/drawing/2014/main" id="{756DEDD5-0578-404D-A54B-CA579BAA9639}"/>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339" name="直線コネクタ 338">
          <a:extLst>
            <a:ext uri="{FF2B5EF4-FFF2-40B4-BE49-F238E27FC236}">
              <a16:creationId xmlns:a16="http://schemas.microsoft.com/office/drawing/2014/main" id="{1B6D3E7B-9625-4D71-91F2-2D227BC9A7C9}"/>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340" name="楕円 339">
          <a:extLst>
            <a:ext uri="{FF2B5EF4-FFF2-40B4-BE49-F238E27FC236}">
              <a16:creationId xmlns:a16="http://schemas.microsoft.com/office/drawing/2014/main" id="{5ED6D352-C397-41A6-BD48-3E66729DDFD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341" name="直線コネクタ 340">
          <a:extLst>
            <a:ext uri="{FF2B5EF4-FFF2-40B4-BE49-F238E27FC236}">
              <a16:creationId xmlns:a16="http://schemas.microsoft.com/office/drawing/2014/main" id="{8814E6E7-25AD-4FB4-9064-EFB8C46CCD9C}"/>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342" name="楕円 341">
          <a:extLst>
            <a:ext uri="{FF2B5EF4-FFF2-40B4-BE49-F238E27FC236}">
              <a16:creationId xmlns:a16="http://schemas.microsoft.com/office/drawing/2014/main" id="{12CC07F0-EC91-4B9A-8780-9450328A67BA}"/>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343" name="直線コネクタ 342">
          <a:extLst>
            <a:ext uri="{FF2B5EF4-FFF2-40B4-BE49-F238E27FC236}">
              <a16:creationId xmlns:a16="http://schemas.microsoft.com/office/drawing/2014/main" id="{3906A455-5679-4096-9004-15F15319099A}"/>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344" name="n_1aveValue【庁舎】&#10;有形固定資産減価償却率">
          <a:extLst>
            <a:ext uri="{FF2B5EF4-FFF2-40B4-BE49-F238E27FC236}">
              <a16:creationId xmlns:a16="http://schemas.microsoft.com/office/drawing/2014/main" id="{61552EA5-DB4D-46B6-A53A-FCA9224633CF}"/>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345" name="n_2aveValue【庁舎】&#10;有形固定資産減価償却率">
          <a:extLst>
            <a:ext uri="{FF2B5EF4-FFF2-40B4-BE49-F238E27FC236}">
              <a16:creationId xmlns:a16="http://schemas.microsoft.com/office/drawing/2014/main" id="{BF2B1255-252E-421D-B884-BFBD19182556}"/>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346" name="n_3aveValue【庁舎】&#10;有形固定資産減価償却率">
          <a:extLst>
            <a:ext uri="{FF2B5EF4-FFF2-40B4-BE49-F238E27FC236}">
              <a16:creationId xmlns:a16="http://schemas.microsoft.com/office/drawing/2014/main" id="{34B1847B-FD34-4FA2-AC0E-5857421C95BF}"/>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347" name="n_4aveValue【庁舎】&#10;有形固定資産減価償却率">
          <a:extLst>
            <a:ext uri="{FF2B5EF4-FFF2-40B4-BE49-F238E27FC236}">
              <a16:creationId xmlns:a16="http://schemas.microsoft.com/office/drawing/2014/main" id="{1354A575-343E-4BDC-A338-EE6010568B99}"/>
            </a:ext>
          </a:extLst>
        </xdr:cNvPr>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348" name="n_1mainValue【庁舎】&#10;有形固定資産減価償却率">
          <a:extLst>
            <a:ext uri="{FF2B5EF4-FFF2-40B4-BE49-F238E27FC236}">
              <a16:creationId xmlns:a16="http://schemas.microsoft.com/office/drawing/2014/main" id="{882C90F7-B9E0-4CDE-85B9-E880450755ED}"/>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349" name="n_2mainValue【庁舎】&#10;有形固定資産減価償却率">
          <a:extLst>
            <a:ext uri="{FF2B5EF4-FFF2-40B4-BE49-F238E27FC236}">
              <a16:creationId xmlns:a16="http://schemas.microsoft.com/office/drawing/2014/main" id="{1C62F77D-6310-436F-8C40-96089ACF1202}"/>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350" name="n_3mainValue【庁舎】&#10;有形固定資産減価償却率">
          <a:extLst>
            <a:ext uri="{FF2B5EF4-FFF2-40B4-BE49-F238E27FC236}">
              <a16:creationId xmlns:a16="http://schemas.microsoft.com/office/drawing/2014/main" id="{F5CC2CCB-7CD4-4399-A855-CEAFED9F1026}"/>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1" name="正方形/長方形 350">
          <a:extLst>
            <a:ext uri="{FF2B5EF4-FFF2-40B4-BE49-F238E27FC236}">
              <a16:creationId xmlns:a16="http://schemas.microsoft.com/office/drawing/2014/main" id="{84F63ACB-96FF-47D4-A2C2-402A953018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2" name="正方形/長方形 351">
          <a:extLst>
            <a:ext uri="{FF2B5EF4-FFF2-40B4-BE49-F238E27FC236}">
              <a16:creationId xmlns:a16="http://schemas.microsoft.com/office/drawing/2014/main" id="{436730E9-5C6C-4A4C-B27F-3FDF48F3C7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3" name="正方形/長方形 352">
          <a:extLst>
            <a:ext uri="{FF2B5EF4-FFF2-40B4-BE49-F238E27FC236}">
              <a16:creationId xmlns:a16="http://schemas.microsoft.com/office/drawing/2014/main" id="{97C13104-97DC-44CF-ABE0-788FCD20E4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4" name="正方形/長方形 353">
          <a:extLst>
            <a:ext uri="{FF2B5EF4-FFF2-40B4-BE49-F238E27FC236}">
              <a16:creationId xmlns:a16="http://schemas.microsoft.com/office/drawing/2014/main" id="{5DA67FF5-AC4D-49E4-8F50-2286B6EC22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5" name="正方形/長方形 354">
          <a:extLst>
            <a:ext uri="{FF2B5EF4-FFF2-40B4-BE49-F238E27FC236}">
              <a16:creationId xmlns:a16="http://schemas.microsoft.com/office/drawing/2014/main" id="{301C5D24-02AD-4D0E-BEFB-B376998F85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6" name="正方形/長方形 355">
          <a:extLst>
            <a:ext uri="{FF2B5EF4-FFF2-40B4-BE49-F238E27FC236}">
              <a16:creationId xmlns:a16="http://schemas.microsoft.com/office/drawing/2014/main" id="{C7F10E4D-7F2C-4CEE-A1E7-F0D99F477B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7" name="正方形/長方形 356">
          <a:extLst>
            <a:ext uri="{FF2B5EF4-FFF2-40B4-BE49-F238E27FC236}">
              <a16:creationId xmlns:a16="http://schemas.microsoft.com/office/drawing/2014/main" id="{472241F7-C5A9-4A85-A80E-33C0D05B4FB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8" name="正方形/長方形 357">
          <a:extLst>
            <a:ext uri="{FF2B5EF4-FFF2-40B4-BE49-F238E27FC236}">
              <a16:creationId xmlns:a16="http://schemas.microsoft.com/office/drawing/2014/main" id="{56A34FDE-D5B0-452A-B7AE-B5E0DD6558E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9" name="テキスト ボックス 358">
          <a:extLst>
            <a:ext uri="{FF2B5EF4-FFF2-40B4-BE49-F238E27FC236}">
              <a16:creationId xmlns:a16="http://schemas.microsoft.com/office/drawing/2014/main" id="{3B560564-060B-4C3F-80C0-99507F9951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0" name="直線コネクタ 359">
          <a:extLst>
            <a:ext uri="{FF2B5EF4-FFF2-40B4-BE49-F238E27FC236}">
              <a16:creationId xmlns:a16="http://schemas.microsoft.com/office/drawing/2014/main" id="{1C97FB13-7789-41AB-A20D-F2A0967123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1" name="直線コネクタ 360">
          <a:extLst>
            <a:ext uri="{FF2B5EF4-FFF2-40B4-BE49-F238E27FC236}">
              <a16:creationId xmlns:a16="http://schemas.microsoft.com/office/drawing/2014/main" id="{FC8CD27C-C74C-41E7-A24A-B5F64CC29F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2" name="テキスト ボックス 361">
          <a:extLst>
            <a:ext uri="{FF2B5EF4-FFF2-40B4-BE49-F238E27FC236}">
              <a16:creationId xmlns:a16="http://schemas.microsoft.com/office/drawing/2014/main" id="{BBDF2DDF-77F6-4E16-B607-62476D7ABE0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3" name="直線コネクタ 362">
          <a:extLst>
            <a:ext uri="{FF2B5EF4-FFF2-40B4-BE49-F238E27FC236}">
              <a16:creationId xmlns:a16="http://schemas.microsoft.com/office/drawing/2014/main" id="{AF91FA49-9124-4F96-89C6-5DE30527D9A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4" name="テキスト ボックス 363">
          <a:extLst>
            <a:ext uri="{FF2B5EF4-FFF2-40B4-BE49-F238E27FC236}">
              <a16:creationId xmlns:a16="http://schemas.microsoft.com/office/drawing/2014/main" id="{B592FF23-0509-4626-9940-670E0A6B18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5" name="直線コネクタ 364">
          <a:extLst>
            <a:ext uri="{FF2B5EF4-FFF2-40B4-BE49-F238E27FC236}">
              <a16:creationId xmlns:a16="http://schemas.microsoft.com/office/drawing/2014/main" id="{DDA23AFD-4218-48C6-8BCF-E2D5DD3B65B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6" name="テキスト ボックス 365">
          <a:extLst>
            <a:ext uri="{FF2B5EF4-FFF2-40B4-BE49-F238E27FC236}">
              <a16:creationId xmlns:a16="http://schemas.microsoft.com/office/drawing/2014/main" id="{F5BB8A7C-7DE9-4033-815C-3CF57A1BB5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7" name="直線コネクタ 366">
          <a:extLst>
            <a:ext uri="{FF2B5EF4-FFF2-40B4-BE49-F238E27FC236}">
              <a16:creationId xmlns:a16="http://schemas.microsoft.com/office/drawing/2014/main" id="{3707A594-AB79-4B1D-B667-69212DE649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8" name="テキスト ボックス 367">
          <a:extLst>
            <a:ext uri="{FF2B5EF4-FFF2-40B4-BE49-F238E27FC236}">
              <a16:creationId xmlns:a16="http://schemas.microsoft.com/office/drawing/2014/main" id="{131C9037-F357-491B-8065-D1D5957F7F5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9" name="直線コネクタ 368">
          <a:extLst>
            <a:ext uri="{FF2B5EF4-FFF2-40B4-BE49-F238E27FC236}">
              <a16:creationId xmlns:a16="http://schemas.microsoft.com/office/drawing/2014/main" id="{FB146BB7-8FED-4941-B17E-5569C54309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70" name="テキスト ボックス 369">
          <a:extLst>
            <a:ext uri="{FF2B5EF4-FFF2-40B4-BE49-F238E27FC236}">
              <a16:creationId xmlns:a16="http://schemas.microsoft.com/office/drawing/2014/main" id="{8CAF314D-4008-4792-8472-F6E1AFF5EDF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1" name="直線コネクタ 370">
          <a:extLst>
            <a:ext uri="{FF2B5EF4-FFF2-40B4-BE49-F238E27FC236}">
              <a16:creationId xmlns:a16="http://schemas.microsoft.com/office/drawing/2014/main" id="{2BB50A3E-BCE9-4C9A-90E4-8A14837AD5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72" name="テキスト ボックス 371">
          <a:extLst>
            <a:ext uri="{FF2B5EF4-FFF2-40B4-BE49-F238E27FC236}">
              <a16:creationId xmlns:a16="http://schemas.microsoft.com/office/drawing/2014/main" id="{E463A6B6-9D1F-470D-A789-B7281B06877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3" name="【庁舎】&#10;一人当たり面積グラフ枠">
          <a:extLst>
            <a:ext uri="{FF2B5EF4-FFF2-40B4-BE49-F238E27FC236}">
              <a16:creationId xmlns:a16="http://schemas.microsoft.com/office/drawing/2014/main" id="{00BBF2B9-8761-47EF-9996-7502994FC0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374" name="直線コネクタ 373">
          <a:extLst>
            <a:ext uri="{FF2B5EF4-FFF2-40B4-BE49-F238E27FC236}">
              <a16:creationId xmlns:a16="http://schemas.microsoft.com/office/drawing/2014/main" id="{D5F4255D-8299-43A7-8C98-12F273FBBE28}"/>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375" name="【庁舎】&#10;一人当たり面積最小値テキスト">
          <a:extLst>
            <a:ext uri="{FF2B5EF4-FFF2-40B4-BE49-F238E27FC236}">
              <a16:creationId xmlns:a16="http://schemas.microsoft.com/office/drawing/2014/main" id="{233372C1-2003-46BE-9F34-DDD345091D48}"/>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376" name="直線コネクタ 375">
          <a:extLst>
            <a:ext uri="{FF2B5EF4-FFF2-40B4-BE49-F238E27FC236}">
              <a16:creationId xmlns:a16="http://schemas.microsoft.com/office/drawing/2014/main" id="{DCB05CAF-A0C6-4D83-B5DD-82A11F3D04ED}"/>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377" name="【庁舎】&#10;一人当たり面積最大値テキスト">
          <a:extLst>
            <a:ext uri="{FF2B5EF4-FFF2-40B4-BE49-F238E27FC236}">
              <a16:creationId xmlns:a16="http://schemas.microsoft.com/office/drawing/2014/main" id="{C2E1977C-9B83-488D-B13F-E360C9FC66D2}"/>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378" name="直線コネクタ 377">
          <a:extLst>
            <a:ext uri="{FF2B5EF4-FFF2-40B4-BE49-F238E27FC236}">
              <a16:creationId xmlns:a16="http://schemas.microsoft.com/office/drawing/2014/main" id="{E02C11BF-8B55-492E-A2F2-A0583B073DEF}"/>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379" name="【庁舎】&#10;一人当たり面積平均値テキスト">
          <a:extLst>
            <a:ext uri="{FF2B5EF4-FFF2-40B4-BE49-F238E27FC236}">
              <a16:creationId xmlns:a16="http://schemas.microsoft.com/office/drawing/2014/main" id="{5B2CE41E-EF9B-4786-A1C6-961FB2255B29}"/>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380" name="フローチャート: 判断 379">
          <a:extLst>
            <a:ext uri="{FF2B5EF4-FFF2-40B4-BE49-F238E27FC236}">
              <a16:creationId xmlns:a16="http://schemas.microsoft.com/office/drawing/2014/main" id="{7B58AA0C-86EC-4E81-8DDE-B1A23092B0A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381" name="フローチャート: 判断 380">
          <a:extLst>
            <a:ext uri="{FF2B5EF4-FFF2-40B4-BE49-F238E27FC236}">
              <a16:creationId xmlns:a16="http://schemas.microsoft.com/office/drawing/2014/main" id="{BEB79B3B-9329-49A1-AE87-806E56AD2B5B}"/>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382" name="フローチャート: 判断 381">
          <a:extLst>
            <a:ext uri="{FF2B5EF4-FFF2-40B4-BE49-F238E27FC236}">
              <a16:creationId xmlns:a16="http://schemas.microsoft.com/office/drawing/2014/main" id="{7A25C778-DAE8-47BC-9625-59435E53DD47}"/>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383" name="フローチャート: 判断 382">
          <a:extLst>
            <a:ext uri="{FF2B5EF4-FFF2-40B4-BE49-F238E27FC236}">
              <a16:creationId xmlns:a16="http://schemas.microsoft.com/office/drawing/2014/main" id="{EEA9154F-60EE-41DA-9EDE-EE63E5295363}"/>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384" name="フローチャート: 判断 383">
          <a:extLst>
            <a:ext uri="{FF2B5EF4-FFF2-40B4-BE49-F238E27FC236}">
              <a16:creationId xmlns:a16="http://schemas.microsoft.com/office/drawing/2014/main" id="{7CDE231A-CA11-4B10-B7FC-B533F30AD811}"/>
            </a:ext>
          </a:extLst>
        </xdr:cNvPr>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3B6345AD-5BC1-4B3B-A20E-5E7C949942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7309670-4810-4385-97B6-E13CB23587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AEB7925-E05D-4E5E-89D8-48A9B6171D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94EEFDE1-0A47-4EE2-BC0E-469138FFD9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863487FD-7F97-45DD-B779-94765D73FA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106807</xdr:rowOff>
    </xdr:from>
    <xdr:to>
      <xdr:col>116</xdr:col>
      <xdr:colOff>114300</xdr:colOff>
      <xdr:row>107</xdr:row>
      <xdr:rowOff>36957</xdr:rowOff>
    </xdr:to>
    <xdr:sp macro="" textlink="">
      <xdr:nvSpPr>
        <xdr:cNvPr id="390" name="楕円 389">
          <a:extLst>
            <a:ext uri="{FF2B5EF4-FFF2-40B4-BE49-F238E27FC236}">
              <a16:creationId xmlns:a16="http://schemas.microsoft.com/office/drawing/2014/main" id="{F3F2E407-F6F4-401D-B4DA-A6A670021E8C}"/>
            </a:ext>
          </a:extLst>
        </xdr:cNvPr>
        <xdr:cNvSpPr/>
      </xdr:nvSpPr>
      <xdr:spPr>
        <a:xfrm>
          <a:off x="22110700" y="18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129684</xdr:rowOff>
    </xdr:from>
    <xdr:ext cx="469744" cy="259045"/>
    <xdr:sp macro="" textlink="">
      <xdr:nvSpPr>
        <xdr:cNvPr id="391" name="【庁舎】&#10;一人当たり面積該当値テキスト">
          <a:extLst>
            <a:ext uri="{FF2B5EF4-FFF2-40B4-BE49-F238E27FC236}">
              <a16:creationId xmlns:a16="http://schemas.microsoft.com/office/drawing/2014/main" id="{071C3E8B-5BAD-40C6-8E40-40662DD6F384}"/>
            </a:ext>
          </a:extLst>
        </xdr:cNvPr>
        <xdr:cNvSpPr txBox="1"/>
      </xdr:nvSpPr>
      <xdr:spPr>
        <a:xfrm>
          <a:off x="22199600" y="1813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130683</xdr:rowOff>
    </xdr:from>
    <xdr:to>
      <xdr:col>112</xdr:col>
      <xdr:colOff>38100</xdr:colOff>
      <xdr:row>107</xdr:row>
      <xdr:rowOff>60833</xdr:rowOff>
    </xdr:to>
    <xdr:sp macro="" textlink="">
      <xdr:nvSpPr>
        <xdr:cNvPr id="392" name="楕円 391">
          <a:extLst>
            <a:ext uri="{FF2B5EF4-FFF2-40B4-BE49-F238E27FC236}">
              <a16:creationId xmlns:a16="http://schemas.microsoft.com/office/drawing/2014/main" id="{A69F4D0C-0D29-4969-B9D4-76FDFAD3D300}"/>
            </a:ext>
          </a:extLst>
        </xdr:cNvPr>
        <xdr:cNvSpPr/>
      </xdr:nvSpPr>
      <xdr:spPr>
        <a:xfrm>
          <a:off x="21272500" y="183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157607</xdr:rowOff>
    </xdr:from>
    <xdr:to>
      <xdr:col>116</xdr:col>
      <xdr:colOff>63500</xdr:colOff>
      <xdr:row>107</xdr:row>
      <xdr:rowOff>10033</xdr:rowOff>
    </xdr:to>
    <xdr:cxnSp macro="">
      <xdr:nvCxnSpPr>
        <xdr:cNvPr id="393" name="直線コネクタ 392">
          <a:extLst>
            <a:ext uri="{FF2B5EF4-FFF2-40B4-BE49-F238E27FC236}">
              <a16:creationId xmlns:a16="http://schemas.microsoft.com/office/drawing/2014/main" id="{13AB4220-24B2-4E58-8A06-4A4EED29A7D2}"/>
            </a:ext>
          </a:extLst>
        </xdr:cNvPr>
        <xdr:cNvCxnSpPr/>
      </xdr:nvCxnSpPr>
      <xdr:spPr>
        <a:xfrm flipV="1">
          <a:off x="21323300" y="18331307"/>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146431</xdr:rowOff>
    </xdr:from>
    <xdr:to>
      <xdr:col>107</xdr:col>
      <xdr:colOff>101600</xdr:colOff>
      <xdr:row>107</xdr:row>
      <xdr:rowOff>76581</xdr:rowOff>
    </xdr:to>
    <xdr:sp macro="" textlink="">
      <xdr:nvSpPr>
        <xdr:cNvPr id="394" name="楕円 393">
          <a:extLst>
            <a:ext uri="{FF2B5EF4-FFF2-40B4-BE49-F238E27FC236}">
              <a16:creationId xmlns:a16="http://schemas.microsoft.com/office/drawing/2014/main" id="{031BCA23-3542-419F-878B-DD3EFBF01413}"/>
            </a:ext>
          </a:extLst>
        </xdr:cNvPr>
        <xdr:cNvSpPr/>
      </xdr:nvSpPr>
      <xdr:spPr>
        <a:xfrm>
          <a:off x="20383500" y="18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10033</xdr:rowOff>
    </xdr:from>
    <xdr:to>
      <xdr:col>111</xdr:col>
      <xdr:colOff>177800</xdr:colOff>
      <xdr:row>107</xdr:row>
      <xdr:rowOff>25781</xdr:rowOff>
    </xdr:to>
    <xdr:cxnSp macro="">
      <xdr:nvCxnSpPr>
        <xdr:cNvPr id="395" name="直線コネクタ 394">
          <a:extLst>
            <a:ext uri="{FF2B5EF4-FFF2-40B4-BE49-F238E27FC236}">
              <a16:creationId xmlns:a16="http://schemas.microsoft.com/office/drawing/2014/main" id="{F279D9F7-29F1-4158-8925-202FE90572DD}"/>
            </a:ext>
          </a:extLst>
        </xdr:cNvPr>
        <xdr:cNvCxnSpPr/>
      </xdr:nvCxnSpPr>
      <xdr:spPr>
        <a:xfrm flipV="1">
          <a:off x="20434300" y="18355183"/>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155448</xdr:rowOff>
    </xdr:from>
    <xdr:to>
      <xdr:col>102</xdr:col>
      <xdr:colOff>165100</xdr:colOff>
      <xdr:row>107</xdr:row>
      <xdr:rowOff>85598</xdr:rowOff>
    </xdr:to>
    <xdr:sp macro="" textlink="">
      <xdr:nvSpPr>
        <xdr:cNvPr id="396" name="楕円 395">
          <a:extLst>
            <a:ext uri="{FF2B5EF4-FFF2-40B4-BE49-F238E27FC236}">
              <a16:creationId xmlns:a16="http://schemas.microsoft.com/office/drawing/2014/main" id="{7FBDC495-7341-42E0-8122-0F839F91685E}"/>
            </a:ext>
          </a:extLst>
        </xdr:cNvPr>
        <xdr:cNvSpPr/>
      </xdr:nvSpPr>
      <xdr:spPr>
        <a:xfrm>
          <a:off x="19494500" y="183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25781</xdr:rowOff>
    </xdr:from>
    <xdr:to>
      <xdr:col>107</xdr:col>
      <xdr:colOff>50800</xdr:colOff>
      <xdr:row>107</xdr:row>
      <xdr:rowOff>34798</xdr:rowOff>
    </xdr:to>
    <xdr:cxnSp macro="">
      <xdr:nvCxnSpPr>
        <xdr:cNvPr id="397" name="直線コネクタ 396">
          <a:extLst>
            <a:ext uri="{FF2B5EF4-FFF2-40B4-BE49-F238E27FC236}">
              <a16:creationId xmlns:a16="http://schemas.microsoft.com/office/drawing/2014/main" id="{8E762E39-4B96-4BCC-98E5-E1FFBA0C5029}"/>
            </a:ext>
          </a:extLst>
        </xdr:cNvPr>
        <xdr:cNvCxnSpPr/>
      </xdr:nvCxnSpPr>
      <xdr:spPr>
        <a:xfrm flipV="1">
          <a:off x="19545300" y="1837093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398" name="n_1aveValue【庁舎】&#10;一人当たり面積">
          <a:extLst>
            <a:ext uri="{FF2B5EF4-FFF2-40B4-BE49-F238E27FC236}">
              <a16:creationId xmlns:a16="http://schemas.microsoft.com/office/drawing/2014/main" id="{A5ECB409-9AD0-4AA8-AE58-E2EBBDA8F019}"/>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399" name="n_2aveValue【庁舎】&#10;一人当たり面積">
          <a:extLst>
            <a:ext uri="{FF2B5EF4-FFF2-40B4-BE49-F238E27FC236}">
              <a16:creationId xmlns:a16="http://schemas.microsoft.com/office/drawing/2014/main" id="{6B490C6C-C98F-46DF-A9A5-24A873B38833}"/>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400" name="n_3aveValue【庁舎】&#10;一人当たり面積">
          <a:extLst>
            <a:ext uri="{FF2B5EF4-FFF2-40B4-BE49-F238E27FC236}">
              <a16:creationId xmlns:a16="http://schemas.microsoft.com/office/drawing/2014/main" id="{B2588DBE-7577-4E96-BAE3-DB33E468A50A}"/>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401" name="n_4aveValue【庁舎】&#10;一人当たり面積">
          <a:extLst>
            <a:ext uri="{FF2B5EF4-FFF2-40B4-BE49-F238E27FC236}">
              <a16:creationId xmlns:a16="http://schemas.microsoft.com/office/drawing/2014/main" id="{6658459A-8E64-43D1-B65F-B54B045879B8}"/>
            </a:ext>
          </a:extLst>
        </xdr:cNvPr>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77360</xdr:rowOff>
    </xdr:from>
    <xdr:ext cx="469744" cy="259045"/>
    <xdr:sp macro="" textlink="">
      <xdr:nvSpPr>
        <xdr:cNvPr id="402" name="n_1mainValue【庁舎】&#10;一人当たり面積">
          <a:extLst>
            <a:ext uri="{FF2B5EF4-FFF2-40B4-BE49-F238E27FC236}">
              <a16:creationId xmlns:a16="http://schemas.microsoft.com/office/drawing/2014/main" id="{32895EEF-12A6-42F6-BE1F-78B03E44B3CD}"/>
            </a:ext>
          </a:extLst>
        </xdr:cNvPr>
        <xdr:cNvSpPr txBox="1"/>
      </xdr:nvSpPr>
      <xdr:spPr>
        <a:xfrm>
          <a:off x="2107572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93108</xdr:rowOff>
    </xdr:from>
    <xdr:ext cx="469744" cy="259045"/>
    <xdr:sp macro="" textlink="">
      <xdr:nvSpPr>
        <xdr:cNvPr id="403" name="n_2mainValue【庁舎】&#10;一人当たり面積">
          <a:extLst>
            <a:ext uri="{FF2B5EF4-FFF2-40B4-BE49-F238E27FC236}">
              <a16:creationId xmlns:a16="http://schemas.microsoft.com/office/drawing/2014/main" id="{208A7C7C-9BAC-4789-8DA6-F88BA420EEB2}"/>
            </a:ext>
          </a:extLst>
        </xdr:cNvPr>
        <xdr:cNvSpPr txBox="1"/>
      </xdr:nvSpPr>
      <xdr:spPr>
        <a:xfrm>
          <a:off x="20199427" y="180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404" name="n_3mainValue【庁舎】&#10;一人当たり面積">
          <a:extLst>
            <a:ext uri="{FF2B5EF4-FFF2-40B4-BE49-F238E27FC236}">
              <a16:creationId xmlns:a16="http://schemas.microsoft.com/office/drawing/2014/main" id="{7FB16F90-8189-4CFB-87F6-870D1BDCD0C9}"/>
            </a:ext>
          </a:extLst>
        </xdr:cNvPr>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5" name="正方形/長方形 404">
          <a:extLst>
            <a:ext uri="{FF2B5EF4-FFF2-40B4-BE49-F238E27FC236}">
              <a16:creationId xmlns:a16="http://schemas.microsoft.com/office/drawing/2014/main" id="{2A84D503-D524-4853-8816-46061C113E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6" name="正方形/長方形 405">
          <a:extLst>
            <a:ext uri="{FF2B5EF4-FFF2-40B4-BE49-F238E27FC236}">
              <a16:creationId xmlns:a16="http://schemas.microsoft.com/office/drawing/2014/main" id="{5E8EEC74-2B68-4153-A059-E8613E1B6A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7" name="テキスト ボックス 406">
          <a:extLst>
            <a:ext uri="{FF2B5EF4-FFF2-40B4-BE49-F238E27FC236}">
              <a16:creationId xmlns:a16="http://schemas.microsoft.com/office/drawing/2014/main" id="{DA6F61E2-4360-43B4-A119-CC64E747FF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人口密度が少ないこと、また人口が減少傾向にあり、人口自体が著しく少ないこと等から、施設の一人当たり面積は類似団体と比較しても高い数値となっている。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％に達しており、かなり老朽化しているものの、財政的な課題を抱えており対処できていないため、早めに実現可能な対策を講じる必要がある。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高齢化率は年々高くなっており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令和元年度末時点</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、人口も減少していることに加え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、中心となる産業がないこと等で財政基盤が弱く類似団体平均を大きく下回っている。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基準財政需要額が前年度比</a:t>
          </a:r>
          <a:r>
            <a:rPr kumimoji="1" lang="en-US" altLang="ja-JP" sz="1300">
              <a:latin typeface="ＭＳ Ｐゴシック" panose="020B0600070205080204" pitchFamily="50" charset="-128"/>
              <a:ea typeface="ＭＳ Ｐゴシック" panose="020B0600070205080204" pitchFamily="50" charset="-128"/>
            </a:rPr>
            <a:t>27,955</a:t>
          </a:r>
          <a:r>
            <a:rPr kumimoji="1" lang="ja-JP" altLang="en-US" sz="1300">
              <a:latin typeface="ＭＳ Ｐゴシック" panose="020B0600070205080204" pitchFamily="50" charset="-128"/>
              <a:ea typeface="ＭＳ Ｐゴシック" panose="020B0600070205080204" pitchFamily="50" charset="-128"/>
            </a:rPr>
            <a:t>千円増しているものの基準財政収入額が前年度比</a:t>
          </a:r>
          <a:r>
            <a:rPr kumimoji="1" lang="en-US" altLang="ja-JP" sz="1300">
              <a:latin typeface="ＭＳ Ｐゴシック" panose="020B0600070205080204" pitchFamily="50" charset="-128"/>
              <a:ea typeface="ＭＳ Ｐゴシック" panose="020B0600070205080204" pitchFamily="50" charset="-128"/>
            </a:rPr>
            <a:t>11,761</a:t>
          </a:r>
          <a:r>
            <a:rPr kumimoji="1" lang="ja-JP" altLang="en-US" sz="1300">
              <a:latin typeface="ＭＳ Ｐゴシック" panose="020B0600070205080204" pitchFamily="50" charset="-128"/>
              <a:ea typeface="ＭＳ Ｐゴシック" panose="020B0600070205080204" pitchFamily="50" charset="-128"/>
            </a:rPr>
            <a:t>千円の増となっていることにより、財政力指数は前年度より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78232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年度と比較し、令和元年度の経常収支比率が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ポイント好転しているのは、当該年度の冬季積雪量が少なかったことにより雪寒対策費が大きく減少していること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、職員の年齢層若返りによる人件費が減少したこと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10,076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等により、支出が抑制されたことが大きな要因となっている。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雪寒対策費については、その年の積雪量に左右される部分がかなり大きく、継続した抑制が難しいため、事務事業等の優先度を見直し、優先度の低い事務事業について、計画的な縮小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46884</xdr:rowOff>
    </xdr:from>
    <xdr:to>
      <xdr:col>23</xdr:col>
      <xdr:colOff>133350</xdr:colOff>
      <xdr:row>65</xdr:row>
      <xdr:rowOff>50906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9113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50906</xdr:rowOff>
    </xdr:from>
    <xdr:to>
      <xdr:col>19</xdr:col>
      <xdr:colOff>133350</xdr:colOff>
      <xdr:row>65</xdr:row>
      <xdr:rowOff>99166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95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99166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24777"/>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151977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21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167534</xdr:rowOff>
    </xdr:from>
    <xdr:to>
      <xdr:col>23</xdr:col>
      <xdr:colOff>184150</xdr:colOff>
      <xdr:row>65</xdr:row>
      <xdr:rowOff>97684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63411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xdr:rowOff>
    </xdr:from>
    <xdr:to>
      <xdr:col>19</xdr:col>
      <xdr:colOff>184150</xdr:colOff>
      <xdr:row>65</xdr:row>
      <xdr:rowOff>101706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86483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3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48366</xdr:rowOff>
    </xdr:from>
    <xdr:to>
      <xdr:col>15</xdr:col>
      <xdr:colOff>133350</xdr:colOff>
      <xdr:row>65</xdr:row>
      <xdr:rowOff>149966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134743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人当たり人件費・物件費等の決算額は、前年度と比較し</a:t>
          </a:r>
          <a:r>
            <a:rPr kumimoji="1" lang="en-US" altLang="ja-JP" sz="1300">
              <a:latin typeface="ＭＳ Ｐゴシック" panose="020B0600070205080204" pitchFamily="50" charset="-128"/>
              <a:ea typeface="ＭＳ Ｐゴシック" panose="020B0600070205080204" pitchFamily="50" charset="-128"/>
            </a:rPr>
            <a:t>102,952</a:t>
          </a:r>
          <a:r>
            <a:rPr kumimoji="1" lang="ja-JP" altLang="en-US" sz="1300">
              <a:latin typeface="ＭＳ Ｐゴシック" panose="020B0600070205080204" pitchFamily="50" charset="-128"/>
              <a:ea typeface="ＭＳ Ｐゴシック" panose="020B0600070205080204" pitchFamily="50" charset="-128"/>
            </a:rPr>
            <a:t>円増加している。また、類似団体平均を大きく上回る結果となっているのは、村人口が高齢化・過疎化の影響により減少傾向とあることが大きな要因である。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今後も人口減少は続くとみられるため、より一層業務の見直し等を図り、人件費及び物件費の抑制を図る。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150775</xdr:rowOff>
    </xdr:from>
    <xdr:to>
      <xdr:col>23</xdr:col>
      <xdr:colOff>133350</xdr:colOff>
      <xdr:row>85</xdr:row>
      <xdr:rowOff>29009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552575"/>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150775</xdr:rowOff>
    </xdr:from>
    <xdr:to>
      <xdr:col>19</xdr:col>
      <xdr:colOff>133350</xdr:colOff>
      <xdr:row>84</xdr:row>
      <xdr:rowOff>165464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552575"/>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154567</xdr:rowOff>
    </xdr:from>
    <xdr:to>
      <xdr:col>15</xdr:col>
      <xdr:colOff>82550</xdr:colOff>
      <xdr:row>84</xdr:row>
      <xdr:rowOff>165464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5636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85821</xdr:rowOff>
    </xdr:from>
    <xdr:to>
      <xdr:col>11</xdr:col>
      <xdr:colOff>31750</xdr:colOff>
      <xdr:row>84</xdr:row>
      <xdr:rowOff>154567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87621"/>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149659</xdr:rowOff>
    </xdr:from>
    <xdr:to>
      <xdr:col>23</xdr:col>
      <xdr:colOff>184150</xdr:colOff>
      <xdr:row>85</xdr:row>
      <xdr:rowOff>79809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121736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2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99975</xdr:rowOff>
    </xdr:from>
    <xdr:to>
      <xdr:col>19</xdr:col>
      <xdr:colOff>184150</xdr:colOff>
      <xdr:row>85</xdr:row>
      <xdr:rowOff>30125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14902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8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114664</xdr:rowOff>
    </xdr:from>
    <xdr:to>
      <xdr:col>15</xdr:col>
      <xdr:colOff>133350</xdr:colOff>
      <xdr:row>85</xdr:row>
      <xdr:rowOff>44814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29591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103767</xdr:rowOff>
    </xdr:from>
    <xdr:to>
      <xdr:col>11</xdr:col>
      <xdr:colOff>82550</xdr:colOff>
      <xdr:row>85</xdr:row>
      <xdr:rowOff>33917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5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18694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35021</xdr:rowOff>
    </xdr:from>
    <xdr:to>
      <xdr:col>7</xdr:col>
      <xdr:colOff>31750</xdr:colOff>
      <xdr:row>84</xdr:row>
      <xdr:rowOff>136621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121398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年度からほぼ同水準で推移しており類似団体平均値を下回る年が続いている。令和元年度においても、類似団体平均より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ポイント下回っており、前年度からほぼ変化がないと考えられる。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135382</xdr:rowOff>
    </xdr:from>
    <xdr:to>
      <xdr:col>81</xdr:col>
      <xdr:colOff>44450</xdr:colOff>
      <xdr:row>86</xdr:row>
      <xdr:rowOff>149861</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88008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65278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945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65278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3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111252</xdr:rowOff>
    </xdr:from>
    <xdr:to>
      <xdr:col>68</xdr:col>
      <xdr:colOff>152400</xdr:colOff>
      <xdr:row>87</xdr:row>
      <xdr:rowOff>17018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5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84582</xdr:rowOff>
    </xdr:from>
    <xdr:to>
      <xdr:col>81</xdr:col>
      <xdr:colOff>95250</xdr:colOff>
      <xdr:row>87</xdr:row>
      <xdr:rowOff>14732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101109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xdr:rowOff>
    </xdr:from>
    <xdr:to>
      <xdr:col>73</xdr:col>
      <xdr:colOff>44450</xdr:colOff>
      <xdr:row>87</xdr:row>
      <xdr:rowOff>116078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126255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人口減少が進んでいるため依然として類似団体平均値を大きく上回っている。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その中でも、前年度比</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ポイント増加しているのは、令和元年度中に平成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年度退職職員分として新規採用職員を補充したことによる。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今後も人口減少が見込まれるため、業務内容の優先度の見直しや効率化を考え、業務に支障が出ないようにしながら職員数の抑制を図る必要がある。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113737</xdr:rowOff>
    </xdr:from>
    <xdr:to>
      <xdr:col>81</xdr:col>
      <xdr:colOff>44450</xdr:colOff>
      <xdr:row>63</xdr:row>
      <xdr:rowOff>3762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743637"/>
          <a:ext cx="8382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113737</xdr:rowOff>
    </xdr:from>
    <xdr:to>
      <xdr:col>77</xdr:col>
      <xdr:colOff>44450</xdr:colOff>
      <xdr:row>62</xdr:row>
      <xdr:rowOff>155448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743637"/>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103167</xdr:rowOff>
    </xdr:from>
    <xdr:to>
      <xdr:col>72</xdr:col>
      <xdr:colOff>203200</xdr:colOff>
      <xdr:row>62</xdr:row>
      <xdr:rowOff>155448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73306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18252</xdr:rowOff>
    </xdr:from>
    <xdr:to>
      <xdr:col>68</xdr:col>
      <xdr:colOff>152400</xdr:colOff>
      <xdr:row>62</xdr:row>
      <xdr:rowOff>103167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648152"/>
          <a:ext cx="8890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122355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124412</xdr:rowOff>
    </xdr:from>
    <xdr:to>
      <xdr:col>81</xdr:col>
      <xdr:colOff>95250</xdr:colOff>
      <xdr:row>63</xdr:row>
      <xdr:rowOff>54562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96489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2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62937</xdr:rowOff>
    </xdr:from>
    <xdr:to>
      <xdr:col>77</xdr:col>
      <xdr:colOff>95250</xdr:colOff>
      <xdr:row>62</xdr:row>
      <xdr:rowOff>164537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149314</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77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104648</xdr:rowOff>
    </xdr:from>
    <xdr:to>
      <xdr:col>73</xdr:col>
      <xdr:colOff>44450</xdr:colOff>
      <xdr:row>63</xdr:row>
      <xdr:rowOff>34798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19575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52367</xdr:rowOff>
    </xdr:from>
    <xdr:to>
      <xdr:col>68</xdr:col>
      <xdr:colOff>203200</xdr:colOff>
      <xdr:row>62</xdr:row>
      <xdr:rowOff>153967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138744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76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138902</xdr:rowOff>
    </xdr:from>
    <xdr:to>
      <xdr:col>64</xdr:col>
      <xdr:colOff>152400</xdr:colOff>
      <xdr:row>62</xdr:row>
      <xdr:rowOff>69052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53829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令和元年度においても依然として類似団体平均数値よりも上回っており、前年度と比較しても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一貫校建設事業等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等の元金償還が始まったことが考えられる。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今後も引き続き、地方交付税参入率の良い村債を活用していくこと、補助金の活用を積極的に行い新規起債発行額を抑制することなど、可能な限り実質公債費比率が軽減していくよう努める。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159596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34695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令和元年中に平成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年度に借り入れした過疎対策事業債などの償還が始まったため地方債残高が前年度比で</a:t>
          </a:r>
          <a:r>
            <a:rPr kumimoji="1" lang="en-US" altLang="ja-JP" sz="1300">
              <a:latin typeface="ＭＳ Ｐゴシック" panose="020B0600070205080204" pitchFamily="50" charset="-128"/>
              <a:ea typeface="ＭＳ Ｐゴシック" panose="020B0600070205080204" pitchFamily="50" charset="-128"/>
            </a:rPr>
            <a:t>124,528</a:t>
          </a:r>
          <a:r>
            <a:rPr kumimoji="1" lang="ja-JP" altLang="en-US" sz="1300">
              <a:latin typeface="ＭＳ Ｐゴシック" panose="020B0600070205080204" pitchFamily="50" charset="-128"/>
              <a:ea typeface="ＭＳ Ｐゴシック" panose="020B0600070205080204" pitchFamily="50" charset="-128"/>
            </a:rPr>
            <a:t>千円減少し、退職手当負担見込み額においても複数職員の退職等により</a:t>
          </a:r>
          <a:r>
            <a:rPr kumimoji="1" lang="en-US" altLang="ja-JP" sz="1300">
              <a:latin typeface="ＭＳ Ｐゴシック" panose="020B0600070205080204" pitchFamily="50" charset="-128"/>
              <a:ea typeface="ＭＳ Ｐゴシック" panose="020B0600070205080204" pitchFamily="50" charset="-128"/>
            </a:rPr>
            <a:t>71,556</a:t>
          </a:r>
          <a:r>
            <a:rPr kumimoji="1" lang="ja-JP" altLang="en-US" sz="1300">
              <a:latin typeface="ＭＳ Ｐゴシック" panose="020B0600070205080204" pitchFamily="50" charset="-128"/>
              <a:ea typeface="ＭＳ Ｐゴシック" panose="020B0600070205080204" pitchFamily="50" charset="-128"/>
            </a:rPr>
            <a:t>千円減少した。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財政調整基金を</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千円取り崩したものの、上記のことがあったため将来負担比率は前年度に比べ</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167589</xdr:rowOff>
    </xdr:from>
    <xdr:to>
      <xdr:col>81</xdr:col>
      <xdr:colOff>44450</xdr:colOff>
      <xdr:row>15</xdr:row>
      <xdr:rowOff>79146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67889"/>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16</xdr:row>
      <xdr:rowOff>6147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69626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116789</xdr:rowOff>
    </xdr:from>
    <xdr:to>
      <xdr:col>81</xdr:col>
      <xdr:colOff>95250</xdr:colOff>
      <xdr:row>15</xdr:row>
      <xdr:rowOff>46939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88866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8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28346</xdr:rowOff>
    </xdr:from>
    <xdr:to>
      <xdr:col>77</xdr:col>
      <xdr:colOff>95250</xdr:colOff>
      <xdr:row>15</xdr:row>
      <xdr:rowOff>129946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114723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8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126797</xdr:rowOff>
    </xdr:from>
    <xdr:to>
      <xdr:col>64</xdr:col>
      <xdr:colOff>152400</xdr:colOff>
      <xdr:row>16</xdr:row>
      <xdr:rowOff>56947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41724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年度と比較し令和元年度は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ポイント減少しており、その要因としては複数名の中堅職員の退職が大きいと考えらえれる。令和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年度の新規採用職員はいないものの、職員の経験年数の増加に伴い人件費も増加することが考えられるため、今後も継続し人件費削減に努める。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124142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62040"/>
          <a:ext cx="8382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164147</xdr:rowOff>
    </xdr:from>
    <xdr:to>
      <xdr:col>19</xdr:col>
      <xdr:colOff>187325</xdr:colOff>
      <xdr:row>36</xdr:row>
      <xdr:rowOff>124142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64897"/>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35</xdr:row>
      <xdr:rowOff>164147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42025"/>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8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73342</xdr:rowOff>
    </xdr:from>
    <xdr:to>
      <xdr:col>20</xdr:col>
      <xdr:colOff>38100</xdr:colOff>
      <xdr:row>37</xdr:row>
      <xdr:rowOff>3492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159719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3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113347</xdr:rowOff>
    </xdr:from>
    <xdr:to>
      <xdr:col>15</xdr:col>
      <xdr:colOff>149225</xdr:colOff>
      <xdr:row>36</xdr:row>
      <xdr:rowOff>43497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28274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令和元年度において、物件費の経常収支比率が類似団体平均よりも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ポイント増加している。前年度より増加した要因としては、住民システムを含むシステム関連のセキュリティ対策費用が微増していることが考えられる。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今後も適宜見直しを図り、経常経費の抑制に努めていく。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819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819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3062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075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乳幼児や子どもの数が少ないため、類似団体平均よりも下回っている。今後もほぼ人数の変化がないことが予想されるため同水準を推移すると考えられる。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ポイント減少しているのは、冬季における積雪量が少なかったことにより雪寒対策事業が縮小された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千円の減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ことが主な要因と考えられる。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73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24130</xdr:rowOff>
    </xdr:from>
    <xdr:to>
      <xdr:col>78</xdr:col>
      <xdr:colOff>69850</xdr:colOff>
      <xdr:row>56</xdr:row>
      <xdr:rowOff>167005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253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167005</xdr:rowOff>
    </xdr:from>
    <xdr:to>
      <xdr:col>73</xdr:col>
      <xdr:colOff>180975</xdr:colOff>
      <xdr:row>58</xdr:row>
      <xdr:rowOff>86995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6820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86995</xdr:rowOff>
    </xdr:from>
    <xdr:to>
      <xdr:col>69</xdr:col>
      <xdr:colOff>92075</xdr:colOff>
      <xdr:row>58</xdr:row>
      <xdr:rowOff>86995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8819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93345</xdr:rowOff>
    </xdr:from>
    <xdr:to>
      <xdr:col>82</xdr:col>
      <xdr:colOff>158750</xdr:colOff>
      <xdr:row>56</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109872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144780</xdr:rowOff>
    </xdr:from>
    <xdr:to>
      <xdr:col>78</xdr:col>
      <xdr:colOff>120650</xdr:colOff>
      <xdr:row>56</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85107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4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116205</xdr:rowOff>
    </xdr:from>
    <xdr:to>
      <xdr:col>74</xdr:col>
      <xdr:colOff>31750</xdr:colOff>
      <xdr:row>57</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56532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36195</xdr:rowOff>
    </xdr:from>
    <xdr:to>
      <xdr:col>69</xdr:col>
      <xdr:colOff>142875</xdr:colOff>
      <xdr:row>58</xdr:row>
      <xdr:rowOff>137795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122572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36195</xdr:rowOff>
    </xdr:from>
    <xdr:to>
      <xdr:col>65</xdr:col>
      <xdr:colOff>53975</xdr:colOff>
      <xdr:row>56</xdr:row>
      <xdr:rowOff>137795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147972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美しい森林づくり基盤整備事業等の実施により、前年度と比較して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ポイント増加しており、今後も補助金の見直しを継続的に行い経常経費の抑制に努めていく。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159004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346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ポイント増加しており、その要因は令和元年度に過疎対策事業債等の元金償還が新たに始まったことによると考えられる。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今後は、新規事業の精査等を行い、村債の新規発行を抑制していく。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79</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513163"/>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120469</xdr:rowOff>
    </xdr:from>
    <xdr:to>
      <xdr:col>19</xdr:col>
      <xdr:colOff>187325</xdr:colOff>
      <xdr:row>78</xdr:row>
      <xdr:rowOff>140063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4935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38826</xdr:rowOff>
    </xdr:from>
    <xdr:to>
      <xdr:col>15</xdr:col>
      <xdr:colOff>98425</xdr:colOff>
      <xdr:row>78</xdr:row>
      <xdr:rowOff>120469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119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38826</xdr:rowOff>
    </xdr:from>
    <xdr:to>
      <xdr:col>11</xdr:col>
      <xdr:colOff>9525</xdr:colOff>
      <xdr:row>78</xdr:row>
      <xdr:rowOff>94343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4119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57349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69669</xdr:rowOff>
    </xdr:from>
    <xdr:to>
      <xdr:col>15</xdr:col>
      <xdr:colOff>149225</xdr:colOff>
      <xdr:row>78</xdr:row>
      <xdr:rowOff>171269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156046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159476</xdr:rowOff>
    </xdr:from>
    <xdr:to>
      <xdr:col>11</xdr:col>
      <xdr:colOff>60325</xdr:colOff>
      <xdr:row>78</xdr:row>
      <xdr:rowOff>89626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74403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ポイント減少しているのは、物件費・補助費等が増加しているものの、人件費等が減少していることによると考えられる。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891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14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xdr:rowOff>
    </xdr:from>
    <xdr:to>
      <xdr:col>73</xdr:col>
      <xdr:colOff>180975</xdr:colOff>
      <xdr:row>77</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052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77</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3832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124206</xdr:rowOff>
    </xdr:from>
    <xdr:to>
      <xdr:col>69</xdr:col>
      <xdr:colOff>142875</xdr:colOff>
      <xdr:row>77</xdr:row>
      <xdr:rowOff>54356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39133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120091</xdr:rowOff>
    </xdr:from>
    <xdr:to>
      <xdr:col>29</xdr:col>
      <xdr:colOff>127000</xdr:colOff>
      <xdr:row>13</xdr:row>
      <xdr:rowOff>45299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25116"/>
          <a:ext cx="647700" cy="9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45299</xdr:rowOff>
    </xdr:from>
    <xdr:to>
      <xdr:col>26</xdr:col>
      <xdr:colOff>50800</xdr:colOff>
      <xdr:row>13</xdr:row>
      <xdr:rowOff>120037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21774"/>
          <a:ext cx="698500" cy="7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120037</xdr:rowOff>
    </xdr:from>
    <xdr:to>
      <xdr:col>22</xdr:col>
      <xdr:colOff>114300</xdr:colOff>
      <xdr:row>14</xdr:row>
      <xdr:rowOff>77225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96512"/>
          <a:ext cx="698500" cy="12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168696</xdr:rowOff>
    </xdr:from>
    <xdr:to>
      <xdr:col>18</xdr:col>
      <xdr:colOff>177800</xdr:colOff>
      <xdr:row>14</xdr:row>
      <xdr:rowOff>77225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445171"/>
          <a:ext cx="698500" cy="7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131771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69291</xdr:rowOff>
    </xdr:from>
    <xdr:to>
      <xdr:col>29</xdr:col>
      <xdr:colOff>177800</xdr:colOff>
      <xdr:row>12</xdr:row>
      <xdr:rowOff>170891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1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85818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1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165949</xdr:rowOff>
    </xdr:from>
    <xdr:to>
      <xdr:col>26</xdr:col>
      <xdr:colOff>101600</xdr:colOff>
      <xdr:row>13</xdr:row>
      <xdr:rowOff>96099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106276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3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69237</xdr:rowOff>
    </xdr:from>
    <xdr:to>
      <xdr:col>22</xdr:col>
      <xdr:colOff>165100</xdr:colOff>
      <xdr:row>13</xdr:row>
      <xdr:rowOff>170837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26425</xdr:rowOff>
    </xdr:from>
    <xdr:to>
      <xdr:col>19</xdr:col>
      <xdr:colOff>38100</xdr:colOff>
      <xdr:row>14</xdr:row>
      <xdr:rowOff>128025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138202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117896</xdr:rowOff>
    </xdr:from>
    <xdr:to>
      <xdr:col>15</xdr:col>
      <xdr:colOff>101600</xdr:colOff>
      <xdr:row>14</xdr:row>
      <xdr:rowOff>48046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9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58223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180447</xdr:rowOff>
    </xdr:from>
    <xdr:to>
      <xdr:col>29</xdr:col>
      <xdr:colOff>127000</xdr:colOff>
      <xdr:row>34</xdr:row>
      <xdr:rowOff>313795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04997"/>
          <a:ext cx="647700" cy="47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227721</xdr:rowOff>
    </xdr:from>
    <xdr:to>
      <xdr:col>26</xdr:col>
      <xdr:colOff>50800</xdr:colOff>
      <xdr:row>34</xdr:row>
      <xdr:rowOff>313795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95171"/>
          <a:ext cx="698500" cy="8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227721</xdr:rowOff>
    </xdr:from>
    <xdr:to>
      <xdr:col>22</xdr:col>
      <xdr:colOff>114300</xdr:colOff>
      <xdr:row>35</xdr:row>
      <xdr:rowOff>16941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95171"/>
          <a:ext cx="698500" cy="13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209576</xdr:rowOff>
    </xdr:from>
    <xdr:to>
      <xdr:col>18</xdr:col>
      <xdr:colOff>177800</xdr:colOff>
      <xdr:row>35</xdr:row>
      <xdr:rowOff>16941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477026"/>
          <a:ext cx="698500" cy="150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129647</xdr:rowOff>
    </xdr:from>
    <xdr:to>
      <xdr:col>29</xdr:col>
      <xdr:colOff>177800</xdr:colOff>
      <xdr:row>33</xdr:row>
      <xdr:rowOff>231247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5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76324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0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262995</xdr:rowOff>
    </xdr:from>
    <xdr:to>
      <xdr:col>26</xdr:col>
      <xdr:colOff>101600</xdr:colOff>
      <xdr:row>35</xdr:row>
      <xdr:rowOff>21695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9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176921</xdr:rowOff>
    </xdr:from>
    <xdr:to>
      <xdr:col>22</xdr:col>
      <xdr:colOff>165100</xdr:colOff>
      <xdr:row>34</xdr:row>
      <xdr:rowOff>278521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4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288698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309041</xdr:rowOff>
    </xdr:from>
    <xdr:to>
      <xdr:col>19</xdr:col>
      <xdr:colOff>38100</xdr:colOff>
      <xdr:row>35</xdr:row>
      <xdr:rowOff>67741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77917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158776</xdr:rowOff>
    </xdr:from>
    <xdr:to>
      <xdr:col>15</xdr:col>
      <xdr:colOff>101600</xdr:colOff>
      <xdr:row>34</xdr:row>
      <xdr:rowOff>260376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2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270553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100449</xdr:rowOff>
    </xdr:from>
    <xdr:to>
      <xdr:col>24</xdr:col>
      <xdr:colOff>63500</xdr:colOff>
      <xdr:row>32</xdr:row>
      <xdr:rowOff>161325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586849"/>
          <a:ext cx="8382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161325</xdr:rowOff>
    </xdr:from>
    <xdr:to>
      <xdr:col>19</xdr:col>
      <xdr:colOff>177800</xdr:colOff>
      <xdr:row>33</xdr:row>
      <xdr:rowOff>79745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47725"/>
          <a:ext cx="889000" cy="8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79745</xdr:rowOff>
    </xdr:from>
    <xdr:to>
      <xdr:col>15</xdr:col>
      <xdr:colOff>50800</xdr:colOff>
      <xdr:row>34</xdr:row>
      <xdr:rowOff>10208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737595"/>
          <a:ext cx="889000" cy="10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9989</xdr:rowOff>
    </xdr:from>
    <xdr:to>
      <xdr:col>10</xdr:col>
      <xdr:colOff>114300</xdr:colOff>
      <xdr:row>34</xdr:row>
      <xdr:rowOff>10208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839289"/>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6658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49649</xdr:rowOff>
    </xdr:from>
    <xdr:to>
      <xdr:col>24</xdr:col>
      <xdr:colOff>114300</xdr:colOff>
      <xdr:row>32</xdr:row>
      <xdr:rowOff>151249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5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72526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3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110525</xdr:rowOff>
    </xdr:from>
    <xdr:to>
      <xdr:col>20</xdr:col>
      <xdr:colOff>38100</xdr:colOff>
      <xdr:row>33</xdr:row>
      <xdr:rowOff>40675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57202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28945</xdr:rowOff>
    </xdr:from>
    <xdr:to>
      <xdr:col>15</xdr:col>
      <xdr:colOff>101600</xdr:colOff>
      <xdr:row>33</xdr:row>
      <xdr:rowOff>130545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147072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130858</xdr:rowOff>
    </xdr:from>
    <xdr:to>
      <xdr:col>10</xdr:col>
      <xdr:colOff>165100</xdr:colOff>
      <xdr:row>34</xdr:row>
      <xdr:rowOff>61008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77535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6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130639</xdr:rowOff>
    </xdr:from>
    <xdr:to>
      <xdr:col>6</xdr:col>
      <xdr:colOff>38100</xdr:colOff>
      <xdr:row>34</xdr:row>
      <xdr:rowOff>60789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77316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6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148961</xdr:rowOff>
    </xdr:from>
    <xdr:to>
      <xdr:col>24</xdr:col>
      <xdr:colOff>63500</xdr:colOff>
      <xdr:row>56</xdr:row>
      <xdr:rowOff>49278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78711"/>
          <a:ext cx="838200" cy="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49278</xdr:rowOff>
    </xdr:from>
    <xdr:to>
      <xdr:col>19</xdr:col>
      <xdr:colOff>177800</xdr:colOff>
      <xdr:row>56</xdr:row>
      <xdr:rowOff>76333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0478"/>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6304</xdr:rowOff>
    </xdr:from>
    <xdr:to>
      <xdr:col>15</xdr:col>
      <xdr:colOff>50800</xdr:colOff>
      <xdr:row>56</xdr:row>
      <xdr:rowOff>76333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07504"/>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6304</xdr:rowOff>
    </xdr:from>
    <xdr:to>
      <xdr:col>10</xdr:col>
      <xdr:colOff>114300</xdr:colOff>
      <xdr:row>56</xdr:row>
      <xdr:rowOff>65418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07504"/>
          <a:ext cx="889000" cy="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112562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98161</xdr:rowOff>
    </xdr:from>
    <xdr:to>
      <xdr:col>24</xdr:col>
      <xdr:colOff>114300</xdr:colOff>
      <xdr:row>56</xdr:row>
      <xdr:rowOff>28311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121038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7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169928</xdr:rowOff>
    </xdr:from>
    <xdr:to>
      <xdr:col>20</xdr:col>
      <xdr:colOff>38100</xdr:colOff>
      <xdr:row>56</xdr:row>
      <xdr:rowOff>100078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116605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25533</xdr:rowOff>
    </xdr:from>
    <xdr:to>
      <xdr:col>15</xdr:col>
      <xdr:colOff>101600</xdr:colOff>
      <xdr:row>56</xdr:row>
      <xdr:rowOff>127133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143660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0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126954</xdr:rowOff>
    </xdr:from>
    <xdr:to>
      <xdr:col>10</xdr:col>
      <xdr:colOff>165100</xdr:colOff>
      <xdr:row>56</xdr:row>
      <xdr:rowOff>57104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73631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3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14618</xdr:rowOff>
    </xdr:from>
    <xdr:to>
      <xdr:col>6</xdr:col>
      <xdr:colOff>38100</xdr:colOff>
      <xdr:row>56</xdr:row>
      <xdr:rowOff>116218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132745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59004</xdr:rowOff>
    </xdr:from>
    <xdr:to>
      <xdr:col>24</xdr:col>
      <xdr:colOff>63500</xdr:colOff>
      <xdr:row>77</xdr:row>
      <xdr:rowOff>27152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89204"/>
          <a:ext cx="838200" cy="1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1305</xdr:rowOff>
    </xdr:from>
    <xdr:to>
      <xdr:col>19</xdr:col>
      <xdr:colOff>177800</xdr:colOff>
      <xdr:row>76</xdr:row>
      <xdr:rowOff>59004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517155"/>
          <a:ext cx="889000" cy="5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1305</xdr:rowOff>
    </xdr:from>
    <xdr:to>
      <xdr:col>15</xdr:col>
      <xdr:colOff>50800</xdr:colOff>
      <xdr:row>74</xdr:row>
      <xdr:rowOff>111609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517155"/>
          <a:ext cx="889000" cy="2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111609</xdr:rowOff>
    </xdr:from>
    <xdr:to>
      <xdr:col>10</xdr:col>
      <xdr:colOff>114300</xdr:colOff>
      <xdr:row>76</xdr:row>
      <xdr:rowOff>23571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798909"/>
          <a:ext cx="889000" cy="2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147802</xdr:rowOff>
    </xdr:from>
    <xdr:to>
      <xdr:col>24</xdr:col>
      <xdr:colOff>114300</xdr:colOff>
      <xdr:row>77</xdr:row>
      <xdr:rowOff>77952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170679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8204</xdr:rowOff>
    </xdr:from>
    <xdr:to>
      <xdr:col>20</xdr:col>
      <xdr:colOff>38100</xdr:colOff>
      <xdr:row>76</xdr:row>
      <xdr:rowOff>109804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126331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121955</xdr:rowOff>
    </xdr:from>
    <xdr:to>
      <xdr:col>15</xdr:col>
      <xdr:colOff>101600</xdr:colOff>
      <xdr:row>73</xdr:row>
      <xdr:rowOff>52105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4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68632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2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60809</xdr:rowOff>
    </xdr:from>
    <xdr:to>
      <xdr:col>10</xdr:col>
      <xdr:colOff>165100</xdr:colOff>
      <xdr:row>74</xdr:row>
      <xdr:rowOff>162409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7486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5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144221</xdr:rowOff>
    </xdr:from>
    <xdr:to>
      <xdr:col>6</xdr:col>
      <xdr:colOff>38100</xdr:colOff>
      <xdr:row>76</xdr:row>
      <xdr:rowOff>74371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90898</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7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114292</xdr:rowOff>
    </xdr:from>
    <xdr:to>
      <xdr:col>24</xdr:col>
      <xdr:colOff>63500</xdr:colOff>
      <xdr:row>97</xdr:row>
      <xdr:rowOff>117264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4494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91357</xdr:rowOff>
    </xdr:from>
    <xdr:to>
      <xdr:col>19</xdr:col>
      <xdr:colOff>177800</xdr:colOff>
      <xdr:row>97</xdr:row>
      <xdr:rowOff>117264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22007"/>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56000</xdr:rowOff>
    </xdr:from>
    <xdr:to>
      <xdr:col>15</xdr:col>
      <xdr:colOff>50800</xdr:colOff>
      <xdr:row>97</xdr:row>
      <xdr:rowOff>91357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866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56000</xdr:rowOff>
    </xdr:from>
    <xdr:to>
      <xdr:col>10</xdr:col>
      <xdr:colOff>114300</xdr:colOff>
      <xdr:row>97</xdr:row>
      <xdr:rowOff>154298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866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63492</xdr:rowOff>
    </xdr:from>
    <xdr:to>
      <xdr:col>24</xdr:col>
      <xdr:colOff>114300</xdr:colOff>
      <xdr:row>97</xdr:row>
      <xdr:rowOff>165092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41919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66464</xdr:rowOff>
    </xdr:from>
    <xdr:to>
      <xdr:col>20</xdr:col>
      <xdr:colOff>38100</xdr:colOff>
      <xdr:row>97</xdr:row>
      <xdr:rowOff>168064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159191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40557</xdr:rowOff>
    </xdr:from>
    <xdr:to>
      <xdr:col>15</xdr:col>
      <xdr:colOff>101600</xdr:colOff>
      <xdr:row>97</xdr:row>
      <xdr:rowOff>142157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5200</xdr:rowOff>
    </xdr:from>
    <xdr:to>
      <xdr:col>10</xdr:col>
      <xdr:colOff>165100</xdr:colOff>
      <xdr:row>97</xdr:row>
      <xdr:rowOff>106800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97927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90448</xdr:rowOff>
    </xdr:from>
    <xdr:to>
      <xdr:col>55</xdr:col>
      <xdr:colOff>0</xdr:colOff>
      <xdr:row>35</xdr:row>
      <xdr:rowOff>40775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19748"/>
          <a:ext cx="8382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40775</xdr:rowOff>
    </xdr:from>
    <xdr:to>
      <xdr:col>50</xdr:col>
      <xdr:colOff>114300</xdr:colOff>
      <xdr:row>35</xdr:row>
      <xdr:rowOff>48620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1525"/>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3159</xdr:rowOff>
    </xdr:from>
    <xdr:to>
      <xdr:col>45</xdr:col>
      <xdr:colOff>177800</xdr:colOff>
      <xdr:row>35</xdr:row>
      <xdr:rowOff>48620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03909"/>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3315</xdr:rowOff>
    </xdr:from>
    <xdr:to>
      <xdr:col>41</xdr:col>
      <xdr:colOff>50800</xdr:colOff>
      <xdr:row>35</xdr:row>
      <xdr:rowOff>3159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489715"/>
          <a:ext cx="8890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39648</xdr:rowOff>
    </xdr:from>
    <xdr:to>
      <xdr:col>55</xdr:col>
      <xdr:colOff>50800</xdr:colOff>
      <xdr:row>34</xdr:row>
      <xdr:rowOff>141248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62525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161425</xdr:rowOff>
    </xdr:from>
    <xdr:to>
      <xdr:col>50</xdr:col>
      <xdr:colOff>165100</xdr:colOff>
      <xdr:row>35</xdr:row>
      <xdr:rowOff>91575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108102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169270</xdr:rowOff>
    </xdr:from>
    <xdr:to>
      <xdr:col>46</xdr:col>
      <xdr:colOff>38100</xdr:colOff>
      <xdr:row>35</xdr:row>
      <xdr:rowOff>99420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115947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123809</xdr:rowOff>
    </xdr:from>
    <xdr:to>
      <xdr:col>41</xdr:col>
      <xdr:colOff>101600</xdr:colOff>
      <xdr:row>35</xdr:row>
      <xdr:rowOff>53959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70486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123965</xdr:rowOff>
    </xdr:from>
    <xdr:to>
      <xdr:col>36</xdr:col>
      <xdr:colOff>165100</xdr:colOff>
      <xdr:row>32</xdr:row>
      <xdr:rowOff>54115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70642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2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68297</xdr:rowOff>
    </xdr:from>
    <xdr:to>
      <xdr:col>55</xdr:col>
      <xdr:colOff>0</xdr:colOff>
      <xdr:row>57</xdr:row>
      <xdr:rowOff>42876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9497"/>
          <a:ext cx="838200" cy="1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68297</xdr:rowOff>
    </xdr:from>
    <xdr:to>
      <xdr:col>50</xdr:col>
      <xdr:colOff>114300</xdr:colOff>
      <xdr:row>56</xdr:row>
      <xdr:rowOff>86623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9497"/>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86623</xdr:rowOff>
    </xdr:from>
    <xdr:to>
      <xdr:col>45</xdr:col>
      <xdr:colOff>177800</xdr:colOff>
      <xdr:row>57</xdr:row>
      <xdr:rowOff>27256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87823"/>
          <a:ext cx="889000" cy="1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163194</xdr:rowOff>
    </xdr:from>
    <xdr:to>
      <xdr:col>41</xdr:col>
      <xdr:colOff>50800</xdr:colOff>
      <xdr:row>57</xdr:row>
      <xdr:rowOff>27256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21494"/>
          <a:ext cx="889000" cy="37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163526</xdr:rowOff>
    </xdr:from>
    <xdr:to>
      <xdr:col>55</xdr:col>
      <xdr:colOff>50800</xdr:colOff>
      <xdr:row>57</xdr:row>
      <xdr:rowOff>93676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1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17497</xdr:rowOff>
    </xdr:from>
    <xdr:to>
      <xdr:col>50</xdr:col>
      <xdr:colOff>165100</xdr:colOff>
      <xdr:row>56</xdr:row>
      <xdr:rowOff>119097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135624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35823</xdr:rowOff>
    </xdr:from>
    <xdr:to>
      <xdr:col>46</xdr:col>
      <xdr:colOff>38100</xdr:colOff>
      <xdr:row>56</xdr:row>
      <xdr:rowOff>137423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153950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1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147906</xdr:rowOff>
    </xdr:from>
    <xdr:to>
      <xdr:col>41</xdr:col>
      <xdr:colOff>101600</xdr:colOff>
      <xdr:row>57</xdr:row>
      <xdr:rowOff>78056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94583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2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112394</xdr:rowOff>
    </xdr:from>
    <xdr:to>
      <xdr:col>36</xdr:col>
      <xdr:colOff>165100</xdr:colOff>
      <xdr:row>55</xdr:row>
      <xdr:rowOff>42544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59071</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145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8532</xdr:rowOff>
    </xdr:from>
    <xdr:to>
      <xdr:col>55</xdr:col>
      <xdr:colOff>0</xdr:colOff>
      <xdr:row>78</xdr:row>
      <xdr:rowOff>59541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67282"/>
          <a:ext cx="838200" cy="56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100136</xdr:rowOff>
    </xdr:from>
    <xdr:to>
      <xdr:col>50</xdr:col>
      <xdr:colOff>114300</xdr:colOff>
      <xdr:row>78</xdr:row>
      <xdr:rowOff>59541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787436"/>
          <a:ext cx="889000" cy="6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100136</xdr:rowOff>
    </xdr:from>
    <xdr:to>
      <xdr:col>45</xdr:col>
      <xdr:colOff>177800</xdr:colOff>
      <xdr:row>76</xdr:row>
      <xdr:rowOff>26888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787436"/>
          <a:ext cx="889000" cy="26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52827</xdr:rowOff>
    </xdr:from>
    <xdr:to>
      <xdr:col>41</xdr:col>
      <xdr:colOff>50800</xdr:colOff>
      <xdr:row>76</xdr:row>
      <xdr:rowOff>26888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54327"/>
          <a:ext cx="889000" cy="10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129182</xdr:rowOff>
    </xdr:from>
    <xdr:to>
      <xdr:col>55</xdr:col>
      <xdr:colOff>50800</xdr:colOff>
      <xdr:row>75</xdr:row>
      <xdr:rowOff>59332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152059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8741</xdr:rowOff>
    </xdr:from>
    <xdr:to>
      <xdr:col>50</xdr:col>
      <xdr:colOff>165100</xdr:colOff>
      <xdr:row>78</xdr:row>
      <xdr:rowOff>110341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126868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5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49336</xdr:rowOff>
    </xdr:from>
    <xdr:to>
      <xdr:col>46</xdr:col>
      <xdr:colOff>38100</xdr:colOff>
      <xdr:row>74</xdr:row>
      <xdr:rowOff>150936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7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167463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51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147538</xdr:rowOff>
    </xdr:from>
    <xdr:to>
      <xdr:col>41</xdr:col>
      <xdr:colOff>101600</xdr:colOff>
      <xdr:row>76</xdr:row>
      <xdr:rowOff>77688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94215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78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2027</xdr:rowOff>
    </xdr:from>
    <xdr:to>
      <xdr:col>36</xdr:col>
      <xdr:colOff>165100</xdr:colOff>
      <xdr:row>70</xdr:row>
      <xdr:rowOff>103627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0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120154</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1778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143952</xdr:rowOff>
    </xdr:from>
    <xdr:to>
      <xdr:col>55</xdr:col>
      <xdr:colOff>0</xdr:colOff>
      <xdr:row>98</xdr:row>
      <xdr:rowOff>132290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03152"/>
          <a:ext cx="838200" cy="3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143952</xdr:rowOff>
    </xdr:from>
    <xdr:to>
      <xdr:col>50</xdr:col>
      <xdr:colOff>114300</xdr:colOff>
      <xdr:row>98</xdr:row>
      <xdr:rowOff>35922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03152"/>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35922</xdr:rowOff>
    </xdr:from>
    <xdr:to>
      <xdr:col>45</xdr:col>
      <xdr:colOff>177800</xdr:colOff>
      <xdr:row>98</xdr:row>
      <xdr:rowOff>47295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8022"/>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30590</xdr:rowOff>
    </xdr:from>
    <xdr:to>
      <xdr:col>41</xdr:col>
      <xdr:colOff>50800</xdr:colOff>
      <xdr:row>98</xdr:row>
      <xdr:rowOff>47295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2690"/>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81490</xdr:rowOff>
    </xdr:from>
    <xdr:to>
      <xdr:col>55</xdr:col>
      <xdr:colOff>50800</xdr:colOff>
      <xdr:row>99</xdr:row>
      <xdr:rowOff>11640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167867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93152</xdr:rowOff>
    </xdr:from>
    <xdr:to>
      <xdr:col>50</xdr:col>
      <xdr:colOff>165100</xdr:colOff>
      <xdr:row>97</xdr:row>
      <xdr:rowOff>23302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39829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156572</xdr:rowOff>
    </xdr:from>
    <xdr:to>
      <xdr:col>46</xdr:col>
      <xdr:colOff>38100</xdr:colOff>
      <xdr:row>98</xdr:row>
      <xdr:rowOff>86722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103249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6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167945</xdr:rowOff>
    </xdr:from>
    <xdr:to>
      <xdr:col>41</xdr:col>
      <xdr:colOff>101600</xdr:colOff>
      <xdr:row>98</xdr:row>
      <xdr:rowOff>98095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114622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151240</xdr:rowOff>
    </xdr:from>
    <xdr:to>
      <xdr:col>36</xdr:col>
      <xdr:colOff>165100</xdr:colOff>
      <xdr:row>98</xdr:row>
      <xdr:rowOff>81390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97917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81949</xdr:rowOff>
    </xdr:from>
    <xdr:to>
      <xdr:col>85</xdr:col>
      <xdr:colOff>127000</xdr:colOff>
      <xdr:row>35</xdr:row>
      <xdr:rowOff>147831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5396899"/>
          <a:ext cx="838200" cy="7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147831</xdr:rowOff>
    </xdr:from>
    <xdr:to>
      <xdr:col>81</xdr:col>
      <xdr:colOff>50800</xdr:colOff>
      <xdr:row>38</xdr:row>
      <xdr:rowOff>32313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148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21985</xdr:rowOff>
    </xdr:from>
    <xdr:to>
      <xdr:col>76</xdr:col>
      <xdr:colOff>114300</xdr:colOff>
      <xdr:row>38</xdr:row>
      <xdr:rowOff>32313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37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152664</xdr:rowOff>
    </xdr:from>
    <xdr:to>
      <xdr:col>71</xdr:col>
      <xdr:colOff>177800</xdr:colOff>
      <xdr:row>38</xdr:row>
      <xdr:rowOff>21985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296164"/>
          <a:ext cx="889000" cy="12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148400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31149</xdr:rowOff>
    </xdr:from>
    <xdr:to>
      <xdr:col>85</xdr:col>
      <xdr:colOff>177800</xdr:colOff>
      <xdr:row>31</xdr:row>
      <xdr:rowOff>132749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3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155626</xdr:rowOff>
    </xdr:from>
    <xdr:ext cx="599010"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2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97031</xdr:rowOff>
    </xdr:from>
    <xdr:to>
      <xdr:col>81</xdr:col>
      <xdr:colOff>101600</xdr:colOff>
      <xdr:row>36</xdr:row>
      <xdr:rowOff>27181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43708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152963</xdr:rowOff>
    </xdr:from>
    <xdr:to>
      <xdr:col>76</xdr:col>
      <xdr:colOff>165100</xdr:colOff>
      <xdr:row>38</xdr:row>
      <xdr:rowOff>83113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99640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142635</xdr:rowOff>
    </xdr:from>
    <xdr:to>
      <xdr:col>72</xdr:col>
      <xdr:colOff>38100</xdr:colOff>
      <xdr:row>38</xdr:row>
      <xdr:rowOff>72785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89312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101864</xdr:rowOff>
    </xdr:from>
    <xdr:to>
      <xdr:col>67</xdr:col>
      <xdr:colOff>101600</xdr:colOff>
      <xdr:row>31</xdr:row>
      <xdr:rowOff>32014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48541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02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129442</xdr:rowOff>
    </xdr:from>
    <xdr:to>
      <xdr:col>85</xdr:col>
      <xdr:colOff>127000</xdr:colOff>
      <xdr:row>72</xdr:row>
      <xdr:rowOff>34681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130942"/>
          <a:ext cx="838200" cy="2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159738</xdr:rowOff>
    </xdr:from>
    <xdr:to>
      <xdr:col>81</xdr:col>
      <xdr:colOff>50800</xdr:colOff>
      <xdr:row>72</xdr:row>
      <xdr:rowOff>34681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332688"/>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159738</xdr:rowOff>
    </xdr:from>
    <xdr:to>
      <xdr:col>76</xdr:col>
      <xdr:colOff>114300</xdr:colOff>
      <xdr:row>72</xdr:row>
      <xdr:rowOff>18959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33268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39116</xdr:rowOff>
    </xdr:from>
    <xdr:to>
      <xdr:col>71</xdr:col>
      <xdr:colOff>177800</xdr:colOff>
      <xdr:row>72</xdr:row>
      <xdr:rowOff>18959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212066"/>
          <a:ext cx="889000" cy="1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78642</xdr:rowOff>
    </xdr:from>
    <xdr:to>
      <xdr:col>85</xdr:col>
      <xdr:colOff>177800</xdr:colOff>
      <xdr:row>71</xdr:row>
      <xdr:rowOff>8792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0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31669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0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155331</xdr:rowOff>
    </xdr:from>
    <xdr:to>
      <xdr:col>81</xdr:col>
      <xdr:colOff>101600</xdr:colOff>
      <xdr:row>72</xdr:row>
      <xdr:rowOff>85481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102008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1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108938</xdr:rowOff>
    </xdr:from>
    <xdr:to>
      <xdr:col>76</xdr:col>
      <xdr:colOff>165100</xdr:colOff>
      <xdr:row>72</xdr:row>
      <xdr:rowOff>39088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55615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0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139609</xdr:rowOff>
    </xdr:from>
    <xdr:to>
      <xdr:col>72</xdr:col>
      <xdr:colOff>38100</xdr:colOff>
      <xdr:row>72</xdr:row>
      <xdr:rowOff>69759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86286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08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159766</xdr:rowOff>
    </xdr:from>
    <xdr:to>
      <xdr:col>67</xdr:col>
      <xdr:colOff>101600</xdr:colOff>
      <xdr:row>71</xdr:row>
      <xdr:rowOff>89916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106443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19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108503</xdr:rowOff>
    </xdr:from>
    <xdr:to>
      <xdr:col>85</xdr:col>
      <xdr:colOff>127000</xdr:colOff>
      <xdr:row>98</xdr:row>
      <xdr:rowOff>136001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10603"/>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38315</xdr:rowOff>
    </xdr:from>
    <xdr:to>
      <xdr:col>81</xdr:col>
      <xdr:colOff>50800</xdr:colOff>
      <xdr:row>98</xdr:row>
      <xdr:rowOff>136001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497515"/>
          <a:ext cx="889000" cy="44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38315</xdr:rowOff>
    </xdr:from>
    <xdr:to>
      <xdr:col>76</xdr:col>
      <xdr:colOff>114300</xdr:colOff>
      <xdr:row>98</xdr:row>
      <xdr:rowOff>136299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97515"/>
          <a:ext cx="889000" cy="4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136299</xdr:rowOff>
    </xdr:from>
    <xdr:to>
      <xdr:col>71</xdr:col>
      <xdr:colOff>177800</xdr:colOff>
      <xdr:row>98</xdr:row>
      <xdr:rowOff>137170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83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57703</xdr:rowOff>
    </xdr:from>
    <xdr:to>
      <xdr:col>85</xdr:col>
      <xdr:colOff>177800</xdr:colOff>
      <xdr:row>98</xdr:row>
      <xdr:rowOff>159303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85201</xdr:rowOff>
    </xdr:from>
    <xdr:to>
      <xdr:col>81</xdr:col>
      <xdr:colOff>101600</xdr:colOff>
      <xdr:row>99</xdr:row>
      <xdr:rowOff>15351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6478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8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158965</xdr:rowOff>
    </xdr:from>
    <xdr:to>
      <xdr:col>76</xdr:col>
      <xdr:colOff>165100</xdr:colOff>
      <xdr:row>96</xdr:row>
      <xdr:rowOff>89115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105642</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22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85499</xdr:rowOff>
    </xdr:from>
    <xdr:to>
      <xdr:col>72</xdr:col>
      <xdr:colOff>38100</xdr:colOff>
      <xdr:row>99</xdr:row>
      <xdr:rowOff>15649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6776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8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86370</xdr:rowOff>
    </xdr:from>
    <xdr:to>
      <xdr:col>67</xdr:col>
      <xdr:colOff>101600</xdr:colOff>
      <xdr:row>99</xdr:row>
      <xdr:rowOff>16520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168253</xdr:rowOff>
    </xdr:from>
    <xdr:to>
      <xdr:col>116</xdr:col>
      <xdr:colOff>63500</xdr:colOff>
      <xdr:row>75</xdr:row>
      <xdr:rowOff>122398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55553"/>
          <a:ext cx="838200" cy="1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120145</xdr:rowOff>
    </xdr:from>
    <xdr:to>
      <xdr:col>111</xdr:col>
      <xdr:colOff>177800</xdr:colOff>
      <xdr:row>75</xdr:row>
      <xdr:rowOff>122398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78895"/>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156039</xdr:rowOff>
    </xdr:from>
    <xdr:to>
      <xdr:col>107</xdr:col>
      <xdr:colOff>50800</xdr:colOff>
      <xdr:row>75</xdr:row>
      <xdr:rowOff>120145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71889"/>
          <a:ext cx="889000" cy="3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156039</xdr:rowOff>
    </xdr:from>
    <xdr:to>
      <xdr:col>102</xdr:col>
      <xdr:colOff>114300</xdr:colOff>
      <xdr:row>75</xdr:row>
      <xdr:rowOff>133443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71889"/>
          <a:ext cx="889000" cy="3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132092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117453</xdr:rowOff>
    </xdr:from>
    <xdr:to>
      <xdr:col>116</xdr:col>
      <xdr:colOff>114300</xdr:colOff>
      <xdr:row>75</xdr:row>
      <xdr:rowOff>47603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140330</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71598</xdr:rowOff>
    </xdr:from>
    <xdr:to>
      <xdr:col>112</xdr:col>
      <xdr:colOff>38100</xdr:colOff>
      <xdr:row>76</xdr:row>
      <xdr:rowOff>1749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30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18275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70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69345</xdr:rowOff>
    </xdr:from>
    <xdr:to>
      <xdr:col>107</xdr:col>
      <xdr:colOff>101600</xdr:colOff>
      <xdr:row>75</xdr:row>
      <xdr:rowOff>170945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16022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70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105239</xdr:rowOff>
    </xdr:from>
    <xdr:to>
      <xdr:col>102</xdr:col>
      <xdr:colOff>165100</xdr:colOff>
      <xdr:row>74</xdr:row>
      <xdr:rowOff>35389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51916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39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82643</xdr:rowOff>
    </xdr:from>
    <xdr:to>
      <xdr:col>98</xdr:col>
      <xdr:colOff>38100</xdr:colOff>
      <xdr:row>76</xdr:row>
      <xdr:rowOff>12793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29320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71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・令和元年度性出決算総額は住民一人当たり約</a:t>
          </a:r>
          <a:r>
            <a:rPr kumimoji="1" lang="en-US" altLang="ja-JP" sz="1300">
              <a:latin typeface="ＭＳ Ｐゴシック" panose="020B0600070205080204" pitchFamily="50" charset="-128"/>
              <a:ea typeface="ＭＳ Ｐゴシック" panose="020B0600070205080204" pitchFamily="50" charset="-128"/>
            </a:rPr>
            <a:t>4,192</a:t>
          </a:r>
          <a:r>
            <a:rPr kumimoji="1" lang="ja-JP" altLang="en-US" sz="1300">
              <a:latin typeface="ＭＳ Ｐゴシック" panose="020B0600070205080204" pitchFamily="50" charset="-128"/>
              <a:ea typeface="ＭＳ Ｐゴシック" panose="020B0600070205080204" pitchFamily="50" charset="-128"/>
            </a:rPr>
            <a:t>千円となっており、前年度と比べると約</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千円増加している。要因としては、歳出総額が前年度よりも増え、更に人口が減少していることが考えられる。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・主な構成項目である人件費は住民一人当たり約</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千円で、前年度と比較して約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千円増となっている。歳出総額として人件費は前年度より減少しているものの、その下がり幅より人口減少の下がり幅の方が大きかったことによりこの現象となっている。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傾向にあるが、その要因として積雪量の減少による雪寒対策事業の縮小が考えられる。ただし、雪寒対策事業に関しては、その年の積雪量等に左右されることから、継続的に抑制することは難しいため、その他の維持補修について、優先度を見極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93104</xdr:rowOff>
    </xdr:from>
    <xdr:to>
      <xdr:col>24</xdr:col>
      <xdr:colOff>63500</xdr:colOff>
      <xdr:row>32</xdr:row>
      <xdr:rowOff>132537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579504"/>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132537</xdr:rowOff>
    </xdr:from>
    <xdr:to>
      <xdr:col>19</xdr:col>
      <xdr:colOff>177800</xdr:colOff>
      <xdr:row>32</xdr:row>
      <xdr:rowOff>140792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618937"/>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140792</xdr:rowOff>
    </xdr:from>
    <xdr:to>
      <xdr:col>15</xdr:col>
      <xdr:colOff>50800</xdr:colOff>
      <xdr:row>33</xdr:row>
      <xdr:rowOff>67259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62719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19926</xdr:rowOff>
    </xdr:from>
    <xdr:to>
      <xdr:col>10</xdr:col>
      <xdr:colOff>114300</xdr:colOff>
      <xdr:row>33</xdr:row>
      <xdr:rowOff>67259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677776"/>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25125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42304</xdr:rowOff>
    </xdr:from>
    <xdr:to>
      <xdr:col>24</xdr:col>
      <xdr:colOff>114300</xdr:colOff>
      <xdr:row>32</xdr:row>
      <xdr:rowOff>143904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5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65181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3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81737</xdr:rowOff>
    </xdr:from>
    <xdr:to>
      <xdr:col>20</xdr:col>
      <xdr:colOff>38100</xdr:colOff>
      <xdr:row>33</xdr:row>
      <xdr:rowOff>11887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28414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34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89992</xdr:rowOff>
    </xdr:from>
    <xdr:to>
      <xdr:col>15</xdr:col>
      <xdr:colOff>101600</xdr:colOff>
      <xdr:row>33</xdr:row>
      <xdr:rowOff>20142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36669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3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16459</xdr:rowOff>
    </xdr:from>
    <xdr:to>
      <xdr:col>10</xdr:col>
      <xdr:colOff>165100</xdr:colOff>
      <xdr:row>33</xdr:row>
      <xdr:rowOff>118059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134586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4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140576</xdr:rowOff>
    </xdr:from>
    <xdr:to>
      <xdr:col>6</xdr:col>
      <xdr:colOff>38100</xdr:colOff>
      <xdr:row>33</xdr:row>
      <xdr:rowOff>70726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6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87253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4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112569</xdr:rowOff>
    </xdr:from>
    <xdr:to>
      <xdr:col>24</xdr:col>
      <xdr:colOff>63500</xdr:colOff>
      <xdr:row>56</xdr:row>
      <xdr:rowOff>140687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13769"/>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122736</xdr:rowOff>
    </xdr:from>
    <xdr:to>
      <xdr:col>19</xdr:col>
      <xdr:colOff>177800</xdr:colOff>
      <xdr:row>56</xdr:row>
      <xdr:rowOff>140687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552486"/>
          <a:ext cx="889000" cy="1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122736</xdr:rowOff>
    </xdr:from>
    <xdr:to>
      <xdr:col>15</xdr:col>
      <xdr:colOff>50800</xdr:colOff>
      <xdr:row>56</xdr:row>
      <xdr:rowOff>163634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552486"/>
          <a:ext cx="889000" cy="2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142286</xdr:rowOff>
    </xdr:from>
    <xdr:to>
      <xdr:col>10</xdr:col>
      <xdr:colOff>114300</xdr:colOff>
      <xdr:row>56</xdr:row>
      <xdr:rowOff>163634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43486"/>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61769</xdr:rowOff>
    </xdr:from>
    <xdr:to>
      <xdr:col>24</xdr:col>
      <xdr:colOff>114300</xdr:colOff>
      <xdr:row>56</xdr:row>
      <xdr:rowOff>163369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84646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89887</xdr:rowOff>
    </xdr:from>
    <xdr:to>
      <xdr:col>20</xdr:col>
      <xdr:colOff>38100</xdr:colOff>
      <xdr:row>57</xdr:row>
      <xdr:rowOff>20037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71936</xdr:rowOff>
    </xdr:from>
    <xdr:to>
      <xdr:col>15</xdr:col>
      <xdr:colOff>101600</xdr:colOff>
      <xdr:row>56</xdr:row>
      <xdr:rowOff>2086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18613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276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112834</xdr:rowOff>
    </xdr:from>
    <xdr:to>
      <xdr:col>10</xdr:col>
      <xdr:colOff>165100</xdr:colOff>
      <xdr:row>57</xdr:row>
      <xdr:rowOff>42984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59511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8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91486</xdr:rowOff>
    </xdr:from>
    <xdr:to>
      <xdr:col>6</xdr:col>
      <xdr:colOff>38100</xdr:colOff>
      <xdr:row>57</xdr:row>
      <xdr:rowOff>21636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38163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6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58869</xdr:rowOff>
    </xdr:from>
    <xdr:to>
      <xdr:col>24</xdr:col>
      <xdr:colOff>63500</xdr:colOff>
      <xdr:row>75</xdr:row>
      <xdr:rowOff>118372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17619"/>
          <a:ext cx="838200" cy="5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118372</xdr:rowOff>
    </xdr:from>
    <xdr:to>
      <xdr:col>19</xdr:col>
      <xdr:colOff>177800</xdr:colOff>
      <xdr:row>75</xdr:row>
      <xdr:rowOff>166867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77122"/>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166867</xdr:rowOff>
    </xdr:from>
    <xdr:to>
      <xdr:col>15</xdr:col>
      <xdr:colOff>50800</xdr:colOff>
      <xdr:row>75</xdr:row>
      <xdr:rowOff>170596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25617"/>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170596</xdr:rowOff>
    </xdr:from>
    <xdr:to>
      <xdr:col>10</xdr:col>
      <xdr:colOff>114300</xdr:colOff>
      <xdr:row>76</xdr:row>
      <xdr:rowOff>43315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2934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34134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8069</xdr:rowOff>
    </xdr:from>
    <xdr:to>
      <xdr:col>24</xdr:col>
      <xdr:colOff>114300</xdr:colOff>
      <xdr:row>75</xdr:row>
      <xdr:rowOff>109669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30946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1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67572</xdr:rowOff>
    </xdr:from>
    <xdr:to>
      <xdr:col>20</xdr:col>
      <xdr:colOff>38100</xdr:colOff>
      <xdr:row>75</xdr:row>
      <xdr:rowOff>169171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26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0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116067</xdr:rowOff>
    </xdr:from>
    <xdr:to>
      <xdr:col>15</xdr:col>
      <xdr:colOff>101600</xdr:colOff>
      <xdr:row>76</xdr:row>
      <xdr:rowOff>46217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62744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119795</xdr:rowOff>
    </xdr:from>
    <xdr:to>
      <xdr:col>10</xdr:col>
      <xdr:colOff>165100</xdr:colOff>
      <xdr:row>76</xdr:row>
      <xdr:rowOff>49944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78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5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163965</xdr:rowOff>
    </xdr:from>
    <xdr:to>
      <xdr:col>6</xdr:col>
      <xdr:colOff>38100</xdr:colOff>
      <xdr:row>76</xdr:row>
      <xdr:rowOff>94115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2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99059</xdr:rowOff>
    </xdr:from>
    <xdr:to>
      <xdr:col>24</xdr:col>
      <xdr:colOff>63500</xdr:colOff>
      <xdr:row>95</xdr:row>
      <xdr:rowOff>139511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86809"/>
          <a:ext cx="8382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139511</xdr:rowOff>
    </xdr:from>
    <xdr:to>
      <xdr:col>19</xdr:col>
      <xdr:colOff>177800</xdr:colOff>
      <xdr:row>95</xdr:row>
      <xdr:rowOff>141314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2726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115466</xdr:rowOff>
    </xdr:from>
    <xdr:to>
      <xdr:col>15</xdr:col>
      <xdr:colOff>50800</xdr:colOff>
      <xdr:row>95</xdr:row>
      <xdr:rowOff>141314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060316"/>
          <a:ext cx="889000" cy="36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43331</xdr:rowOff>
    </xdr:from>
    <xdr:to>
      <xdr:col>10</xdr:col>
      <xdr:colOff>114300</xdr:colOff>
      <xdr:row>93</xdr:row>
      <xdr:rowOff>115466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5988181"/>
          <a:ext cx="8890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48259</xdr:rowOff>
    </xdr:from>
    <xdr:to>
      <xdr:col>24</xdr:col>
      <xdr:colOff>114300</xdr:colOff>
      <xdr:row>95</xdr:row>
      <xdr:rowOff>149859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71136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88711</xdr:rowOff>
    </xdr:from>
    <xdr:to>
      <xdr:col>20</xdr:col>
      <xdr:colOff>38100</xdr:colOff>
      <xdr:row>96</xdr:row>
      <xdr:rowOff>18861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35388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5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90514</xdr:rowOff>
    </xdr:from>
    <xdr:to>
      <xdr:col>15</xdr:col>
      <xdr:colOff>101600</xdr:colOff>
      <xdr:row>96</xdr:row>
      <xdr:rowOff>20664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37191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5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64666</xdr:rowOff>
    </xdr:from>
    <xdr:to>
      <xdr:col>10</xdr:col>
      <xdr:colOff>165100</xdr:colOff>
      <xdr:row>93</xdr:row>
      <xdr:rowOff>166266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0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11343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78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163981</xdr:rowOff>
    </xdr:from>
    <xdr:to>
      <xdr:col>6</xdr:col>
      <xdr:colOff>38100</xdr:colOff>
      <xdr:row>93</xdr:row>
      <xdr:rowOff>94131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59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110658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71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62931</xdr:rowOff>
    </xdr:from>
    <xdr:to>
      <xdr:col>55</xdr:col>
      <xdr:colOff>0</xdr:colOff>
      <xdr:row>56</xdr:row>
      <xdr:rowOff>52849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21231"/>
          <a:ext cx="838200" cy="3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86074</xdr:rowOff>
    </xdr:from>
    <xdr:to>
      <xdr:col>50</xdr:col>
      <xdr:colOff>114300</xdr:colOff>
      <xdr:row>54</xdr:row>
      <xdr:rowOff>62931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72924"/>
          <a:ext cx="889000" cy="14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86074</xdr:rowOff>
    </xdr:from>
    <xdr:to>
      <xdr:col>45</xdr:col>
      <xdr:colOff>177800</xdr:colOff>
      <xdr:row>56</xdr:row>
      <xdr:rowOff>32703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72924"/>
          <a:ext cx="889000" cy="4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32703</xdr:rowOff>
    </xdr:from>
    <xdr:to>
      <xdr:col>41</xdr:col>
      <xdr:colOff>50800</xdr:colOff>
      <xdr:row>56</xdr:row>
      <xdr:rowOff>128481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33903"/>
          <a:ext cx="889000" cy="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57159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5" y="100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2049</xdr:rowOff>
    </xdr:from>
    <xdr:to>
      <xdr:col>55</xdr:col>
      <xdr:colOff>50800</xdr:colOff>
      <xdr:row>56</xdr:row>
      <xdr:rowOff>103649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24926</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12131</xdr:rowOff>
    </xdr:from>
    <xdr:to>
      <xdr:col>50</xdr:col>
      <xdr:colOff>165100</xdr:colOff>
      <xdr:row>54</xdr:row>
      <xdr:rowOff>113731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130258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04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35274</xdr:rowOff>
    </xdr:from>
    <xdr:to>
      <xdr:col>46</xdr:col>
      <xdr:colOff>38100</xdr:colOff>
      <xdr:row>53</xdr:row>
      <xdr:rowOff>136874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153401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8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153353</xdr:rowOff>
    </xdr:from>
    <xdr:to>
      <xdr:col>41</xdr:col>
      <xdr:colOff>101600</xdr:colOff>
      <xdr:row>56</xdr:row>
      <xdr:rowOff>83503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100030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3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77681</xdr:rowOff>
    </xdr:from>
    <xdr:to>
      <xdr:col>36</xdr:col>
      <xdr:colOff>165100</xdr:colOff>
      <xdr:row>57</xdr:row>
      <xdr:rowOff>7831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24358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4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59299</xdr:rowOff>
    </xdr:from>
    <xdr:to>
      <xdr:col>55</xdr:col>
      <xdr:colOff>0</xdr:colOff>
      <xdr:row>77</xdr:row>
      <xdr:rowOff>73786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60949"/>
          <a:ext cx="8382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73786</xdr:rowOff>
    </xdr:from>
    <xdr:to>
      <xdr:col>50</xdr:col>
      <xdr:colOff>114300</xdr:colOff>
      <xdr:row>77</xdr:row>
      <xdr:rowOff>78952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543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78952</xdr:rowOff>
    </xdr:from>
    <xdr:to>
      <xdr:col>45</xdr:col>
      <xdr:colOff>177800</xdr:colOff>
      <xdr:row>77</xdr:row>
      <xdr:rowOff>114125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80602"/>
          <a:ext cx="889000" cy="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56348</xdr:rowOff>
    </xdr:from>
    <xdr:to>
      <xdr:col>41</xdr:col>
      <xdr:colOff>50800</xdr:colOff>
      <xdr:row>77</xdr:row>
      <xdr:rowOff>114125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57998"/>
          <a:ext cx="889000" cy="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8499</xdr:rowOff>
    </xdr:from>
    <xdr:to>
      <xdr:col>55</xdr:col>
      <xdr:colOff>50800</xdr:colOff>
      <xdr:row>77</xdr:row>
      <xdr:rowOff>110099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31376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22986</xdr:rowOff>
    </xdr:from>
    <xdr:to>
      <xdr:col>50</xdr:col>
      <xdr:colOff>165100</xdr:colOff>
      <xdr:row>77</xdr:row>
      <xdr:rowOff>124586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141113</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9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28152</xdr:rowOff>
    </xdr:from>
    <xdr:to>
      <xdr:col>46</xdr:col>
      <xdr:colOff>38100</xdr:colOff>
      <xdr:row>77</xdr:row>
      <xdr:rowOff>129752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146279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30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63325</xdr:rowOff>
    </xdr:from>
    <xdr:to>
      <xdr:col>41</xdr:col>
      <xdr:colOff>101600</xdr:colOff>
      <xdr:row>77</xdr:row>
      <xdr:rowOff>164925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5548</xdr:rowOff>
    </xdr:from>
    <xdr:to>
      <xdr:col>36</xdr:col>
      <xdr:colOff>165100</xdr:colOff>
      <xdr:row>77</xdr:row>
      <xdr:rowOff>107148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123675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8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93701</xdr:rowOff>
    </xdr:from>
    <xdr:to>
      <xdr:col>55</xdr:col>
      <xdr:colOff>0</xdr:colOff>
      <xdr:row>95</xdr:row>
      <xdr:rowOff>104426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38145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24146</xdr:rowOff>
    </xdr:from>
    <xdr:to>
      <xdr:col>50</xdr:col>
      <xdr:colOff>114300</xdr:colOff>
      <xdr:row>95</xdr:row>
      <xdr:rowOff>93701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11896"/>
          <a:ext cx="889000" cy="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24146</xdr:rowOff>
    </xdr:from>
    <xdr:to>
      <xdr:col>45</xdr:col>
      <xdr:colOff>177800</xdr:colOff>
      <xdr:row>95</xdr:row>
      <xdr:rowOff>58593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11896"/>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58593</xdr:rowOff>
    </xdr:from>
    <xdr:to>
      <xdr:col>41</xdr:col>
      <xdr:colOff>50800</xdr:colOff>
      <xdr:row>96</xdr:row>
      <xdr:rowOff>107006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346343"/>
          <a:ext cx="889000" cy="2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86901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53626</xdr:rowOff>
    </xdr:from>
    <xdr:to>
      <xdr:col>55</xdr:col>
      <xdr:colOff>50800</xdr:colOff>
      <xdr:row>95</xdr:row>
      <xdr:rowOff>155226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76503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42901</xdr:rowOff>
    </xdr:from>
    <xdr:to>
      <xdr:col>50</xdr:col>
      <xdr:colOff>165100</xdr:colOff>
      <xdr:row>95</xdr:row>
      <xdr:rowOff>144501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161028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0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144796</xdr:rowOff>
    </xdr:from>
    <xdr:to>
      <xdr:col>46</xdr:col>
      <xdr:colOff>38100</xdr:colOff>
      <xdr:row>95</xdr:row>
      <xdr:rowOff>74946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91473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3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7793</xdr:rowOff>
    </xdr:from>
    <xdr:to>
      <xdr:col>41</xdr:col>
      <xdr:colOff>101600</xdr:colOff>
      <xdr:row>95</xdr:row>
      <xdr:rowOff>109393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2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125920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0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56206</xdr:rowOff>
    </xdr:from>
    <xdr:to>
      <xdr:col>36</xdr:col>
      <xdr:colOff>165100</xdr:colOff>
      <xdr:row>96</xdr:row>
      <xdr:rowOff>157806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2883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2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74307</xdr:rowOff>
    </xdr:from>
    <xdr:to>
      <xdr:col>85</xdr:col>
      <xdr:colOff>126364</xdr:colOff>
      <xdr:row>38</xdr:row>
      <xdr:rowOff>109623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60707"/>
          <a:ext cx="1269" cy="10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113450</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109623</xdr:rowOff>
    </xdr:from>
    <xdr:to>
      <xdr:col>86</xdr:col>
      <xdr:colOff>25400</xdr:colOff>
      <xdr:row>38</xdr:row>
      <xdr:rowOff>109623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20984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74307</xdr:rowOff>
    </xdr:from>
    <xdr:to>
      <xdr:col>86</xdr:col>
      <xdr:colOff>25400</xdr:colOff>
      <xdr:row>32</xdr:row>
      <xdr:rowOff>74307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6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140886</xdr:rowOff>
    </xdr:from>
    <xdr:to>
      <xdr:col>85</xdr:col>
      <xdr:colOff>127000</xdr:colOff>
      <xdr:row>35</xdr:row>
      <xdr:rowOff>164368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41636"/>
          <a:ext cx="8382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64435</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40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86008</xdr:rowOff>
    </xdr:from>
    <xdr:to>
      <xdr:col>85</xdr:col>
      <xdr:colOff>177800</xdr:colOff>
      <xdr:row>38</xdr:row>
      <xdr:rowOff>16159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140886</xdr:rowOff>
    </xdr:from>
    <xdr:to>
      <xdr:col>81</xdr:col>
      <xdr:colOff>50800</xdr:colOff>
      <xdr:row>36</xdr:row>
      <xdr:rowOff>145399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41636"/>
          <a:ext cx="889000" cy="1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109915</xdr:rowOff>
    </xdr:from>
    <xdr:to>
      <xdr:col>81</xdr:col>
      <xdr:colOff>101600</xdr:colOff>
      <xdr:row>38</xdr:row>
      <xdr:rowOff>40066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31192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145399</xdr:rowOff>
    </xdr:from>
    <xdr:to>
      <xdr:col>76</xdr:col>
      <xdr:colOff>114300</xdr:colOff>
      <xdr:row>37</xdr:row>
      <xdr:rowOff>16935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17599"/>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118163</xdr:rowOff>
    </xdr:from>
    <xdr:to>
      <xdr:col>76</xdr:col>
      <xdr:colOff>165100</xdr:colOff>
      <xdr:row>38</xdr:row>
      <xdr:rowOff>48313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39440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21825</xdr:rowOff>
    </xdr:from>
    <xdr:to>
      <xdr:col>71</xdr:col>
      <xdr:colOff>177800</xdr:colOff>
      <xdr:row>37</xdr:row>
      <xdr:rowOff>16935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336775"/>
          <a:ext cx="889000" cy="10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108903</xdr:rowOff>
    </xdr:from>
    <xdr:to>
      <xdr:col>72</xdr:col>
      <xdr:colOff>38100</xdr:colOff>
      <xdr:row>38</xdr:row>
      <xdr:rowOff>39053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30180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143117</xdr:rowOff>
    </xdr:from>
    <xdr:to>
      <xdr:col>67</xdr:col>
      <xdr:colOff>101600</xdr:colOff>
      <xdr:row>38</xdr:row>
      <xdr:rowOff>73267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64394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113568</xdr:rowOff>
    </xdr:from>
    <xdr:to>
      <xdr:col>85</xdr:col>
      <xdr:colOff>177800</xdr:colOff>
      <xdr:row>36</xdr:row>
      <xdr:rowOff>43718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136445</xdr:rowOff>
    </xdr:from>
    <xdr:ext cx="599010"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90086</xdr:rowOff>
    </xdr:from>
    <xdr:to>
      <xdr:col>81</xdr:col>
      <xdr:colOff>101600</xdr:colOff>
      <xdr:row>36</xdr:row>
      <xdr:rowOff>20236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36763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181795" y="586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94599</xdr:rowOff>
    </xdr:from>
    <xdr:to>
      <xdr:col>76</xdr:col>
      <xdr:colOff>165100</xdr:colOff>
      <xdr:row>37</xdr:row>
      <xdr:rowOff>24749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41276</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292795" y="60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137585</xdr:rowOff>
    </xdr:from>
    <xdr:to>
      <xdr:col>72</xdr:col>
      <xdr:colOff>38100</xdr:colOff>
      <xdr:row>37</xdr:row>
      <xdr:rowOff>67735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84262</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03795" y="60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142475</xdr:rowOff>
    </xdr:from>
    <xdr:to>
      <xdr:col>67</xdr:col>
      <xdr:colOff>101600</xdr:colOff>
      <xdr:row>31</xdr:row>
      <xdr:rowOff>72625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2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89152</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14795" y="5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80063</xdr:rowOff>
    </xdr:from>
    <xdr:to>
      <xdr:col>85</xdr:col>
      <xdr:colOff>127000</xdr:colOff>
      <xdr:row>57</xdr:row>
      <xdr:rowOff>107701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2713"/>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72526</xdr:rowOff>
    </xdr:from>
    <xdr:to>
      <xdr:col>81</xdr:col>
      <xdr:colOff>50800</xdr:colOff>
      <xdr:row>57</xdr:row>
      <xdr:rowOff>107701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5176"/>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42937</xdr:rowOff>
    </xdr:from>
    <xdr:to>
      <xdr:col>76</xdr:col>
      <xdr:colOff>114300</xdr:colOff>
      <xdr:row>57</xdr:row>
      <xdr:rowOff>72526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15587"/>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163460</xdr:rowOff>
    </xdr:from>
    <xdr:to>
      <xdr:col>71</xdr:col>
      <xdr:colOff>177800</xdr:colOff>
      <xdr:row>57</xdr:row>
      <xdr:rowOff>42937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8907410"/>
          <a:ext cx="889000" cy="90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96274</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29263</xdr:rowOff>
    </xdr:from>
    <xdr:to>
      <xdr:col>85</xdr:col>
      <xdr:colOff>177800</xdr:colOff>
      <xdr:row>57</xdr:row>
      <xdr:rowOff>130863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52140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5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56901</xdr:rowOff>
    </xdr:from>
    <xdr:to>
      <xdr:col>81</xdr:col>
      <xdr:colOff>101600</xdr:colOff>
      <xdr:row>57</xdr:row>
      <xdr:rowOff>158501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3578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6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21726</xdr:rowOff>
    </xdr:from>
    <xdr:to>
      <xdr:col>76</xdr:col>
      <xdr:colOff>165100</xdr:colOff>
      <xdr:row>57</xdr:row>
      <xdr:rowOff>123326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139853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56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163587</xdr:rowOff>
    </xdr:from>
    <xdr:to>
      <xdr:col>72</xdr:col>
      <xdr:colOff>38100</xdr:colOff>
      <xdr:row>57</xdr:row>
      <xdr:rowOff>93737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110264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112660</xdr:rowOff>
    </xdr:from>
    <xdr:to>
      <xdr:col>67</xdr:col>
      <xdr:colOff>101600</xdr:colOff>
      <xdr:row>52</xdr:row>
      <xdr:rowOff>42810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88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59337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6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81948</xdr:rowOff>
    </xdr:from>
    <xdr:to>
      <xdr:col>85</xdr:col>
      <xdr:colOff>127000</xdr:colOff>
      <xdr:row>75</xdr:row>
      <xdr:rowOff>147831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2254898"/>
          <a:ext cx="838200" cy="7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147831</xdr:rowOff>
    </xdr:from>
    <xdr:to>
      <xdr:col>81</xdr:col>
      <xdr:colOff>50800</xdr:colOff>
      <xdr:row>78</xdr:row>
      <xdr:rowOff>32313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006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21985</xdr:rowOff>
    </xdr:from>
    <xdr:to>
      <xdr:col>76</xdr:col>
      <xdr:colOff>114300</xdr:colOff>
      <xdr:row>78</xdr:row>
      <xdr:rowOff>32313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395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152664</xdr:rowOff>
    </xdr:from>
    <xdr:to>
      <xdr:col>71</xdr:col>
      <xdr:colOff>177800</xdr:colOff>
      <xdr:row>78</xdr:row>
      <xdr:rowOff>21985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154164"/>
          <a:ext cx="889000" cy="12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148400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31148</xdr:rowOff>
    </xdr:from>
    <xdr:to>
      <xdr:col>85</xdr:col>
      <xdr:colOff>177800</xdr:colOff>
      <xdr:row>71</xdr:row>
      <xdr:rowOff>132748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2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155625</xdr:rowOff>
    </xdr:from>
    <xdr:ext cx="599010"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1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97031</xdr:rowOff>
    </xdr:from>
    <xdr:to>
      <xdr:col>81</xdr:col>
      <xdr:colOff>101600</xdr:colOff>
      <xdr:row>76</xdr:row>
      <xdr:rowOff>27181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29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43708</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181795" y="127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152963</xdr:rowOff>
    </xdr:from>
    <xdr:to>
      <xdr:col>76</xdr:col>
      <xdr:colOff>165100</xdr:colOff>
      <xdr:row>78</xdr:row>
      <xdr:rowOff>83113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99640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142635</xdr:rowOff>
    </xdr:from>
    <xdr:to>
      <xdr:col>72</xdr:col>
      <xdr:colOff>38100</xdr:colOff>
      <xdr:row>78</xdr:row>
      <xdr:rowOff>72785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89312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101864</xdr:rowOff>
    </xdr:from>
    <xdr:to>
      <xdr:col>67</xdr:col>
      <xdr:colOff>101600</xdr:colOff>
      <xdr:row>71</xdr:row>
      <xdr:rowOff>32014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48541</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14795" y="1187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129442</xdr:rowOff>
    </xdr:from>
    <xdr:to>
      <xdr:col>85</xdr:col>
      <xdr:colOff>127000</xdr:colOff>
      <xdr:row>92</xdr:row>
      <xdr:rowOff>34682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5559942"/>
          <a:ext cx="8382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159739</xdr:rowOff>
    </xdr:from>
    <xdr:to>
      <xdr:col>81</xdr:col>
      <xdr:colOff>50800</xdr:colOff>
      <xdr:row>92</xdr:row>
      <xdr:rowOff>34682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5761689"/>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159739</xdr:rowOff>
    </xdr:from>
    <xdr:to>
      <xdr:col>76</xdr:col>
      <xdr:colOff>114300</xdr:colOff>
      <xdr:row>92</xdr:row>
      <xdr:rowOff>18959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5761689"/>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39115</xdr:rowOff>
    </xdr:from>
    <xdr:to>
      <xdr:col>71</xdr:col>
      <xdr:colOff>177800</xdr:colOff>
      <xdr:row>92</xdr:row>
      <xdr:rowOff>18959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641065"/>
          <a:ext cx="889000" cy="1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78642</xdr:rowOff>
    </xdr:from>
    <xdr:to>
      <xdr:col>85</xdr:col>
      <xdr:colOff>177800</xdr:colOff>
      <xdr:row>91</xdr:row>
      <xdr:rowOff>8792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5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31669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46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155332</xdr:rowOff>
    </xdr:from>
    <xdr:to>
      <xdr:col>81</xdr:col>
      <xdr:colOff>101600</xdr:colOff>
      <xdr:row>92</xdr:row>
      <xdr:rowOff>85482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7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102009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553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108939</xdr:rowOff>
    </xdr:from>
    <xdr:to>
      <xdr:col>76</xdr:col>
      <xdr:colOff>165100</xdr:colOff>
      <xdr:row>92</xdr:row>
      <xdr:rowOff>39089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55616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54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139609</xdr:rowOff>
    </xdr:from>
    <xdr:to>
      <xdr:col>72</xdr:col>
      <xdr:colOff>38100</xdr:colOff>
      <xdr:row>92</xdr:row>
      <xdr:rowOff>69759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7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86286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55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159765</xdr:rowOff>
    </xdr:from>
    <xdr:to>
      <xdr:col>67</xdr:col>
      <xdr:colOff>101600</xdr:colOff>
      <xdr:row>91</xdr:row>
      <xdr:rowOff>89915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106442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・農林水産業費は住民一人当たり約</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千円となっており、前年度と比較して約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千円減となっている。これは、林道改良開設工事に関する費用が大きく減となっていることによる。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・災害復旧費は住民一人当たり約</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千円となっており、前年度と比較して約</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千円増額している。要因としては、前年度から繰越している林道の災害復旧工事の完了による。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財政調整基金残高について、前年度と比べ取崩し額は減少したものの</a:t>
          </a:r>
          <a:r>
            <a:rPr kumimoji="1" lang="en-US" altLang="ja-JP" sz="1400">
              <a:latin typeface="ＭＳ ゴシック" pitchFamily="49" charset="-128"/>
              <a:ea typeface="ＭＳ ゴシック" pitchFamily="49" charset="-128"/>
            </a:rPr>
            <a:t>(90,000</a:t>
          </a:r>
          <a:r>
            <a:rPr kumimoji="1" lang="ja-JP" altLang="en-US" sz="1400">
              <a:latin typeface="ＭＳ ゴシック" pitchFamily="49" charset="-128"/>
              <a:ea typeface="ＭＳ ゴシック" pitchFamily="49" charset="-128"/>
            </a:rPr>
            <a:t>千円減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今後も普通地方交付税が減少することが予想されるため、適宜歳出の見直しを行いながら、適切な基金の運用を行っていく。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元年度まで全会計が黒字となっている。また、特別会計の歳入については、一般会計からの繰入金が多くを占めており財政が安定している。一方で、一般会計では普通地方交付税の減少等により黒字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今後も普通地方交付税の減少が予想されるため、各特別会計歳出について適宜見直しを行い、操出金の抑制を図り、財政の健全化に努めていく。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1590931</v>
      </c>
      <c r="BO4" s="431"/>
      <c r="BP4" s="431"/>
      <c r="BQ4" s="431"/>
      <c r="BR4" s="431"/>
      <c r="BS4" s="431"/>
      <c r="BT4" s="431"/>
      <c r="BU4" s="432"/>
      <c r="BV4" s="430">
        <v>1632263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3.3</v>
      </c>
      <c r="CU4" s="437"/>
      <c r="CV4" s="437"/>
      <c r="CW4" s="437"/>
      <c r="CX4" s="437"/>
      <c r="CY4" s="437"/>
      <c r="CZ4" s="437"/>
      <c r="DA4" s="438"/>
      <c r="DB4" s="436">
        <v>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1547119</v>
      </c>
      <c r="BO5" s="468"/>
      <c r="BP5" s="468"/>
      <c r="BQ5" s="468"/>
      <c r="BR5" s="468"/>
      <c r="BS5" s="468"/>
      <c r="BT5" s="468"/>
      <c r="BU5" s="469"/>
      <c r="BV5" s="467">
        <v>1516303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99.7</v>
      </c>
      <c r="CU5" s="465"/>
      <c r="CV5" s="465"/>
      <c r="CW5" s="465"/>
      <c r="CX5" s="465"/>
      <c r="CY5" s="465"/>
      <c r="CZ5" s="465"/>
      <c r="DA5" s="466"/>
      <c r="DB5" s="464">
        <v>99.9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43812</v>
      </c>
      <c r="BO6" s="468"/>
      <c r="BP6" s="468"/>
      <c r="BQ6" s="468"/>
      <c r="BR6" s="468"/>
      <c r="BS6" s="468"/>
      <c r="BT6" s="468"/>
      <c r="BU6" s="469"/>
      <c r="BV6" s="467">
        <v>115960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102.2</v>
      </c>
      <c r="CU6" s="505"/>
      <c r="CV6" s="505"/>
      <c r="CW6" s="505"/>
      <c r="CX6" s="505"/>
      <c r="CY6" s="505"/>
      <c r="CZ6" s="505"/>
      <c r="DA6" s="506"/>
      <c r="DB6" s="504">
        <v>103.5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18592</v>
      </c>
      <c r="BO7" s="468"/>
      <c r="BP7" s="468"/>
      <c r="BQ7" s="468"/>
      <c r="BR7" s="468"/>
      <c r="BS7" s="468"/>
      <c r="BT7" s="468"/>
      <c r="BU7" s="469"/>
      <c r="BV7" s="467">
        <v>90646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758711</v>
      </c>
      <c r="CU7" s="468"/>
      <c r="CV7" s="468"/>
      <c r="CW7" s="468"/>
      <c r="CX7" s="468"/>
      <c r="CY7" s="468"/>
      <c r="CZ7" s="468"/>
      <c r="DA7" s="469"/>
      <c r="DB7" s="467">
        <v>738828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25220</v>
      </c>
      <c r="BO8" s="468"/>
      <c r="BP8" s="468"/>
      <c r="BQ8" s="468"/>
      <c r="BR8" s="468"/>
      <c r="BS8" s="468"/>
      <c r="BT8" s="468"/>
      <c r="BU8" s="469"/>
      <c r="BV8" s="467">
        <v>25314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449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-94</v>
      </c>
      <c r="BO9" s="468"/>
      <c r="BP9" s="468"/>
      <c r="BQ9" s="468"/>
      <c r="BR9" s="468"/>
      <c r="BS9" s="468"/>
      <c r="BT9" s="468"/>
      <c r="BU9" s="469"/>
      <c r="BV9" s="467">
        <v>-31879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24.6</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524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109</v>
      </c>
      <c r="AV10" s="500"/>
      <c r="AW10" s="500"/>
      <c r="AX10" s="500"/>
      <c r="AY10" s="501" t="s">
        <v>120</v>
      </c>
      <c r="AZ10" s="502"/>
      <c r="BA10" s="502"/>
      <c r="BB10" s="502"/>
      <c r="BC10" s="502"/>
      <c r="BD10" s="502"/>
      <c r="BE10" s="502"/>
      <c r="BF10" s="502"/>
      <c r="BG10" s="502"/>
      <c r="BH10" s="502"/>
      <c r="BI10" s="502"/>
      <c r="BJ10" s="502"/>
      <c r="BK10" s="502"/>
      <c r="BL10" s="502"/>
      <c r="BM10" s="503"/>
      <c r="BN10" s="467">
        <v>5</v>
      </c>
      <c r="BO10" s="468"/>
      <c r="BP10" s="468"/>
      <c r="BQ10" s="468"/>
      <c r="BR10" s="468"/>
      <c r="BS10" s="468"/>
      <c r="BT10" s="468"/>
      <c r="BU10" s="469"/>
      <c r="BV10" s="467">
        <v>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369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102</v>
      </c>
      <c r="AV12" s="500"/>
      <c r="AW12" s="500"/>
      <c r="AX12" s="500"/>
      <c r="AY12" s="501" t="s">
        <v>135</v>
      </c>
      <c r="AZ12" s="502"/>
      <c r="BA12" s="502"/>
      <c r="BB12" s="502"/>
      <c r="BC12" s="502"/>
      <c r="BD12" s="502"/>
      <c r="BE12" s="502"/>
      <c r="BF12" s="502"/>
      <c r="BG12" s="502"/>
      <c r="BH12" s="502"/>
      <c r="BI12" s="502"/>
      <c r="BJ12" s="502"/>
      <c r="BK12" s="502"/>
      <c r="BL12" s="502"/>
      <c r="BM12" s="503"/>
      <c r="BN12" s="467">
        <v>30000</v>
      </c>
      <c r="BO12" s="468"/>
      <c r="BP12" s="468"/>
      <c r="BQ12" s="468"/>
      <c r="BR12" s="468"/>
      <c r="BS12" s="468"/>
      <c r="BT12" s="468"/>
      <c r="BU12" s="469"/>
      <c r="BV12" s="467">
        <v>120000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365</v>
      </c>
      <c r="S13" s="552"/>
      <c r="T13" s="552"/>
      <c r="U13" s="552"/>
      <c r="V13" s="553"/>
      <c r="W13" s="483" t="s">
        <v>138</v>
      </c>
      <c r="X13" s="484"/>
      <c r="Y13" s="484"/>
      <c r="Z13" s="484"/>
      <c r="AA13" s="484"/>
      <c r="AB13" s="474"/>
      <c r="AC13" s="518">
        <v>27</v>
      </c>
      <c r="AD13" s="519"/>
      <c r="AE13" s="519"/>
      <c r="AF13" s="519"/>
      <c r="AG13" s="561"/>
      <c r="AH13" s="518">
        <v>45</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-30089</v>
      </c>
      <c r="BO13" s="468"/>
      <c r="BP13" s="468"/>
      <c r="BQ13" s="468"/>
      <c r="BR13" s="468"/>
      <c r="BS13" s="468"/>
      <c r="BT13" s="468"/>
      <c r="BU13" s="469"/>
      <c r="BV13" s="467">
        <v>-151872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11.8</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397</v>
      </c>
      <c r="S14" s="552"/>
      <c r="T14" s="552"/>
      <c r="U14" s="552"/>
      <c r="V14" s="553"/>
      <c r="W14" s="457"/>
      <c r="X14" s="458"/>
      <c r="Y14" s="458"/>
      <c r="Z14" s="458"/>
      <c r="AA14" s="458"/>
      <c r="AB14" s="447"/>
      <c r="AC14" s="554">
        <v>13.4</v>
      </c>
      <c r="AD14" s="555"/>
      <c r="AE14" s="555"/>
      <c r="AF14" s="555"/>
      <c r="AG14" s="556"/>
      <c r="AH14" s="554">
        <v>18.399999999999999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12.1</v>
      </c>
      <c r="CU14" s="566"/>
      <c r="CV14" s="566"/>
      <c r="CW14" s="566"/>
      <c r="CX14" s="566"/>
      <c r="CY14" s="566"/>
      <c r="CZ14" s="566"/>
      <c r="DA14" s="567"/>
      <c r="DB14" s="565">
        <v>20.7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395</v>
      </c>
      <c r="S15" s="552"/>
      <c r="T15" s="552"/>
      <c r="U15" s="552"/>
      <c r="V15" s="553"/>
      <c r="W15" s="483" t="s">
        <v>145</v>
      </c>
      <c r="X15" s="484"/>
      <c r="Y15" s="484"/>
      <c r="Z15" s="484"/>
      <c r="AA15" s="484"/>
      <c r="AB15" s="474"/>
      <c r="AC15" s="518">
        <v>49</v>
      </c>
      <c r="AD15" s="519"/>
      <c r="AE15" s="519"/>
      <c r="AF15" s="519"/>
      <c r="AG15" s="561"/>
      <c r="AH15" s="518">
        <v>71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88441</v>
      </c>
      <c r="BO15" s="431"/>
      <c r="BP15" s="431"/>
      <c r="BQ15" s="431"/>
      <c r="BR15" s="431"/>
      <c r="BS15" s="431"/>
      <c r="BT15" s="431"/>
      <c r="BU15" s="432"/>
      <c r="BV15" s="430">
        <v>76680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24.4</v>
      </c>
      <c r="AD16" s="555"/>
      <c r="AE16" s="555"/>
      <c r="AF16" s="555"/>
      <c r="AG16" s="556"/>
      <c r="AH16" s="554">
        <v>29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721520</v>
      </c>
      <c r="BO16" s="468"/>
      <c r="BP16" s="468"/>
      <c r="BQ16" s="468"/>
      <c r="BR16" s="468"/>
      <c r="BS16" s="468"/>
      <c r="BT16" s="468"/>
      <c r="BU16" s="469"/>
      <c r="BV16" s="467">
        <v>693565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125</v>
      </c>
      <c r="AD17" s="519"/>
      <c r="AE17" s="519"/>
      <c r="AF17" s="519"/>
      <c r="AG17" s="561"/>
      <c r="AH17" s="518">
        <v>129</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107658</v>
      </c>
      <c r="BO17" s="468"/>
      <c r="BP17" s="468"/>
      <c r="BQ17" s="468"/>
      <c r="BR17" s="468"/>
      <c r="BS17" s="468"/>
      <c r="BT17" s="468"/>
      <c r="BU17" s="469"/>
      <c r="BV17" s="467">
        <v>96609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154.9</v>
      </c>
      <c r="M18" s="583"/>
      <c r="N18" s="583"/>
      <c r="O18" s="583"/>
      <c r="P18" s="583"/>
      <c r="Q18" s="583"/>
      <c r="R18" s="584"/>
      <c r="S18" s="584"/>
      <c r="T18" s="584"/>
      <c r="U18" s="584"/>
      <c r="V18" s="585"/>
      <c r="W18" s="485"/>
      <c r="X18" s="486"/>
      <c r="Y18" s="486"/>
      <c r="Z18" s="486"/>
      <c r="AA18" s="486"/>
      <c r="AB18" s="477"/>
      <c r="AC18" s="586">
        <v>62.2</v>
      </c>
      <c r="AD18" s="587"/>
      <c r="AE18" s="587"/>
      <c r="AF18" s="587"/>
      <c r="AG18" s="588"/>
      <c r="AH18" s="586">
        <v>52.7</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755265</v>
      </c>
      <c r="BO18" s="468"/>
      <c r="BP18" s="468"/>
      <c r="BQ18" s="468"/>
      <c r="BR18" s="468"/>
      <c r="BS18" s="468"/>
      <c r="BT18" s="468"/>
      <c r="BU18" s="469"/>
      <c r="BV18" s="467">
        <v>737746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1094330</v>
      </c>
      <c r="BO19" s="468"/>
      <c r="BP19" s="468"/>
      <c r="BQ19" s="468"/>
      <c r="BR19" s="468"/>
      <c r="BS19" s="468"/>
      <c r="BT19" s="468"/>
      <c r="BU19" s="469"/>
      <c r="BV19" s="467">
        <v>1150776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2192583</v>
      </c>
      <c r="BO23" s="468"/>
      <c r="BP23" s="468"/>
      <c r="BQ23" s="468"/>
      <c r="BR23" s="468"/>
      <c r="BS23" s="468"/>
      <c r="BT23" s="468"/>
      <c r="BU23" s="469"/>
      <c r="BV23" s="467">
        <v>2317111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6300</v>
      </c>
      <c r="R24" s="519"/>
      <c r="S24" s="519"/>
      <c r="T24" s="519"/>
      <c r="U24" s="519"/>
      <c r="V24" s="561"/>
      <c r="W24" s="620"/>
      <c r="X24" s="608"/>
      <c r="Y24" s="609"/>
      <c r="Z24" s="517" t="s">
        <v>169</v>
      </c>
      <c r="AA24" s="497"/>
      <c r="AB24" s="497"/>
      <c r="AC24" s="497"/>
      <c r="AD24" s="497"/>
      <c r="AE24" s="497"/>
      <c r="AF24" s="497"/>
      <c r="AG24" s="498"/>
      <c r="AH24" s="518">
        <v>28</v>
      </c>
      <c r="AI24" s="519"/>
      <c r="AJ24" s="519"/>
      <c r="AK24" s="519"/>
      <c r="AL24" s="561"/>
      <c r="AM24" s="518">
        <v>74312</v>
      </c>
      <c r="AN24" s="519"/>
      <c r="AO24" s="519"/>
      <c r="AP24" s="519"/>
      <c r="AQ24" s="519"/>
      <c r="AR24" s="561"/>
      <c r="AS24" s="518">
        <v>2654</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2086736</v>
      </c>
      <c r="BO24" s="468"/>
      <c r="BP24" s="468"/>
      <c r="BQ24" s="468"/>
      <c r="BR24" s="468"/>
      <c r="BS24" s="468"/>
      <c r="BT24" s="468"/>
      <c r="BU24" s="469"/>
      <c r="BV24" s="467">
        <v>2210182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5500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128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81651</v>
      </c>
      <c r="BO25" s="431"/>
      <c r="BP25" s="431"/>
      <c r="BQ25" s="431"/>
      <c r="BR25" s="431"/>
      <c r="BS25" s="431"/>
      <c r="BT25" s="431"/>
      <c r="BU25" s="432"/>
      <c r="BV25" s="430">
        <v>93652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5100</v>
      </c>
      <c r="R26" s="519"/>
      <c r="S26" s="519"/>
      <c r="T26" s="519"/>
      <c r="U26" s="519"/>
      <c r="V26" s="561"/>
      <c r="W26" s="620"/>
      <c r="X26" s="608"/>
      <c r="Y26" s="609"/>
      <c r="Z26" s="517" t="s">
        <v>176</v>
      </c>
      <c r="AA26" s="630"/>
      <c r="AB26" s="630"/>
      <c r="AC26" s="630"/>
      <c r="AD26" s="630"/>
      <c r="AE26" s="630"/>
      <c r="AF26" s="630"/>
      <c r="AG26" s="631"/>
      <c r="AH26" s="518">
        <v>1</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2100</v>
      </c>
      <c r="R27" s="519"/>
      <c r="S27" s="519"/>
      <c r="T27" s="519"/>
      <c r="U27" s="519"/>
      <c r="V27" s="561"/>
      <c r="W27" s="620"/>
      <c r="X27" s="608"/>
      <c r="Y27" s="609"/>
      <c r="Z27" s="517" t="s">
        <v>181</v>
      </c>
      <c r="AA27" s="497"/>
      <c r="AB27" s="497"/>
      <c r="AC27" s="497"/>
      <c r="AD27" s="497"/>
      <c r="AE27" s="497"/>
      <c r="AF27" s="497"/>
      <c r="AG27" s="498"/>
      <c r="AH27" s="518" t="s">
        <v>173</v>
      </c>
      <c r="AI27" s="519"/>
      <c r="AJ27" s="519"/>
      <c r="AK27" s="519"/>
      <c r="AL27" s="561"/>
      <c r="AM27" s="518" t="s">
        <v>129</v>
      </c>
      <c r="AN27" s="519"/>
      <c r="AO27" s="519"/>
      <c r="AP27" s="519"/>
      <c r="AQ27" s="519"/>
      <c r="AR27" s="561"/>
      <c r="AS27" s="518" t="s">
        <v>173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25366</v>
      </c>
      <c r="BO27" s="644"/>
      <c r="BP27" s="644"/>
      <c r="BQ27" s="644"/>
      <c r="BR27" s="644"/>
      <c r="BS27" s="644"/>
      <c r="BT27" s="644"/>
      <c r="BU27" s="645"/>
      <c r="BV27" s="643">
        <v>25366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1900</v>
      </c>
      <c r="R28" s="519"/>
      <c r="S28" s="519"/>
      <c r="T28" s="519"/>
      <c r="U28" s="519"/>
      <c r="V28" s="561"/>
      <c r="W28" s="620"/>
      <c r="X28" s="608"/>
      <c r="Y28" s="609"/>
      <c r="Z28" s="517" t="s">
        <v>184</v>
      </c>
      <c r="AA28" s="497"/>
      <c r="AB28" s="497"/>
      <c r="AC28" s="497"/>
      <c r="AD28" s="497"/>
      <c r="AE28" s="497"/>
      <c r="AF28" s="497"/>
      <c r="AG28" s="498"/>
      <c r="AH28" s="518" t="s">
        <v>173</v>
      </c>
      <c r="AI28" s="519"/>
      <c r="AJ28" s="519"/>
      <c r="AK28" s="519"/>
      <c r="AL28" s="561"/>
      <c r="AM28" s="518" t="s">
        <v>185</v>
      </c>
      <c r="AN28" s="519"/>
      <c r="AO28" s="519"/>
      <c r="AP28" s="519"/>
      <c r="AQ28" s="519"/>
      <c r="AR28" s="561"/>
      <c r="AS28" s="518" t="s">
        <v>173</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721778</v>
      </c>
      <c r="BO28" s="431"/>
      <c r="BP28" s="431"/>
      <c r="BQ28" s="431"/>
      <c r="BR28" s="431"/>
      <c r="BS28" s="431"/>
      <c r="BT28" s="431"/>
      <c r="BU28" s="432"/>
      <c r="BV28" s="430">
        <v>751773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5</v>
      </c>
      <c r="M29" s="519"/>
      <c r="N29" s="519"/>
      <c r="O29" s="519"/>
      <c r="P29" s="561"/>
      <c r="Q29" s="518">
        <v>1700</v>
      </c>
      <c r="R29" s="519"/>
      <c r="S29" s="519"/>
      <c r="T29" s="519"/>
      <c r="U29" s="519"/>
      <c r="V29" s="561"/>
      <c r="W29" s="621"/>
      <c r="X29" s="622"/>
      <c r="Y29" s="623"/>
      <c r="Z29" s="517" t="s">
        <v>188</v>
      </c>
      <c r="AA29" s="497"/>
      <c r="AB29" s="497"/>
      <c r="AC29" s="497"/>
      <c r="AD29" s="497"/>
      <c r="AE29" s="497"/>
      <c r="AF29" s="497"/>
      <c r="AG29" s="498"/>
      <c r="AH29" s="518">
        <v>28</v>
      </c>
      <c r="AI29" s="519"/>
      <c r="AJ29" s="519"/>
      <c r="AK29" s="519"/>
      <c r="AL29" s="561"/>
      <c r="AM29" s="518">
        <v>74312</v>
      </c>
      <c r="AN29" s="519"/>
      <c r="AO29" s="519"/>
      <c r="AP29" s="519"/>
      <c r="AQ29" s="519"/>
      <c r="AR29" s="561"/>
      <c r="AS29" s="518">
        <v>2654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164879</v>
      </c>
      <c r="BO29" s="468"/>
      <c r="BP29" s="468"/>
      <c r="BQ29" s="468"/>
      <c r="BR29" s="468"/>
      <c r="BS29" s="468"/>
      <c r="BT29" s="468"/>
      <c r="BU29" s="469"/>
      <c r="BV29" s="467">
        <v>164877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90.7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122222</v>
      </c>
      <c r="BO30" s="644"/>
      <c r="BP30" s="644"/>
      <c r="BQ30" s="644"/>
      <c r="BR30" s="644"/>
      <c r="BS30" s="644"/>
      <c r="BT30" s="644"/>
      <c r="BU30" s="645"/>
      <c r="BV30" s="643">
        <v>109640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簡易水道事業</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奈良県市町村総合事務組合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のせ川びれっぢ</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代替バス</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国民健康保険事業（直診勘定）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温泉事業</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奈良県広域水質検査センター組合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奈良県後期高齢者医療広域連合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後期高齢者医療事業</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奈良県広域消防組合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南和広域医療企業団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48qf5VO6IhUmN/P094bUZeUENhoF9QyFsbQStzrqfyNxj1gGZodHiFeXS8ng7SYq0Q4m7Lr+fRuUUXmvKRXHMQ==" saltValue="6aHL11z0vrdxjGJdgDZn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561</v>
      </c>
      <c r="D34" s="1248"/>
      <c r="E34" s="1249"/>
      <c r="F34" s="32">
        <v>24.21</v>
      </c>
      <c r="G34" s="33">
        <v>35.090000000000003</v>
      </c>
      <c r="H34" s="33">
        <v>6.77</v>
      </c>
      <c r="I34" s="33">
        <v>3.33</v>
      </c>
      <c r="J34" s="34">
        <v>3.3</v>
      </c>
      <c r="K34" s="22"/>
      <c r="L34" s="22"/>
      <c r="M34" s="22"/>
      <c r="N34" s="22"/>
      <c r="O34" s="22"/>
      <c r="P34" s="22"/>
    </row>
    <row r="35" spans="1:16" ht="39" customHeight="1" x14ac:dyDescent="0.15">
      <c r="A35" s="22"/>
      <c r="B35" s="35"/>
      <c r="C35" s="1242" t="s">
        <v>562</v>
      </c>
      <c r="D35" s="1243"/>
      <c r="E35" s="1244"/>
      <c r="F35" s="36">
        <v>0.43</v>
      </c>
      <c r="G35" s="37">
        <v>1.01</v>
      </c>
      <c r="H35" s="37">
        <v>0.22</v>
      </c>
      <c r="I35" s="37">
        <v>0.1</v>
      </c>
      <c r="J35" s="38">
        <v>0.27</v>
      </c>
      <c r="K35" s="22"/>
      <c r="L35" s="22"/>
      <c r="M35" s="22"/>
      <c r="N35" s="22"/>
      <c r="O35" s="22"/>
      <c r="P35" s="22"/>
    </row>
    <row r="36" spans="1:16" ht="39" customHeight="1" x14ac:dyDescent="0.15">
      <c r="A36" s="22"/>
      <c r="B36" s="35"/>
      <c r="C36" s="1242" t="s">
        <v>563</v>
      </c>
      <c r="D36" s="1243"/>
      <c r="E36" s="1244"/>
      <c r="F36" s="36">
        <v>0.69</v>
      </c>
      <c r="G36" s="37">
        <v>0.88</v>
      </c>
      <c r="H36" s="37">
        <v>0.82</v>
      </c>
      <c r="I36" s="37">
        <v>0.04</v>
      </c>
      <c r="J36" s="38">
        <v>0.11</v>
      </c>
      <c r="K36" s="22"/>
      <c r="L36" s="22"/>
      <c r="M36" s="22"/>
      <c r="N36" s="22"/>
      <c r="O36" s="22"/>
      <c r="P36" s="22"/>
    </row>
    <row r="37" spans="1:16" ht="39" customHeight="1" x14ac:dyDescent="0.15">
      <c r="A37" s="22"/>
      <c r="B37" s="35"/>
      <c r="C37" s="1242" t="s">
        <v>564</v>
      </c>
      <c r="D37" s="1243"/>
      <c r="E37" s="1244"/>
      <c r="F37" s="36">
        <v>0.04</v>
      </c>
      <c r="G37" s="37">
        <v>0.04</v>
      </c>
      <c r="H37" s="37">
        <v>0.02</v>
      </c>
      <c r="I37" s="37">
        <v>0.06</v>
      </c>
      <c r="J37" s="38">
        <v>7.0000000000000007E-2</v>
      </c>
      <c r="K37" s="22"/>
      <c r="L37" s="22"/>
      <c r="M37" s="22"/>
      <c r="N37" s="22"/>
      <c r="O37" s="22"/>
      <c r="P37" s="22"/>
    </row>
    <row r="38" spans="1:16" ht="39" customHeight="1" x14ac:dyDescent="0.15">
      <c r="A38" s="22"/>
      <c r="B38" s="35"/>
      <c r="C38" s="1242" t="s">
        <v>565</v>
      </c>
      <c r="D38" s="1243"/>
      <c r="E38" s="1244"/>
      <c r="F38" s="36">
        <v>0.06</v>
      </c>
      <c r="G38" s="37">
        <v>0.89</v>
      </c>
      <c r="H38" s="37">
        <v>0.1</v>
      </c>
      <c r="I38" s="37">
        <v>0.14000000000000001</v>
      </c>
      <c r="J38" s="38">
        <v>0.02</v>
      </c>
      <c r="K38" s="22"/>
      <c r="L38" s="22"/>
      <c r="M38" s="22"/>
      <c r="N38" s="22"/>
      <c r="O38" s="22"/>
      <c r="P38" s="22"/>
    </row>
    <row r="39" spans="1:16" ht="39" customHeight="1" x14ac:dyDescent="0.15">
      <c r="A39" s="22"/>
      <c r="B39" s="35"/>
      <c r="C39" s="1242" t="s">
        <v>566</v>
      </c>
      <c r="D39" s="1243"/>
      <c r="E39" s="1244"/>
      <c r="F39" s="36">
        <v>0.09</v>
      </c>
      <c r="G39" s="37">
        <v>7.0000000000000007E-2</v>
      </c>
      <c r="H39" s="37">
        <v>0.46</v>
      </c>
      <c r="I39" s="37">
        <v>0.06</v>
      </c>
      <c r="J39" s="38">
        <v>0.02</v>
      </c>
      <c r="K39" s="22"/>
      <c r="L39" s="22"/>
      <c r="M39" s="22"/>
      <c r="N39" s="22"/>
      <c r="O39" s="22"/>
      <c r="P39" s="22"/>
    </row>
    <row r="40" spans="1:16" ht="39" customHeight="1" x14ac:dyDescent="0.15">
      <c r="A40" s="22"/>
      <c r="B40" s="35"/>
      <c r="C40" s="1242" t="s">
        <v>567</v>
      </c>
      <c r="D40" s="1243"/>
      <c r="E40" s="1244"/>
      <c r="F40" s="36">
        <v>0.01</v>
      </c>
      <c r="G40" s="37">
        <v>0.02</v>
      </c>
      <c r="H40" s="37">
        <v>0.13</v>
      </c>
      <c r="I40" s="37">
        <v>0.09</v>
      </c>
      <c r="J40" s="38">
        <v>0.01</v>
      </c>
      <c r="K40" s="22"/>
      <c r="L40" s="22"/>
      <c r="M40" s="22"/>
      <c r="N40" s="22"/>
      <c r="O40" s="22"/>
      <c r="P40" s="22"/>
    </row>
    <row r="41" spans="1:16" ht="39" customHeight="1" x14ac:dyDescent="0.15">
      <c r="A41" s="22"/>
      <c r="B41" s="35"/>
      <c r="C41" s="1242" t="s">
        <v>568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PBIojOluGU0n9lwgM/RcXghuKRmeK6G1UL+fO3Dl7Ia7IewgRgIS2lFV81PUXFc0E841QyQsVHEoT5DHduAA==" saltValue="5jjzaBhH8wInzP+8H3fA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325</v>
      </c>
      <c r="L45" s="60">
        <v>277</v>
      </c>
      <c r="M45" s="60">
        <v>276</v>
      </c>
      <c r="N45" s="60">
        <v>252</v>
      </c>
      <c r="O45" s="61">
        <v>282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24</v>
      </c>
      <c r="L48" s="64">
        <v>24</v>
      </c>
      <c r="M48" s="64">
        <v>13</v>
      </c>
      <c r="N48" s="64">
        <v>9</v>
      </c>
      <c r="O48" s="65">
        <v>10</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511</v>
      </c>
      <c r="L49" s="64">
        <v>1</v>
      </c>
      <c r="M49" s="64">
        <v>9</v>
      </c>
      <c r="N49" s="64">
        <v>12</v>
      </c>
      <c r="O49" s="65">
        <v>13</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280</v>
      </c>
      <c r="L52" s="64">
        <v>247</v>
      </c>
      <c r="M52" s="64">
        <v>234</v>
      </c>
      <c r="N52" s="64">
        <v>219</v>
      </c>
      <c r="O52" s="65">
        <v>224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69</v>
      </c>
      <c r="L53" s="69">
        <v>55</v>
      </c>
      <c r="M53" s="69">
        <v>64</v>
      </c>
      <c r="N53" s="69">
        <v>54</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584</v>
      </c>
      <c r="L57" s="84" t="s">
        <v>584</v>
      </c>
      <c r="M57" s="84" t="s">
        <v>584</v>
      </c>
      <c r="N57" s="84" t="s">
        <v>584</v>
      </c>
      <c r="O57" s="85" t="s">
        <v>584</v>
      </c>
    </row>
    <row r="58" spans="1:21" ht="31.5" customHeight="1" thickBot="1" x14ac:dyDescent="0.2">
      <c r="B58" s="1268"/>
      <c r="C58" s="1269"/>
      <c r="D58" s="1273" t="s">
        <v>27</v>
      </c>
      <c r="E58" s="1274"/>
      <c r="F58" s="1274"/>
      <c r="G58" s="1274"/>
      <c r="H58" s="1274"/>
      <c r="I58" s="1274"/>
      <c r="J58" s="1275"/>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VZkgjF3NdNnSI3Kqtkxfklr4xNGpAb9L2aS9jA68M4Wt245M1M2gCmAltp9/qKGuIvyCE4HtwWIxrrrgXSyg==" saltValue="YA4DUMdL6N6pOvkJJaqW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2529</v>
      </c>
      <c r="J41" s="104">
        <v>2465</v>
      </c>
      <c r="K41" s="104">
        <v>2368</v>
      </c>
      <c r="L41" s="104">
        <v>2317</v>
      </c>
      <c r="M41" s="105">
        <v>2193</v>
      </c>
    </row>
    <row r="42" spans="2:13" ht="27.75" customHeight="1" x14ac:dyDescent="0.15">
      <c r="B42" s="1278"/>
      <c r="C42" s="1279"/>
      <c r="D42" s="106"/>
      <c r="E42" s="1284" t="s">
        <v>32</v>
      </c>
      <c r="F42" s="1284"/>
      <c r="G42" s="1284"/>
      <c r="H42" s="1285"/>
      <c r="I42" s="107">
        <v>48</v>
      </c>
      <c r="J42" s="108">
        <v>28</v>
      </c>
      <c r="K42" s="108" t="s">
        <v>511</v>
      </c>
      <c r="L42" s="108" t="s">
        <v>511</v>
      </c>
      <c r="M42" s="109" t="s">
        <v>511</v>
      </c>
    </row>
    <row r="43" spans="2:13" ht="27.75" customHeight="1" x14ac:dyDescent="0.15">
      <c r="B43" s="1278"/>
      <c r="C43" s="1279"/>
      <c r="D43" s="106"/>
      <c r="E43" s="1284" t="s">
        <v>33</v>
      </c>
      <c r="F43" s="1284"/>
      <c r="G43" s="1284"/>
      <c r="H43" s="1285"/>
      <c r="I43" s="107">
        <v>149</v>
      </c>
      <c r="J43" s="108">
        <v>125</v>
      </c>
      <c r="K43" s="108">
        <v>144</v>
      </c>
      <c r="L43" s="108">
        <v>146</v>
      </c>
      <c r="M43" s="109">
        <v>158</v>
      </c>
    </row>
    <row r="44" spans="2:13" ht="27.75" customHeight="1" x14ac:dyDescent="0.15">
      <c r="B44" s="1278"/>
      <c r="C44" s="1279"/>
      <c r="D44" s="106"/>
      <c r="E44" s="1284" t="s">
        <v>34</v>
      </c>
      <c r="F44" s="1284"/>
      <c r="G44" s="1284"/>
      <c r="H44" s="1285"/>
      <c r="I44" s="107">
        <v>120</v>
      </c>
      <c r="J44" s="108">
        <v>213</v>
      </c>
      <c r="K44" s="108">
        <v>225</v>
      </c>
      <c r="L44" s="108">
        <v>211</v>
      </c>
      <c r="M44" s="109">
        <v>164</v>
      </c>
    </row>
    <row r="45" spans="2:13" ht="27.75" customHeight="1" x14ac:dyDescent="0.15">
      <c r="B45" s="1278"/>
      <c r="C45" s="1279"/>
      <c r="D45" s="106"/>
      <c r="E45" s="1284" t="s">
        <v>35</v>
      </c>
      <c r="F45" s="1284"/>
      <c r="G45" s="1284"/>
      <c r="H45" s="1285"/>
      <c r="I45" s="107">
        <v>313</v>
      </c>
      <c r="J45" s="108">
        <v>283</v>
      </c>
      <c r="K45" s="108">
        <v>280</v>
      </c>
      <c r="L45" s="108">
        <v>284</v>
      </c>
      <c r="M45" s="109">
        <v>212</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837</v>
      </c>
      <c r="J50" s="108">
        <v>837</v>
      </c>
      <c r="K50" s="108">
        <v>1037</v>
      </c>
      <c r="L50" s="108">
        <v>917</v>
      </c>
      <c r="M50" s="109">
        <v>887</v>
      </c>
    </row>
    <row r="51" spans="2:13" ht="27.75" customHeight="1" x14ac:dyDescent="0.15">
      <c r="B51" s="1278"/>
      <c r="C51" s="1279"/>
      <c r="D51" s="106"/>
      <c r="E51" s="1284" t="s">
        <v>42</v>
      </c>
      <c r="F51" s="1284"/>
      <c r="G51" s="1284"/>
      <c r="H51" s="1285"/>
      <c r="I51" s="107">
        <v>30</v>
      </c>
      <c r="J51" s="108">
        <v>28</v>
      </c>
      <c r="K51" s="108">
        <v>22</v>
      </c>
      <c r="L51" s="108">
        <v>13</v>
      </c>
      <c r="M51" s="109">
        <v>6</v>
      </c>
    </row>
    <row r="52" spans="2:13" ht="27.75" customHeight="1" x14ac:dyDescent="0.15">
      <c r="B52" s="1280"/>
      <c r="C52" s="1281"/>
      <c r="D52" s="106"/>
      <c r="E52" s="1284" t="s">
        <v>43</v>
      </c>
      <c r="F52" s="1284"/>
      <c r="G52" s="1284"/>
      <c r="H52" s="1285"/>
      <c r="I52" s="107">
        <v>2062</v>
      </c>
      <c r="J52" s="108">
        <v>2076</v>
      </c>
      <c r="K52" s="108">
        <v>1972</v>
      </c>
      <c r="L52" s="108">
        <v>1916</v>
      </c>
      <c r="M52" s="109">
        <v>1767</v>
      </c>
    </row>
    <row r="53" spans="2:13" ht="27.75" customHeight="1" thickBot="1" x14ac:dyDescent="0.2">
      <c r="B53" s="1291" t="s">
        <v>44</v>
      </c>
      <c r="C53" s="1292"/>
      <c r="D53" s="113"/>
      <c r="E53" s="1293" t="s">
        <v>45</v>
      </c>
      <c r="F53" s="1293"/>
      <c r="G53" s="1293"/>
      <c r="H53" s="1294"/>
      <c r="I53" s="114">
        <v>230</v>
      </c>
      <c r="J53" s="115">
        <v>173</v>
      </c>
      <c r="K53" s="115">
        <v>-13</v>
      </c>
      <c r="L53" s="115">
        <v>111</v>
      </c>
      <c r="M53" s="116">
        <v>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RRPZC2Xf3LTxeWVj9IJJ584tO0LH+eZDPyMpD/DxHgy7jiQcUu3A2s/RIKnrSwjBlfmsfh35NcDe9g5ORhTA==" saltValue="NFKiEuqZ85NaUDwhahJ6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872</v>
      </c>
      <c r="G55" s="128">
        <v>752</v>
      </c>
      <c r="H55" s="129">
        <v>722</v>
      </c>
    </row>
    <row r="56" spans="2:8" ht="52.5" customHeight="1" x14ac:dyDescent="0.15">
      <c r="B56" s="130"/>
      <c r="C56" s="1305" t="s">
        <v>49</v>
      </c>
      <c r="D56" s="1305"/>
      <c r="E56" s="1306"/>
      <c r="F56" s="131">
        <v>165</v>
      </c>
      <c r="G56" s="131">
        <v>165</v>
      </c>
      <c r="H56" s="132">
        <v>165</v>
      </c>
    </row>
    <row r="57" spans="2:8" ht="53.25" customHeight="1" x14ac:dyDescent="0.15">
      <c r="B57" s="130"/>
      <c r="C57" s="1307" t="s">
        <v>50</v>
      </c>
      <c r="D57" s="1307"/>
      <c r="E57" s="1308"/>
      <c r="F57" s="133">
        <v>108</v>
      </c>
      <c r="G57" s="133">
        <v>110</v>
      </c>
      <c r="H57" s="134">
        <v>122</v>
      </c>
    </row>
    <row r="58" spans="2:8" ht="45.75" customHeight="1" x14ac:dyDescent="0.15">
      <c r="B58" s="135"/>
      <c r="C58" s="1295" t="s">
        <v>585</v>
      </c>
      <c r="D58" s="1296"/>
      <c r="E58" s="1297"/>
      <c r="F58" s="136">
        <v>84</v>
      </c>
      <c r="G58" s="136">
        <v>84</v>
      </c>
      <c r="H58" s="137">
        <v>84</v>
      </c>
    </row>
    <row r="59" spans="2:8" ht="45.75" customHeight="1" x14ac:dyDescent="0.15">
      <c r="B59" s="135"/>
      <c r="C59" s="1295" t="s">
        <v>586</v>
      </c>
      <c r="D59" s="1296"/>
      <c r="E59" s="1297"/>
      <c r="F59" s="136">
        <v>17</v>
      </c>
      <c r="G59" s="136">
        <v>18</v>
      </c>
      <c r="H59" s="137">
        <v>19</v>
      </c>
    </row>
    <row r="60" spans="2:8" ht="45.75" customHeight="1" x14ac:dyDescent="0.15">
      <c r="B60" s="135"/>
      <c r="C60" s="1295" t="s">
        <v>588</v>
      </c>
      <c r="D60" s="1296"/>
      <c r="E60" s="1297"/>
      <c r="F60" s="136" t="s">
        <v>584</v>
      </c>
      <c r="G60" s="136" t="s">
        <v>584</v>
      </c>
      <c r="H60" s="137">
        <v>11</v>
      </c>
    </row>
    <row r="61" spans="2:8" ht="45.75" customHeight="1" x14ac:dyDescent="0.15">
      <c r="B61" s="135"/>
      <c r="C61" s="1295" t="s">
        <v>587</v>
      </c>
      <c r="D61" s="1296"/>
      <c r="E61" s="1297"/>
      <c r="F61" s="136">
        <v>7</v>
      </c>
      <c r="G61" s="136">
        <v>7</v>
      </c>
      <c r="H61" s="137">
        <v>7</v>
      </c>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1145</v>
      </c>
      <c r="G63" s="142">
        <v>1026</v>
      </c>
      <c r="H63" s="143">
        <v>1009</v>
      </c>
    </row>
    <row r="64" spans="2:8" ht="15" customHeight="1" x14ac:dyDescent="0.15"/>
  </sheetData>
  <sheetProtection algorithmName="SHA-512" hashValue="qBsEU3PPl3+SX32rP4s/TknHpIqPsx6mEmLbMSOAzE0a269eDg/PYF7Gs2EXLPDc9QDSfXFpJejKcacMXSH9kA==" saltValue="Q1Z7kAcw0NX7OQU0dFhC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3AE5-0290-4720-8C40-FFCDBA54797F}">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593</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x14ac:dyDescent="0.15">
      <c r="B51" s="387"/>
      <c r="G51" s="1326"/>
      <c r="H51" s="1326"/>
      <c r="I51" s="1328"/>
      <c r="J51" s="1328"/>
      <c r="K51" s="1327"/>
      <c r="L51" s="1327"/>
      <c r="M51" s="1327"/>
      <c r="N51" s="1327"/>
      <c r="AM51" s="394"/>
      <c r="AN51" s="1323" t="s">
        <v>592</v>
      </c>
      <c r="AO51" s="1323"/>
      <c r="AP51" s="1323"/>
      <c r="AQ51" s="1323"/>
      <c r="AR51" s="1323"/>
      <c r="AS51" s="1323"/>
      <c r="AT51" s="1323"/>
      <c r="AU51" s="1323"/>
      <c r="AV51" s="1323"/>
      <c r="AW51" s="1323"/>
      <c r="AX51" s="1323"/>
      <c r="AY51" s="1323"/>
      <c r="AZ51" s="1323"/>
      <c r="BA51" s="1323"/>
      <c r="BB51" s="1323" t="s">
        <v>590</v>
      </c>
      <c r="BC51" s="1323"/>
      <c r="BD51" s="1323"/>
      <c r="BE51" s="1323"/>
      <c r="BF51" s="1323"/>
      <c r="BG51" s="1323"/>
      <c r="BH51" s="1323"/>
      <c r="BI51" s="1323"/>
      <c r="BJ51" s="1323"/>
      <c r="BK51" s="1323"/>
      <c r="BL51" s="1323"/>
      <c r="BM51" s="1323"/>
      <c r="BN51" s="1323"/>
      <c r="BO51" s="1323"/>
      <c r="BP51" s="1324"/>
      <c r="BQ51" s="1325"/>
      <c r="BR51" s="1325"/>
      <c r="BS51" s="1325"/>
      <c r="BT51" s="1325"/>
      <c r="BU51" s="1325"/>
      <c r="BV51" s="1325"/>
      <c r="BW51" s="1325"/>
      <c r="BX51" s="1325">
        <v>25.4</v>
      </c>
      <c r="BY51" s="1325"/>
      <c r="BZ51" s="1325"/>
      <c r="CA51" s="1325"/>
      <c r="CB51" s="1325"/>
      <c r="CC51" s="1325"/>
      <c r="CD51" s="1325"/>
      <c r="CE51" s="1325"/>
      <c r="CF51" s="1325"/>
      <c r="CG51" s="1325"/>
      <c r="CH51" s="1325"/>
      <c r="CI51" s="1325"/>
      <c r="CJ51" s="1325"/>
      <c r="CK51" s="1325"/>
      <c r="CL51" s="1325"/>
      <c r="CM51" s="1325"/>
      <c r="CN51" s="1325">
        <v>20.7</v>
      </c>
      <c r="CO51" s="1325"/>
      <c r="CP51" s="1325"/>
      <c r="CQ51" s="1325"/>
      <c r="CR51" s="1325"/>
      <c r="CS51" s="1325"/>
      <c r="CT51" s="1325"/>
      <c r="CU51" s="1325"/>
      <c r="CV51" s="1325">
        <v>12.1</v>
      </c>
      <c r="CW51" s="1325"/>
      <c r="CX51" s="1325"/>
      <c r="CY51" s="1325"/>
      <c r="CZ51" s="1325"/>
      <c r="DA51" s="1325"/>
      <c r="DB51" s="1325"/>
      <c r="DC51" s="1325"/>
    </row>
    <row r="52" spans="1:109" ht="13.5" x14ac:dyDescent="0.15">
      <c r="B52" s="387"/>
      <c r="G52" s="1326"/>
      <c r="H52" s="1326"/>
      <c r="I52" s="1328"/>
      <c r="J52" s="1328"/>
      <c r="K52" s="1327"/>
      <c r="L52" s="1327"/>
      <c r="M52" s="1327"/>
      <c r="N52" s="1327"/>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2"/>
      <c r="B53" s="387"/>
      <c r="G53" s="1326"/>
      <c r="H53" s="1326"/>
      <c r="I53" s="1318"/>
      <c r="J53" s="1318"/>
      <c r="K53" s="1327"/>
      <c r="L53" s="1327"/>
      <c r="M53" s="1327"/>
      <c r="N53" s="1327"/>
      <c r="AM53" s="394"/>
      <c r="AN53" s="1323"/>
      <c r="AO53" s="1323"/>
      <c r="AP53" s="1323"/>
      <c r="AQ53" s="1323"/>
      <c r="AR53" s="1323"/>
      <c r="AS53" s="1323"/>
      <c r="AT53" s="1323"/>
      <c r="AU53" s="1323"/>
      <c r="AV53" s="1323"/>
      <c r="AW53" s="1323"/>
      <c r="AX53" s="1323"/>
      <c r="AY53" s="1323"/>
      <c r="AZ53" s="1323"/>
      <c r="BA53" s="1323"/>
      <c r="BB53" s="1323" t="s">
        <v>596</v>
      </c>
      <c r="BC53" s="1323"/>
      <c r="BD53" s="1323"/>
      <c r="BE53" s="1323"/>
      <c r="BF53" s="1323"/>
      <c r="BG53" s="1323"/>
      <c r="BH53" s="1323"/>
      <c r="BI53" s="1323"/>
      <c r="BJ53" s="1323"/>
      <c r="BK53" s="1323"/>
      <c r="BL53" s="1323"/>
      <c r="BM53" s="1323"/>
      <c r="BN53" s="1323"/>
      <c r="BO53" s="1323"/>
      <c r="BP53" s="1324"/>
      <c r="BQ53" s="1325"/>
      <c r="BR53" s="1325"/>
      <c r="BS53" s="1325"/>
      <c r="BT53" s="1325"/>
      <c r="BU53" s="1325"/>
      <c r="BV53" s="1325"/>
      <c r="BW53" s="1325"/>
      <c r="BX53" s="1325">
        <v>68.400000000000006</v>
      </c>
      <c r="BY53" s="1325"/>
      <c r="BZ53" s="1325"/>
      <c r="CA53" s="1325"/>
      <c r="CB53" s="1325"/>
      <c r="CC53" s="1325"/>
      <c r="CD53" s="1325"/>
      <c r="CE53" s="1325"/>
      <c r="CF53" s="1325">
        <v>70.099999999999994</v>
      </c>
      <c r="CG53" s="1325"/>
      <c r="CH53" s="1325"/>
      <c r="CI53" s="1325"/>
      <c r="CJ53" s="1325"/>
      <c r="CK53" s="1325"/>
      <c r="CL53" s="1325"/>
      <c r="CM53" s="1325"/>
      <c r="CN53" s="1325">
        <v>71.7</v>
      </c>
      <c r="CO53" s="1325"/>
      <c r="CP53" s="1325"/>
      <c r="CQ53" s="1325"/>
      <c r="CR53" s="1325"/>
      <c r="CS53" s="1325"/>
      <c r="CT53" s="1325"/>
      <c r="CU53" s="1325"/>
      <c r="CV53" s="1325">
        <v>73.400000000000006</v>
      </c>
      <c r="CW53" s="1325"/>
      <c r="CX53" s="1325"/>
      <c r="CY53" s="1325"/>
      <c r="CZ53" s="1325"/>
      <c r="DA53" s="1325"/>
      <c r="DB53" s="1325"/>
      <c r="DC53" s="1325"/>
    </row>
    <row r="54" spans="1:109" ht="13.5" x14ac:dyDescent="0.15">
      <c r="A54" s="402"/>
      <c r="B54" s="387"/>
      <c r="G54" s="1326"/>
      <c r="H54" s="1326"/>
      <c r="I54" s="1318"/>
      <c r="J54" s="1318"/>
      <c r="K54" s="1327"/>
      <c r="L54" s="1327"/>
      <c r="M54" s="1327"/>
      <c r="N54" s="1327"/>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2"/>
      <c r="B55" s="387"/>
      <c r="G55" s="1318"/>
      <c r="H55" s="1318"/>
      <c r="I55" s="1318"/>
      <c r="J55" s="1318"/>
      <c r="K55" s="1327"/>
      <c r="L55" s="1327"/>
      <c r="M55" s="1327"/>
      <c r="N55" s="1327"/>
      <c r="AN55" s="1322" t="s">
        <v>591</v>
      </c>
      <c r="AO55" s="1322"/>
      <c r="AP55" s="1322"/>
      <c r="AQ55" s="1322"/>
      <c r="AR55" s="1322"/>
      <c r="AS55" s="1322"/>
      <c r="AT55" s="1322"/>
      <c r="AU55" s="1322"/>
      <c r="AV55" s="1322"/>
      <c r="AW55" s="1322"/>
      <c r="AX55" s="1322"/>
      <c r="AY55" s="1322"/>
      <c r="AZ55" s="1322"/>
      <c r="BA55" s="1322"/>
      <c r="BB55" s="1323" t="s">
        <v>590</v>
      </c>
      <c r="BC55" s="1323"/>
      <c r="BD55" s="1323"/>
      <c r="BE55" s="1323"/>
      <c r="BF55" s="1323"/>
      <c r="BG55" s="1323"/>
      <c r="BH55" s="1323"/>
      <c r="BI55" s="1323"/>
      <c r="BJ55" s="1323"/>
      <c r="BK55" s="1323"/>
      <c r="BL55" s="1323"/>
      <c r="BM55" s="1323"/>
      <c r="BN55" s="1323"/>
      <c r="BO55" s="1323"/>
      <c r="BP55" s="1324"/>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5" x14ac:dyDescent="0.15">
      <c r="A56" s="402"/>
      <c r="B56" s="387"/>
      <c r="G56" s="1318"/>
      <c r="H56" s="1318"/>
      <c r="I56" s="1318"/>
      <c r="J56" s="1318"/>
      <c r="K56" s="1327"/>
      <c r="L56" s="1327"/>
      <c r="M56" s="1327"/>
      <c r="N56" s="1327"/>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2" customFormat="1" ht="13.5" x14ac:dyDescent="0.15">
      <c r="B57" s="408"/>
      <c r="G57" s="1318"/>
      <c r="H57" s="1318"/>
      <c r="I57" s="1329"/>
      <c r="J57" s="1329"/>
      <c r="K57" s="1327"/>
      <c r="L57" s="1327"/>
      <c r="M57" s="1327"/>
      <c r="N57" s="1327"/>
      <c r="AM57" s="386"/>
      <c r="AN57" s="1322"/>
      <c r="AO57" s="1322"/>
      <c r="AP57" s="1322"/>
      <c r="AQ57" s="1322"/>
      <c r="AR57" s="1322"/>
      <c r="AS57" s="1322"/>
      <c r="AT57" s="1322"/>
      <c r="AU57" s="1322"/>
      <c r="AV57" s="1322"/>
      <c r="AW57" s="1322"/>
      <c r="AX57" s="1322"/>
      <c r="AY57" s="1322"/>
      <c r="AZ57" s="1322"/>
      <c r="BA57" s="1322"/>
      <c r="BB57" s="1323" t="s">
        <v>596</v>
      </c>
      <c r="BC57" s="1323"/>
      <c r="BD57" s="1323"/>
      <c r="BE57" s="1323"/>
      <c r="BF57" s="1323"/>
      <c r="BG57" s="1323"/>
      <c r="BH57" s="1323"/>
      <c r="BI57" s="1323"/>
      <c r="BJ57" s="1323"/>
      <c r="BK57" s="1323"/>
      <c r="BL57" s="1323"/>
      <c r="BM57" s="1323"/>
      <c r="BN57" s="1323"/>
      <c r="BO57" s="1323"/>
      <c r="BP57" s="1324"/>
      <c r="BQ57" s="1325"/>
      <c r="BR57" s="1325"/>
      <c r="BS57" s="1325"/>
      <c r="BT57" s="1325"/>
      <c r="BU57" s="1325"/>
      <c r="BV57" s="1325"/>
      <c r="BW57" s="1325"/>
      <c r="BX57" s="1325">
        <v>57.9</v>
      </c>
      <c r="BY57" s="1325"/>
      <c r="BZ57" s="1325"/>
      <c r="CA57" s="1325"/>
      <c r="CB57" s="1325"/>
      <c r="CC57" s="1325"/>
      <c r="CD57" s="1325"/>
      <c r="CE57" s="1325"/>
      <c r="CF57" s="1325">
        <v>58.2</v>
      </c>
      <c r="CG57" s="1325"/>
      <c r="CH57" s="1325"/>
      <c r="CI57" s="1325"/>
      <c r="CJ57" s="1325"/>
      <c r="CK57" s="1325"/>
      <c r="CL57" s="1325"/>
      <c r="CM57" s="1325"/>
      <c r="CN57" s="1325">
        <v>59.4</v>
      </c>
      <c r="CO57" s="1325"/>
      <c r="CP57" s="1325"/>
      <c r="CQ57" s="1325"/>
      <c r="CR57" s="1325"/>
      <c r="CS57" s="1325"/>
      <c r="CT57" s="1325"/>
      <c r="CU57" s="1325"/>
      <c r="CV57" s="1325">
        <v>60.3</v>
      </c>
      <c r="CW57" s="1325"/>
      <c r="CX57" s="1325"/>
      <c r="CY57" s="1325"/>
      <c r="CZ57" s="1325"/>
      <c r="DA57" s="1325"/>
      <c r="DB57" s="1325"/>
      <c r="DC57" s="1325"/>
      <c r="DD57" s="413"/>
      <c r="DE57" s="408"/>
    </row>
    <row r="58" spans="1:109" s="402" customFormat="1" ht="13.5" x14ac:dyDescent="0.15">
      <c r="A58" s="386"/>
      <c r="B58" s="408"/>
      <c r="G58" s="1318"/>
      <c r="H58" s="1318"/>
      <c r="I58" s="1329"/>
      <c r="J58" s="1329"/>
      <c r="K58" s="1327"/>
      <c r="L58" s="1327"/>
      <c r="M58" s="1327"/>
      <c r="N58" s="1327"/>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595</v>
      </c>
    </row>
    <row r="64" spans="1:109" ht="13.5" x14ac:dyDescent="0.15">
      <c r="B64" s="387"/>
      <c r="G64" s="403"/>
      <c r="I64" s="405"/>
      <c r="J64" s="405"/>
      <c r="K64" s="405"/>
      <c r="L64" s="405"/>
      <c r="M64" s="405"/>
      <c r="N64" s="404"/>
      <c r="AM64" s="403"/>
      <c r="AN64" s="403" t="s">
        <v>594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593</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ht="13.5" x14ac:dyDescent="0.15">
      <c r="B73" s="387"/>
      <c r="G73" s="1326"/>
      <c r="H73" s="1326"/>
      <c r="I73" s="1326"/>
      <c r="J73" s="1326"/>
      <c r="K73" s="1330"/>
      <c r="L73" s="1330"/>
      <c r="M73" s="1330"/>
      <c r="N73" s="1330"/>
      <c r="AM73" s="394"/>
      <c r="AN73" s="1323" t="s">
        <v>592</v>
      </c>
      <c r="AO73" s="1323"/>
      <c r="AP73" s="1323"/>
      <c r="AQ73" s="1323"/>
      <c r="AR73" s="1323"/>
      <c r="AS73" s="1323"/>
      <c r="AT73" s="1323"/>
      <c r="AU73" s="1323"/>
      <c r="AV73" s="1323"/>
      <c r="AW73" s="1323"/>
      <c r="AX73" s="1323"/>
      <c r="AY73" s="1323"/>
      <c r="AZ73" s="1323"/>
      <c r="BA73" s="1323"/>
      <c r="BB73" s="1323" t="s">
        <v>590</v>
      </c>
      <c r="BC73" s="1323"/>
      <c r="BD73" s="1323"/>
      <c r="BE73" s="1323"/>
      <c r="BF73" s="1323"/>
      <c r="BG73" s="1323"/>
      <c r="BH73" s="1323"/>
      <c r="BI73" s="1323"/>
      <c r="BJ73" s="1323"/>
      <c r="BK73" s="1323"/>
      <c r="BL73" s="1323"/>
      <c r="BM73" s="1323"/>
      <c r="BN73" s="1323"/>
      <c r="BO73" s="1323"/>
      <c r="BP73" s="1325">
        <v>30.9</v>
      </c>
      <c r="BQ73" s="1325"/>
      <c r="BR73" s="1325"/>
      <c r="BS73" s="1325"/>
      <c r="BT73" s="1325"/>
      <c r="BU73" s="1325"/>
      <c r="BV73" s="1325"/>
      <c r="BW73" s="1325"/>
      <c r="BX73" s="1325">
        <v>25.4</v>
      </c>
      <c r="BY73" s="1325"/>
      <c r="BZ73" s="1325"/>
      <c r="CA73" s="1325"/>
      <c r="CB73" s="1325"/>
      <c r="CC73" s="1325"/>
      <c r="CD73" s="1325"/>
      <c r="CE73" s="1325"/>
      <c r="CF73" s="1325"/>
      <c r="CG73" s="1325"/>
      <c r="CH73" s="1325"/>
      <c r="CI73" s="1325"/>
      <c r="CJ73" s="1325"/>
      <c r="CK73" s="1325"/>
      <c r="CL73" s="1325"/>
      <c r="CM73" s="1325"/>
      <c r="CN73" s="1325">
        <v>20.7</v>
      </c>
      <c r="CO73" s="1325"/>
      <c r="CP73" s="1325"/>
      <c r="CQ73" s="1325"/>
      <c r="CR73" s="1325"/>
      <c r="CS73" s="1325"/>
      <c r="CT73" s="1325"/>
      <c r="CU73" s="1325"/>
      <c r="CV73" s="1325">
        <v>12.1</v>
      </c>
      <c r="CW73" s="1325"/>
      <c r="CX73" s="1325"/>
      <c r="CY73" s="1325"/>
      <c r="CZ73" s="1325"/>
      <c r="DA73" s="1325"/>
      <c r="DB73" s="1325"/>
      <c r="DC73" s="1325"/>
    </row>
    <row r="74" spans="2:107" ht="13.5" x14ac:dyDescent="0.15">
      <c r="B74" s="387"/>
      <c r="G74" s="1326"/>
      <c r="H74" s="1326"/>
      <c r="I74" s="1326"/>
      <c r="J74" s="1326"/>
      <c r="K74" s="1330"/>
      <c r="L74" s="1330"/>
      <c r="M74" s="1330"/>
      <c r="N74" s="1330"/>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7"/>
      <c r="G75" s="1326"/>
      <c r="H75" s="1326"/>
      <c r="I75" s="1318"/>
      <c r="J75" s="1318"/>
      <c r="K75" s="1327"/>
      <c r="L75" s="1327"/>
      <c r="M75" s="1327"/>
      <c r="N75" s="1327"/>
      <c r="AM75" s="394"/>
      <c r="AN75" s="1323"/>
      <c r="AO75" s="1323"/>
      <c r="AP75" s="1323"/>
      <c r="AQ75" s="1323"/>
      <c r="AR75" s="1323"/>
      <c r="AS75" s="1323"/>
      <c r="AT75" s="1323"/>
      <c r="AU75" s="1323"/>
      <c r="AV75" s="1323"/>
      <c r="AW75" s="1323"/>
      <c r="AX75" s="1323"/>
      <c r="AY75" s="1323"/>
      <c r="AZ75" s="1323"/>
      <c r="BA75" s="1323"/>
      <c r="BB75" s="1323" t="s">
        <v>589</v>
      </c>
      <c r="BC75" s="1323"/>
      <c r="BD75" s="1323"/>
      <c r="BE75" s="1323"/>
      <c r="BF75" s="1323"/>
      <c r="BG75" s="1323"/>
      <c r="BH75" s="1323"/>
      <c r="BI75" s="1323"/>
      <c r="BJ75" s="1323"/>
      <c r="BK75" s="1323"/>
      <c r="BL75" s="1323"/>
      <c r="BM75" s="1323"/>
      <c r="BN75" s="1323"/>
      <c r="BO75" s="1323"/>
      <c r="BP75" s="1325">
        <v>10</v>
      </c>
      <c r="BQ75" s="1325"/>
      <c r="BR75" s="1325"/>
      <c r="BS75" s="1325"/>
      <c r="BT75" s="1325"/>
      <c r="BU75" s="1325"/>
      <c r="BV75" s="1325"/>
      <c r="BW75" s="1325"/>
      <c r="BX75" s="1325">
        <v>9.4</v>
      </c>
      <c r="BY75" s="1325"/>
      <c r="BZ75" s="1325"/>
      <c r="CA75" s="1325"/>
      <c r="CB75" s="1325"/>
      <c r="CC75" s="1325"/>
      <c r="CD75" s="1325"/>
      <c r="CE75" s="1325"/>
      <c r="CF75" s="1325">
        <v>9.3000000000000007</v>
      </c>
      <c r="CG75" s="1325"/>
      <c r="CH75" s="1325"/>
      <c r="CI75" s="1325"/>
      <c r="CJ75" s="1325"/>
      <c r="CK75" s="1325"/>
      <c r="CL75" s="1325"/>
      <c r="CM75" s="1325"/>
      <c r="CN75" s="1325">
        <v>9.5</v>
      </c>
      <c r="CO75" s="1325"/>
      <c r="CP75" s="1325"/>
      <c r="CQ75" s="1325"/>
      <c r="CR75" s="1325"/>
      <c r="CS75" s="1325"/>
      <c r="CT75" s="1325"/>
      <c r="CU75" s="1325"/>
      <c r="CV75" s="1325">
        <v>11.8</v>
      </c>
      <c r="CW75" s="1325"/>
      <c r="CX75" s="1325"/>
      <c r="CY75" s="1325"/>
      <c r="CZ75" s="1325"/>
      <c r="DA75" s="1325"/>
      <c r="DB75" s="1325"/>
      <c r="DC75" s="1325"/>
    </row>
    <row r="76" spans="2:107" ht="13.5" x14ac:dyDescent="0.15">
      <c r="B76" s="387"/>
      <c r="G76" s="1326"/>
      <c r="H76" s="1326"/>
      <c r="I76" s="1318"/>
      <c r="J76" s="1318"/>
      <c r="K76" s="1327"/>
      <c r="L76" s="1327"/>
      <c r="M76" s="1327"/>
      <c r="N76" s="1327"/>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7"/>
      <c r="G77" s="1318"/>
      <c r="H77" s="1318"/>
      <c r="I77" s="1318"/>
      <c r="J77" s="1318"/>
      <c r="K77" s="1330"/>
      <c r="L77" s="1330"/>
      <c r="M77" s="1330"/>
      <c r="N77" s="1330"/>
      <c r="AN77" s="1322" t="s">
        <v>591</v>
      </c>
      <c r="AO77" s="1322"/>
      <c r="AP77" s="1322"/>
      <c r="AQ77" s="1322"/>
      <c r="AR77" s="1322"/>
      <c r="AS77" s="1322"/>
      <c r="AT77" s="1322"/>
      <c r="AU77" s="1322"/>
      <c r="AV77" s="1322"/>
      <c r="AW77" s="1322"/>
      <c r="AX77" s="1322"/>
      <c r="AY77" s="1322"/>
      <c r="AZ77" s="1322"/>
      <c r="BA77" s="1322"/>
      <c r="BB77" s="1323" t="s">
        <v>590</v>
      </c>
      <c r="BC77" s="1323"/>
      <c r="BD77" s="1323"/>
      <c r="BE77" s="1323"/>
      <c r="BF77" s="1323"/>
      <c r="BG77" s="1323"/>
      <c r="BH77" s="1323"/>
      <c r="BI77" s="1323"/>
      <c r="BJ77" s="1323"/>
      <c r="BK77" s="1323"/>
      <c r="BL77" s="1323"/>
      <c r="BM77" s="1323"/>
      <c r="BN77" s="1323"/>
      <c r="BO77" s="1323"/>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7"/>
      <c r="G79" s="1318"/>
      <c r="H79" s="1318"/>
      <c r="I79" s="1329"/>
      <c r="J79" s="1329"/>
      <c r="K79" s="1331"/>
      <c r="L79" s="1331"/>
      <c r="M79" s="1331"/>
      <c r="N79" s="1331"/>
      <c r="AN79" s="1322"/>
      <c r="AO79" s="1322"/>
      <c r="AP79" s="1322"/>
      <c r="AQ79" s="1322"/>
      <c r="AR79" s="1322"/>
      <c r="AS79" s="1322"/>
      <c r="AT79" s="1322"/>
      <c r="AU79" s="1322"/>
      <c r="AV79" s="1322"/>
      <c r="AW79" s="1322"/>
      <c r="AX79" s="1322"/>
      <c r="AY79" s="1322"/>
      <c r="AZ79" s="1322"/>
      <c r="BA79" s="1322"/>
      <c r="BB79" s="1323" t="s">
        <v>589</v>
      </c>
      <c r="BC79" s="1323"/>
      <c r="BD79" s="1323"/>
      <c r="BE79" s="1323"/>
      <c r="BF79" s="1323"/>
      <c r="BG79" s="1323"/>
      <c r="BH79" s="1323"/>
      <c r="BI79" s="1323"/>
      <c r="BJ79" s="1323"/>
      <c r="BK79" s="1323"/>
      <c r="BL79" s="1323"/>
      <c r="BM79" s="1323"/>
      <c r="BN79" s="1323"/>
      <c r="BO79" s="1323"/>
      <c r="BP79" s="1325">
        <v>7.8</v>
      </c>
      <c r="BQ79" s="1325"/>
      <c r="BR79" s="1325"/>
      <c r="BS79" s="1325"/>
      <c r="BT79" s="1325"/>
      <c r="BU79" s="1325"/>
      <c r="BV79" s="1325"/>
      <c r="BW79" s="1325"/>
      <c r="BX79" s="1325">
        <v>6.9</v>
      </c>
      <c r="BY79" s="1325"/>
      <c r="BZ79" s="1325"/>
      <c r="CA79" s="1325"/>
      <c r="CB79" s="1325"/>
      <c r="CC79" s="1325"/>
      <c r="CD79" s="1325"/>
      <c r="CE79" s="1325"/>
      <c r="CF79" s="1325">
        <v>7.1</v>
      </c>
      <c r="CG79" s="1325"/>
      <c r="CH79" s="1325"/>
      <c r="CI79" s="1325"/>
      <c r="CJ79" s="1325"/>
      <c r="CK79" s="1325"/>
      <c r="CL79" s="1325"/>
      <c r="CM79" s="1325"/>
      <c r="CN79" s="1325">
        <v>7.4</v>
      </c>
      <c r="CO79" s="1325"/>
      <c r="CP79" s="1325"/>
      <c r="CQ79" s="1325"/>
      <c r="CR79" s="1325"/>
      <c r="CS79" s="1325"/>
      <c r="CT79" s="1325"/>
      <c r="CU79" s="1325"/>
      <c r="CV79" s="1325">
        <v>7.4</v>
      </c>
      <c r="CW79" s="1325"/>
      <c r="CX79" s="1325"/>
      <c r="CY79" s="1325"/>
      <c r="CZ79" s="1325"/>
      <c r="DA79" s="1325"/>
      <c r="DB79" s="1325"/>
      <c r="DC79" s="1325"/>
    </row>
    <row r="80" spans="2:107" ht="13.5" x14ac:dyDescent="0.15">
      <c r="B80" s="387"/>
      <c r="G80" s="1318"/>
      <c r="H80" s="1318"/>
      <c r="I80" s="1329"/>
      <c r="J80" s="1329"/>
      <c r="K80" s="1331"/>
      <c r="L80" s="1331"/>
      <c r="M80" s="1331"/>
      <c r="N80" s="1331"/>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7av30jkN65xWVlo6y6ulT3V8MpftAOJXas1mM+mFmSwJchrgtncXjayVszk4tzdLmIAnoMi5o6RdhmdvERig6w==" saltValue="JWozw8G+ulRZHTc2DIBlk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C701-E481-4D85-B1BD-D9FAC969878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xI1E66WA3L90VPa4O8dh0i8e3k4nG/liLSk/rEOQq0ZOHW6PdgHVPcoxw38qJbKsWQcfMH0mioiPQiXAk72wBg==" saltValue="0DrGVsQW0eTVLaroxIjow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5872-08A9-4CE8-B004-55518ABDD24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lN8wGi+9/Mpozi75wy/kyncD1jBzAlA1+CUP96liCd0xqVJwkeol5ykEkPVpG5KBtRfoXH/+9NzSSqqrhmHvIw==" saltValue="1vqfpLXhbGppwhiP6/vH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1448613</v>
      </c>
      <c r="E3" s="162"/>
      <c r="F3" s="163">
        <v>280458</v>
      </c>
      <c r="G3" s="164"/>
      <c r="H3" s="165"/>
    </row>
    <row r="4" spans="1:8" x14ac:dyDescent="0.15">
      <c r="A4" s="166"/>
      <c r="B4" s="167"/>
      <c r="C4" s="168"/>
      <c r="D4" s="169">
        <v>146733</v>
      </c>
      <c r="E4" s="170"/>
      <c r="F4" s="171">
        <v>127286</v>
      </c>
      <c r="G4" s="172"/>
      <c r="H4" s="173"/>
    </row>
    <row r="5" spans="1:8" x14ac:dyDescent="0.15">
      <c r="A5" s="154" t="s">
        <v>545</v>
      </c>
      <c r="B5" s="159"/>
      <c r="C5" s="160"/>
      <c r="D5" s="161">
        <v>620940</v>
      </c>
      <c r="E5" s="162"/>
      <c r="F5" s="163">
        <v>310300</v>
      </c>
      <c r="G5" s="164"/>
      <c r="H5" s="165"/>
    </row>
    <row r="6" spans="1:8" x14ac:dyDescent="0.15">
      <c r="A6" s="166"/>
      <c r="B6" s="167"/>
      <c r="C6" s="168"/>
      <c r="D6" s="169">
        <v>49659</v>
      </c>
      <c r="E6" s="170"/>
      <c r="F6" s="171">
        <v>157576</v>
      </c>
      <c r="G6" s="172"/>
      <c r="H6" s="173"/>
    </row>
    <row r="7" spans="1:8" x14ac:dyDescent="0.15">
      <c r="A7" s="154" t="s">
        <v>546</v>
      </c>
      <c r="B7" s="159"/>
      <c r="C7" s="160"/>
      <c r="D7" s="161">
        <v>866091</v>
      </c>
      <c r="E7" s="162"/>
      <c r="F7" s="163">
        <v>317319</v>
      </c>
      <c r="G7" s="164"/>
      <c r="H7" s="165"/>
    </row>
    <row r="8" spans="1:8" x14ac:dyDescent="0.15">
      <c r="A8" s="166"/>
      <c r="B8" s="167"/>
      <c r="C8" s="168"/>
      <c r="D8" s="169">
        <v>164132</v>
      </c>
      <c r="E8" s="170"/>
      <c r="F8" s="171">
        <v>164214</v>
      </c>
      <c r="G8" s="172"/>
      <c r="H8" s="173"/>
    </row>
    <row r="9" spans="1:8" x14ac:dyDescent="0.15">
      <c r="A9" s="154" t="s">
        <v>547</v>
      </c>
      <c r="B9" s="159"/>
      <c r="C9" s="160"/>
      <c r="D9" s="161">
        <v>906176</v>
      </c>
      <c r="E9" s="162"/>
      <c r="F9" s="163">
        <v>289738</v>
      </c>
      <c r="G9" s="164"/>
      <c r="H9" s="165"/>
    </row>
    <row r="10" spans="1:8" x14ac:dyDescent="0.15">
      <c r="A10" s="166"/>
      <c r="B10" s="167"/>
      <c r="C10" s="168"/>
      <c r="D10" s="169">
        <v>109375</v>
      </c>
      <c r="E10" s="170"/>
      <c r="F10" s="171">
        <v>156238</v>
      </c>
      <c r="G10" s="172"/>
      <c r="H10" s="173"/>
    </row>
    <row r="11" spans="1:8" x14ac:dyDescent="0.15">
      <c r="A11" s="154" t="s">
        <v>548</v>
      </c>
      <c r="B11" s="159"/>
      <c r="C11" s="160"/>
      <c r="D11" s="161">
        <v>586775</v>
      </c>
      <c r="E11" s="162"/>
      <c r="F11" s="163">
        <v>316937</v>
      </c>
      <c r="G11" s="164"/>
      <c r="H11" s="165"/>
    </row>
    <row r="12" spans="1:8" x14ac:dyDescent="0.15">
      <c r="A12" s="166"/>
      <c r="B12" s="167"/>
      <c r="C12" s="174"/>
      <c r="D12" s="169">
        <v>2491</v>
      </c>
      <c r="E12" s="170"/>
      <c r="F12" s="171">
        <v>199150</v>
      </c>
      <c r="G12" s="172"/>
      <c r="H12" s="173"/>
    </row>
    <row r="13" spans="1:8" x14ac:dyDescent="0.15">
      <c r="A13" s="154"/>
      <c r="B13" s="159"/>
      <c r="C13" s="175"/>
      <c r="D13" s="176">
        <v>885719</v>
      </c>
      <c r="E13" s="177"/>
      <c r="F13" s="178">
        <v>302950</v>
      </c>
      <c r="G13" s="179"/>
      <c r="H13" s="165"/>
    </row>
    <row r="14" spans="1:8" x14ac:dyDescent="0.15">
      <c r="A14" s="166"/>
      <c r="B14" s="167"/>
      <c r="C14" s="168"/>
      <c r="D14" s="169">
        <v>94478</v>
      </c>
      <c r="E14" s="170"/>
      <c r="F14" s="171">
        <v>160893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24.23</v>
      </c>
      <c r="C19" s="180">
        <f>ROUND(VALUE(SUBSTITUTE(実質収支比率等に係る経年分析!G$48,"▲","-")),2)</f>
        <v>35.119999999999997</v>
      </c>
      <c r="D19" s="180">
        <f>ROUND(VALUE(SUBSTITUTE(実質収支比率等に係る経年分析!H$48,"▲","-")),2)</f>
        <v>6.91</v>
      </c>
      <c r="E19" s="180">
        <f>ROUND(VALUE(SUBSTITUTE(実質収支比率等に係る経年分析!I$48,"▲","-")),2)</f>
        <v>3.43</v>
      </c>
      <c r="F19" s="180">
        <f>ROUND(VALUE(SUBSTITUTE(実質収支比率等に係る経年分析!J$48,"▲","-")),2)</f>
        <v>3.32</v>
      </c>
    </row>
    <row r="20" spans="1:11" x14ac:dyDescent="0.15">
      <c r="A20" s="180" t="s">
        <v>55</v>
      </c>
      <c r="B20" s="180">
        <f>ROUND(VALUE(SUBSTITUTE(実質収支比率等に係る経年分析!F$47,"▲","-")),2)</f>
        <v>66.41</v>
      </c>
      <c r="C20" s="180">
        <f>ROUND(VALUE(SUBSTITUTE(実質収支比率等に係る経年分析!G$47,"▲","-")),2)</f>
        <v>73.33</v>
      </c>
      <c r="D20" s="180">
        <f>ROUND(VALUE(SUBSTITUTE(実質収支比率等に係る経年分析!H$47,"▲","-")),2)</f>
        <v>105.38</v>
      </c>
      <c r="E20" s="180">
        <f>ROUND(VALUE(SUBSTITUTE(実質収支比率等に係る経年分析!I$47,"▲","-")),2)</f>
        <v>101.75</v>
      </c>
      <c r="F20" s="180">
        <f>ROUND(VALUE(SUBSTITUTE(実質収支比率等に係る経年分析!J$47,"▲","-")),2)</f>
        <v>95.13</v>
      </c>
    </row>
    <row r="21" spans="1:11" x14ac:dyDescent="0.15">
      <c r="A21" s="180" t="s">
        <v>56</v>
      </c>
      <c r="B21" s="180">
        <f>IF(ISNUMBER(VALUE(SUBSTITUTE(実質収支比率等に係る経年分析!F$49,"▲","-"))),ROUND(VALUE(SUBSTITUTE(実質収支比率等に係る経年分析!F$49,"▲","-")),2),NA())</f>
        <v>17.690000000000001</v>
      </c>
      <c r="C21" s="180">
        <f>IF(ISNUMBER(VALUE(SUBSTITUTE(実質収支比率等に係る経年分析!G$49,"▲","-"))),ROUND(VALUE(SUBSTITUTE(実質収支比率等に係る経年分析!G$49,"▲","-")),2),NA())</f>
        <v>8.36</v>
      </c>
      <c r="D21" s="180">
        <f>IF(ISNUMBER(VALUE(SUBSTITUTE(実質収支比率等に係る経年分析!H$49,"▲","-"))),ROUND(VALUE(SUBSTITUTE(実質収支比率等に係る経年分析!H$49,"▲","-")),2),NA())</f>
        <v>-7.8</v>
      </c>
      <c r="E21" s="180">
        <f>IF(ISNUMBER(VALUE(SUBSTITUTE(実質収支比率等に係る経年分析!I$49,"▲","-"))),ROUND(VALUE(SUBSTITUTE(実質収支比率等に係る経年分析!I$49,"▲","-")),2),NA())</f>
        <v>-20.56</v>
      </c>
      <c r="F21" s="180">
        <f>IF(ISNUMBER(VALUE(SUBSTITUTE(実質収支比率等に係る経年分析!J$49,"▲","-"))),ROUND(VALUE(SUBSTITUTE(実質収支比率等に係る経年分析!J$49,"▲","-")),2),NA())</f>
        <v>-3.97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代替バス</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簡易水道事業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国民健康保険事業（直診勘定）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35.090000000000003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v>
      </c>
      <c r="E42" s="182"/>
      <c r="F42" s="182"/>
      <c r="G42" s="182">
        <f>'実質公債費比率（分子）の構造'!L$52</f>
        <v>247</v>
      </c>
      <c r="H42" s="182"/>
      <c r="I42" s="182"/>
      <c r="J42" s="182">
        <f>'実質公債費比率（分子）の構造'!M$52</f>
        <v>234</v>
      </c>
      <c r="K42" s="182"/>
      <c r="L42" s="182"/>
      <c r="M42" s="182">
        <f>'実質公債費比率（分子）の構造'!N$52</f>
        <v>219</v>
      </c>
      <c r="N42" s="182"/>
      <c r="O42" s="182"/>
      <c r="P42" s="182">
        <f>'実質公債費比率（分子）の構造'!O$52</f>
        <v>224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f>'実質公債費比率（分子）の構造'!L$49</f>
        <v>1</v>
      </c>
      <c r="F45" s="182"/>
      <c r="G45" s="182"/>
      <c r="H45" s="182">
        <f>'実質公債費比率（分子）の構造'!M$49</f>
        <v>9</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24</v>
      </c>
      <c r="C46" s="182"/>
      <c r="D46" s="182"/>
      <c r="E46" s="182">
        <f>'実質公債費比率（分子）の構造'!L$48</f>
        <v>24</v>
      </c>
      <c r="F46" s="182"/>
      <c r="G46" s="182"/>
      <c r="H46" s="182">
        <f>'実質公債費比率（分子）の構造'!M$48</f>
        <v>13</v>
      </c>
      <c r="I46" s="182"/>
      <c r="J46" s="182"/>
      <c r="K46" s="182">
        <f>'実質公債費比率（分子）の構造'!N$48</f>
        <v>9</v>
      </c>
      <c r="L46" s="182"/>
      <c r="M46" s="182"/>
      <c r="N46" s="182">
        <f>'実質公債費比率（分子）の構造'!O$48</f>
        <v>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325</v>
      </c>
      <c r="C49" s="182"/>
      <c r="D49" s="182"/>
      <c r="E49" s="182">
        <f>'実質公債費比率（分子）の構造'!L$45</f>
        <v>277</v>
      </c>
      <c r="F49" s="182"/>
      <c r="G49" s="182"/>
      <c r="H49" s="182">
        <f>'実質公債費比率（分子）の構造'!M$45</f>
        <v>276</v>
      </c>
      <c r="I49" s="182"/>
      <c r="J49" s="182"/>
      <c r="K49" s="182">
        <f>'実質公債費比率（分子）の構造'!N$45</f>
        <v>252</v>
      </c>
      <c r="L49" s="182"/>
      <c r="M49" s="182"/>
      <c r="N49" s="182">
        <f>'実質公債費比率（分子）の構造'!O$45</f>
        <v>282</v>
      </c>
      <c r="O49" s="182"/>
      <c r="P49" s="182"/>
    </row>
    <row r="50" spans="1:16" x14ac:dyDescent="0.15">
      <c r="A50" s="182" t="s">
        <v>71</v>
      </c>
      <c r="B50" s="182" t="e">
        <f>NA()</f>
        <v>#N/A</v>
      </c>
      <c r="C50" s="182">
        <f>IF(ISNUMBER('実質公債費比率（分子）の構造'!K$53),'実質公債費比率（分子）の構造'!K$53,NA())</f>
        <v>69</v>
      </c>
      <c r="D50" s="182" t="e">
        <f>NA()</f>
        <v>#N/A</v>
      </c>
      <c r="E50" s="182" t="e">
        <f>NA()</f>
        <v>#N/A</v>
      </c>
      <c r="F50" s="182">
        <f>IF(ISNUMBER('実質公債費比率（分子）の構造'!L$53),'実質公債費比率（分子）の構造'!L$53,NA())</f>
        <v>55</v>
      </c>
      <c r="G50" s="182" t="e">
        <f>NA()</f>
        <v>#N/A</v>
      </c>
      <c r="H50" s="182" t="e">
        <f>NA()</f>
        <v>#N/A</v>
      </c>
      <c r="I50" s="182">
        <f>IF(ISNUMBER('実質公債費比率（分子）の構造'!M$53),'実質公債費比率（分子）の構造'!M$53,NA())</f>
        <v>64</v>
      </c>
      <c r="J50" s="182" t="e">
        <f>NA()</f>
        <v>#N/A</v>
      </c>
      <c r="K50" s="182" t="e">
        <f>NA()</f>
        <v>#N/A</v>
      </c>
      <c r="L50" s="182">
        <f>IF(ISNUMBER('実質公債費比率（分子）の構造'!N$53),'実質公債費比率（分子）の構造'!N$53,NA())</f>
        <v>54</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2062</v>
      </c>
      <c r="E56" s="181"/>
      <c r="F56" s="181"/>
      <c r="G56" s="181">
        <f>'将来負担比率（分子）の構造'!J$52</f>
        <v>2076</v>
      </c>
      <c r="H56" s="181"/>
      <c r="I56" s="181"/>
      <c r="J56" s="181">
        <f>'将来負担比率（分子）の構造'!K$52</f>
        <v>1972</v>
      </c>
      <c r="K56" s="181"/>
      <c r="L56" s="181"/>
      <c r="M56" s="181">
        <f>'将来負担比率（分子）の構造'!L$52</f>
        <v>1916</v>
      </c>
      <c r="N56" s="181"/>
      <c r="O56" s="181"/>
      <c r="P56" s="181">
        <f>'将来負担比率（分子）の構造'!M$52</f>
        <v>1767</v>
      </c>
    </row>
    <row r="57" spans="1:16" x14ac:dyDescent="0.15">
      <c r="A57" s="181" t="s">
        <v>42</v>
      </c>
      <c r="B57" s="181"/>
      <c r="C57" s="181"/>
      <c r="D57" s="181">
        <f>'将来負担比率（分子）の構造'!I$51</f>
        <v>30</v>
      </c>
      <c r="E57" s="181"/>
      <c r="F57" s="181"/>
      <c r="G57" s="181">
        <f>'将来負担比率（分子）の構造'!J$51</f>
        <v>28</v>
      </c>
      <c r="H57" s="181"/>
      <c r="I57" s="181"/>
      <c r="J57" s="181">
        <f>'将来負担比率（分子）の構造'!K$51</f>
        <v>22</v>
      </c>
      <c r="K57" s="181"/>
      <c r="L57" s="181"/>
      <c r="M57" s="181">
        <f>'将来負担比率（分子）の構造'!L$51</f>
        <v>13</v>
      </c>
      <c r="N57" s="181"/>
      <c r="O57" s="181"/>
      <c r="P57" s="181">
        <f>'将来負担比率（分子）の構造'!M$51</f>
        <v>6</v>
      </c>
    </row>
    <row r="58" spans="1:16" x14ac:dyDescent="0.15">
      <c r="A58" s="181" t="s">
        <v>41</v>
      </c>
      <c r="B58" s="181"/>
      <c r="C58" s="181"/>
      <c r="D58" s="181">
        <f>'将来負担比率（分子）の構造'!I$50</f>
        <v>837</v>
      </c>
      <c r="E58" s="181"/>
      <c r="F58" s="181"/>
      <c r="G58" s="181">
        <f>'将来負担比率（分子）の構造'!J$50</f>
        <v>837</v>
      </c>
      <c r="H58" s="181"/>
      <c r="I58" s="181"/>
      <c r="J58" s="181">
        <f>'将来負担比率（分子）の構造'!K$50</f>
        <v>1037</v>
      </c>
      <c r="K58" s="181"/>
      <c r="L58" s="181"/>
      <c r="M58" s="181">
        <f>'将来負担比率（分子）の構造'!L$50</f>
        <v>917</v>
      </c>
      <c r="N58" s="181"/>
      <c r="O58" s="181"/>
      <c r="P58" s="181">
        <f>'将来負担比率（分子）の構造'!M$50</f>
        <v>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313</v>
      </c>
      <c r="C62" s="181"/>
      <c r="D62" s="181"/>
      <c r="E62" s="181">
        <f>'将来負担比率（分子）の構造'!J$45</f>
        <v>283</v>
      </c>
      <c r="F62" s="181"/>
      <c r="G62" s="181"/>
      <c r="H62" s="181">
        <f>'将来負担比率（分子）の構造'!K$45</f>
        <v>280</v>
      </c>
      <c r="I62" s="181"/>
      <c r="J62" s="181"/>
      <c r="K62" s="181">
        <f>'将来負担比率（分子）の構造'!L$45</f>
        <v>284</v>
      </c>
      <c r="L62" s="181"/>
      <c r="M62" s="181"/>
      <c r="N62" s="181">
        <f>'将来負担比率（分子）の構造'!M$45</f>
        <v>212</v>
      </c>
      <c r="O62" s="181"/>
      <c r="P62" s="181"/>
    </row>
    <row r="63" spans="1:16" x14ac:dyDescent="0.15">
      <c r="A63" s="181" t="s">
        <v>34</v>
      </c>
      <c r="B63" s="181">
        <f>'将来負担比率（分子）の構造'!I$44</f>
        <v>120</v>
      </c>
      <c r="C63" s="181"/>
      <c r="D63" s="181"/>
      <c r="E63" s="181">
        <f>'将来負担比率（分子）の構造'!J$44</f>
        <v>213</v>
      </c>
      <c r="F63" s="181"/>
      <c r="G63" s="181"/>
      <c r="H63" s="181">
        <f>'将来負担比率（分子）の構造'!K$44</f>
        <v>225</v>
      </c>
      <c r="I63" s="181"/>
      <c r="J63" s="181"/>
      <c r="K63" s="181">
        <f>'将来負担比率（分子）の構造'!L$44</f>
        <v>211</v>
      </c>
      <c r="L63" s="181"/>
      <c r="M63" s="181"/>
      <c r="N63" s="181">
        <f>'将来負担比率（分子）の構造'!M$44</f>
        <v>164</v>
      </c>
      <c r="O63" s="181"/>
      <c r="P63" s="181"/>
    </row>
    <row r="64" spans="1:16" x14ac:dyDescent="0.15">
      <c r="A64" s="181" t="s">
        <v>33</v>
      </c>
      <c r="B64" s="181">
        <f>'将来負担比率（分子）の構造'!I$43</f>
        <v>149</v>
      </c>
      <c r="C64" s="181"/>
      <c r="D64" s="181"/>
      <c r="E64" s="181">
        <f>'将来負担比率（分子）の構造'!J$43</f>
        <v>125</v>
      </c>
      <c r="F64" s="181"/>
      <c r="G64" s="181"/>
      <c r="H64" s="181">
        <f>'将来負担比率（分子）の構造'!K$43</f>
        <v>144</v>
      </c>
      <c r="I64" s="181"/>
      <c r="J64" s="181"/>
      <c r="K64" s="181">
        <f>'将来負担比率（分子）の構造'!L$43</f>
        <v>146</v>
      </c>
      <c r="L64" s="181"/>
      <c r="M64" s="181"/>
      <c r="N64" s="181">
        <f>'将来負担比率（分子）の構造'!M$43</f>
        <v>158</v>
      </c>
      <c r="O64" s="181"/>
      <c r="P64" s="181"/>
    </row>
    <row r="65" spans="1:16" x14ac:dyDescent="0.15">
      <c r="A65" s="181" t="s">
        <v>32</v>
      </c>
      <c r="B65" s="181">
        <f>'将来負担比率（分子）の構造'!I$42</f>
        <v>48</v>
      </c>
      <c r="C65" s="181"/>
      <c r="D65" s="181"/>
      <c r="E65" s="181">
        <f>'将来負担比率（分子）の構造'!J$42</f>
        <v>28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2529</v>
      </c>
      <c r="C66" s="181"/>
      <c r="D66" s="181"/>
      <c r="E66" s="181">
        <f>'将来負担比率（分子）の構造'!J$41</f>
        <v>2465</v>
      </c>
      <c r="F66" s="181"/>
      <c r="G66" s="181"/>
      <c r="H66" s="181">
        <f>'将来負担比率（分子）の構造'!K$41</f>
        <v>2368</v>
      </c>
      <c r="I66" s="181"/>
      <c r="J66" s="181"/>
      <c r="K66" s="181">
        <f>'将来負担比率（分子）の構造'!L$41</f>
        <v>2317</v>
      </c>
      <c r="L66" s="181"/>
      <c r="M66" s="181"/>
      <c r="N66" s="181">
        <f>'将来負担比率（分子）の構造'!M$41</f>
        <v>2193</v>
      </c>
      <c r="O66" s="181"/>
      <c r="P66" s="181"/>
    </row>
    <row r="67" spans="1:16" x14ac:dyDescent="0.15">
      <c r="A67" s="181" t="s">
        <v>75</v>
      </c>
      <c r="B67" s="181" t="e">
        <f>NA()</f>
        <v>#N/A</v>
      </c>
      <c r="C67" s="181">
        <f>IF(ISNUMBER('将来負担比率（分子）の構造'!I$53), IF('将来負担比率（分子）の構造'!I$53 &lt; 0, 0, '将来負担比率（分子）の構造'!I$53), NA())</f>
        <v>230</v>
      </c>
      <c r="D67" s="181" t="e">
        <f>NA()</f>
        <v>#N/A</v>
      </c>
      <c r="E67" s="181" t="e">
        <f>NA()</f>
        <v>#N/A</v>
      </c>
      <c r="F67" s="181">
        <f>IF(ISNUMBER('将来負担比率（分子）の構造'!J$53), IF('将来負担比率（分子）の構造'!J$53 &lt; 0, 0, '将来負担比率（分子）の構造'!J$53), NA())</f>
        <v>173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111</v>
      </c>
      <c r="M67" s="181" t="e">
        <f>NA()</f>
        <v>#N/A</v>
      </c>
      <c r="N67" s="181" t="e">
        <f>NA()</f>
        <v>#N/A</v>
      </c>
      <c r="O67" s="181">
        <f>IF(ISNUMBER('将来負担比率（分子）の構造'!M$53), IF('将来負担比率（分子）の構造'!M$53 &lt; 0, 0, '将来負担比率（分子）の構造'!M$53), NA())</f>
        <v>67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872</v>
      </c>
      <c r="C72" s="185">
        <f>基金残高に係る経年分析!G55</f>
        <v>752</v>
      </c>
      <c r="D72" s="185">
        <f>基金残高に係る経年分析!H55</f>
        <v>722</v>
      </c>
    </row>
    <row r="73" spans="1:16" x14ac:dyDescent="0.15">
      <c r="A73" s="184" t="s">
        <v>78</v>
      </c>
      <c r="B73" s="185">
        <f>基金残高に係る経年分析!F56</f>
        <v>165</v>
      </c>
      <c r="C73" s="185">
        <f>基金残高に係る経年分析!G56</f>
        <v>165</v>
      </c>
      <c r="D73" s="185">
        <f>基金残高に係る経年分析!H56</f>
        <v>165</v>
      </c>
    </row>
    <row r="74" spans="1:16" x14ac:dyDescent="0.15">
      <c r="A74" s="184" t="s">
        <v>79</v>
      </c>
      <c r="B74" s="185">
        <f>基金残高に係る経年分析!F57</f>
        <v>108</v>
      </c>
      <c r="C74" s="185">
        <f>基金残高に係る経年分析!G57</f>
        <v>110</v>
      </c>
      <c r="D74" s="185">
        <f>基金残高に係る経年分析!H57</f>
        <v>122</v>
      </c>
    </row>
  </sheetData>
  <sheetProtection algorithmName="SHA-512" hashValue="xOeD+YDSEffRXBloiYwjUjs7eMXAc0UPWixT6a9RKQ/17olmEV/RfDnOcKpgQ1SYQCURCmS3Sqfm56tMLfNYiA==" saltValue="ueeiqmEiOfIOMXRgiMe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70569</v>
      </c>
      <c r="S5" s="673"/>
      <c r="T5" s="673"/>
      <c r="U5" s="673"/>
      <c r="V5" s="673"/>
      <c r="W5" s="673"/>
      <c r="X5" s="673"/>
      <c r="Y5" s="674"/>
      <c r="Z5" s="675">
        <v>4.4000000000000004</v>
      </c>
      <c r="AA5" s="675"/>
      <c r="AB5" s="675"/>
      <c r="AC5" s="675"/>
      <c r="AD5" s="676">
        <v>70569</v>
      </c>
      <c r="AE5" s="676"/>
      <c r="AF5" s="676"/>
      <c r="AG5" s="676"/>
      <c r="AH5" s="676"/>
      <c r="AI5" s="676"/>
      <c r="AJ5" s="676"/>
      <c r="AK5" s="676"/>
      <c r="AL5" s="677">
        <v>9.5</v>
      </c>
      <c r="AM5" s="678"/>
      <c r="AN5" s="678"/>
      <c r="AO5" s="679"/>
      <c r="AP5" s="669" t="s">
        <v>229</v>
      </c>
      <c r="AQ5" s="670"/>
      <c r="AR5" s="670"/>
      <c r="AS5" s="670"/>
      <c r="AT5" s="670"/>
      <c r="AU5" s="670"/>
      <c r="AV5" s="670"/>
      <c r="AW5" s="670"/>
      <c r="AX5" s="670"/>
      <c r="AY5" s="670"/>
      <c r="AZ5" s="670"/>
      <c r="BA5" s="670"/>
      <c r="BB5" s="670"/>
      <c r="BC5" s="670"/>
      <c r="BD5" s="670"/>
      <c r="BE5" s="670"/>
      <c r="BF5" s="671"/>
      <c r="BG5" s="683">
        <v>70569</v>
      </c>
      <c r="BH5" s="684"/>
      <c r="BI5" s="684"/>
      <c r="BJ5" s="684"/>
      <c r="BK5" s="684"/>
      <c r="BL5" s="684"/>
      <c r="BM5" s="684"/>
      <c r="BN5" s="685"/>
      <c r="BO5" s="686">
        <v>100</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24224</v>
      </c>
      <c r="S6" s="684"/>
      <c r="T6" s="684"/>
      <c r="U6" s="684"/>
      <c r="V6" s="684"/>
      <c r="W6" s="684"/>
      <c r="X6" s="684"/>
      <c r="Y6" s="685"/>
      <c r="Z6" s="686">
        <v>1.5</v>
      </c>
      <c r="AA6" s="686"/>
      <c r="AB6" s="686"/>
      <c r="AC6" s="686"/>
      <c r="AD6" s="687">
        <v>24224</v>
      </c>
      <c r="AE6" s="687"/>
      <c r="AF6" s="687"/>
      <c r="AG6" s="687"/>
      <c r="AH6" s="687"/>
      <c r="AI6" s="687"/>
      <c r="AJ6" s="687"/>
      <c r="AK6" s="687"/>
      <c r="AL6" s="688">
        <v>3.3</v>
      </c>
      <c r="AM6" s="689"/>
      <c r="AN6" s="689"/>
      <c r="AO6" s="690"/>
      <c r="AP6" s="680" t="s">
        <v>235</v>
      </c>
      <c r="AQ6" s="681"/>
      <c r="AR6" s="681"/>
      <c r="AS6" s="681"/>
      <c r="AT6" s="681"/>
      <c r="AU6" s="681"/>
      <c r="AV6" s="681"/>
      <c r="AW6" s="681"/>
      <c r="AX6" s="681"/>
      <c r="AY6" s="681"/>
      <c r="AZ6" s="681"/>
      <c r="BA6" s="681"/>
      <c r="BB6" s="681"/>
      <c r="BC6" s="681"/>
      <c r="BD6" s="681"/>
      <c r="BE6" s="681"/>
      <c r="BF6" s="682"/>
      <c r="BG6" s="683">
        <v>70569</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33457</v>
      </c>
      <c r="CS6" s="684"/>
      <c r="CT6" s="684"/>
      <c r="CU6" s="684"/>
      <c r="CV6" s="684"/>
      <c r="CW6" s="684"/>
      <c r="CX6" s="684"/>
      <c r="CY6" s="685"/>
      <c r="CZ6" s="677">
        <v>2.2000000000000002</v>
      </c>
      <c r="DA6" s="678"/>
      <c r="DB6" s="678"/>
      <c r="DC6" s="697"/>
      <c r="DD6" s="692" t="s">
        <v>128</v>
      </c>
      <c r="DE6" s="684"/>
      <c r="DF6" s="684"/>
      <c r="DG6" s="684"/>
      <c r="DH6" s="684"/>
      <c r="DI6" s="684"/>
      <c r="DJ6" s="684"/>
      <c r="DK6" s="684"/>
      <c r="DL6" s="684"/>
      <c r="DM6" s="684"/>
      <c r="DN6" s="684"/>
      <c r="DO6" s="684"/>
      <c r="DP6" s="685"/>
      <c r="DQ6" s="692">
        <v>33457</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54</v>
      </c>
      <c r="S7" s="684"/>
      <c r="T7" s="684"/>
      <c r="U7" s="684"/>
      <c r="V7" s="684"/>
      <c r="W7" s="684"/>
      <c r="X7" s="684"/>
      <c r="Y7" s="685"/>
      <c r="Z7" s="686">
        <v>0</v>
      </c>
      <c r="AA7" s="686"/>
      <c r="AB7" s="686"/>
      <c r="AC7" s="686"/>
      <c r="AD7" s="687">
        <v>54</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17686</v>
      </c>
      <c r="BH7" s="684"/>
      <c r="BI7" s="684"/>
      <c r="BJ7" s="684"/>
      <c r="BK7" s="684"/>
      <c r="BL7" s="684"/>
      <c r="BM7" s="684"/>
      <c r="BN7" s="685"/>
      <c r="BO7" s="686">
        <v>25.1</v>
      </c>
      <c r="BP7" s="686"/>
      <c r="BQ7" s="686"/>
      <c r="BR7" s="686"/>
      <c r="BS7" s="687" t="s">
        <v>128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298647</v>
      </c>
      <c r="CS7" s="684"/>
      <c r="CT7" s="684"/>
      <c r="CU7" s="684"/>
      <c r="CV7" s="684"/>
      <c r="CW7" s="684"/>
      <c r="CX7" s="684"/>
      <c r="CY7" s="685"/>
      <c r="CZ7" s="686">
        <v>19.3</v>
      </c>
      <c r="DA7" s="686"/>
      <c r="DB7" s="686"/>
      <c r="DC7" s="686"/>
      <c r="DD7" s="692">
        <v>11456</v>
      </c>
      <c r="DE7" s="684"/>
      <c r="DF7" s="684"/>
      <c r="DG7" s="684"/>
      <c r="DH7" s="684"/>
      <c r="DI7" s="684"/>
      <c r="DJ7" s="684"/>
      <c r="DK7" s="684"/>
      <c r="DL7" s="684"/>
      <c r="DM7" s="684"/>
      <c r="DN7" s="684"/>
      <c r="DO7" s="684"/>
      <c r="DP7" s="685"/>
      <c r="DQ7" s="692">
        <v>269820</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375</v>
      </c>
      <c r="S8" s="684"/>
      <c r="T8" s="684"/>
      <c r="U8" s="684"/>
      <c r="V8" s="684"/>
      <c r="W8" s="684"/>
      <c r="X8" s="684"/>
      <c r="Y8" s="685"/>
      <c r="Z8" s="686">
        <v>0</v>
      </c>
      <c r="AA8" s="686"/>
      <c r="AB8" s="686"/>
      <c r="AC8" s="686"/>
      <c r="AD8" s="687">
        <v>375</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592</v>
      </c>
      <c r="BH8" s="684"/>
      <c r="BI8" s="684"/>
      <c r="BJ8" s="684"/>
      <c r="BK8" s="684"/>
      <c r="BL8" s="684"/>
      <c r="BM8" s="684"/>
      <c r="BN8" s="685"/>
      <c r="BO8" s="686">
        <v>0.8</v>
      </c>
      <c r="BP8" s="686"/>
      <c r="BQ8" s="686"/>
      <c r="BR8" s="686"/>
      <c r="BS8" s="692" t="s">
        <v>230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130047</v>
      </c>
      <c r="CS8" s="684"/>
      <c r="CT8" s="684"/>
      <c r="CU8" s="684"/>
      <c r="CV8" s="684"/>
      <c r="CW8" s="684"/>
      <c r="CX8" s="684"/>
      <c r="CY8" s="685"/>
      <c r="CZ8" s="686">
        <v>8.4</v>
      </c>
      <c r="DA8" s="686"/>
      <c r="DB8" s="686"/>
      <c r="DC8" s="686"/>
      <c r="DD8" s="692">
        <v>14</v>
      </c>
      <c r="DE8" s="684"/>
      <c r="DF8" s="684"/>
      <c r="DG8" s="684"/>
      <c r="DH8" s="684"/>
      <c r="DI8" s="684"/>
      <c r="DJ8" s="684"/>
      <c r="DK8" s="684"/>
      <c r="DL8" s="684"/>
      <c r="DM8" s="684"/>
      <c r="DN8" s="684"/>
      <c r="DO8" s="684"/>
      <c r="DP8" s="685"/>
      <c r="DQ8" s="692">
        <v>93444</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216</v>
      </c>
      <c r="S9" s="684"/>
      <c r="T9" s="684"/>
      <c r="U9" s="684"/>
      <c r="V9" s="684"/>
      <c r="W9" s="684"/>
      <c r="X9" s="684"/>
      <c r="Y9" s="685"/>
      <c r="Z9" s="686">
        <v>0</v>
      </c>
      <c r="AA9" s="686"/>
      <c r="AB9" s="686"/>
      <c r="AC9" s="686"/>
      <c r="AD9" s="687">
        <v>216</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14234</v>
      </c>
      <c r="BH9" s="684"/>
      <c r="BI9" s="684"/>
      <c r="BJ9" s="684"/>
      <c r="BK9" s="684"/>
      <c r="BL9" s="684"/>
      <c r="BM9" s="684"/>
      <c r="BN9" s="685"/>
      <c r="BO9" s="686">
        <v>20.2</v>
      </c>
      <c r="BP9" s="686"/>
      <c r="BQ9" s="686"/>
      <c r="BR9" s="686"/>
      <c r="BS9" s="692" t="s">
        <v>128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89585</v>
      </c>
      <c r="CS9" s="684"/>
      <c r="CT9" s="684"/>
      <c r="CU9" s="684"/>
      <c r="CV9" s="684"/>
      <c r="CW9" s="684"/>
      <c r="CX9" s="684"/>
      <c r="CY9" s="685"/>
      <c r="CZ9" s="686">
        <v>5.8</v>
      </c>
      <c r="DA9" s="686"/>
      <c r="DB9" s="686"/>
      <c r="DC9" s="686"/>
      <c r="DD9" s="692" t="s">
        <v>230</v>
      </c>
      <c r="DE9" s="684"/>
      <c r="DF9" s="684"/>
      <c r="DG9" s="684"/>
      <c r="DH9" s="684"/>
      <c r="DI9" s="684"/>
      <c r="DJ9" s="684"/>
      <c r="DK9" s="684"/>
      <c r="DL9" s="684"/>
      <c r="DM9" s="684"/>
      <c r="DN9" s="684"/>
      <c r="DO9" s="684"/>
      <c r="DP9" s="685"/>
      <c r="DQ9" s="692">
        <v>78463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2306</v>
      </c>
      <c r="BH10" s="684"/>
      <c r="BI10" s="684"/>
      <c r="BJ10" s="684"/>
      <c r="BK10" s="684"/>
      <c r="BL10" s="684"/>
      <c r="BM10" s="684"/>
      <c r="BN10" s="685"/>
      <c r="BO10" s="686">
        <v>3.3</v>
      </c>
      <c r="BP10" s="686"/>
      <c r="BQ10" s="686"/>
      <c r="BR10" s="686"/>
      <c r="BS10" s="692" t="s">
        <v>173</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230</v>
      </c>
      <c r="DE10" s="684"/>
      <c r="DF10" s="684"/>
      <c r="DG10" s="684"/>
      <c r="DH10" s="684"/>
      <c r="DI10" s="684"/>
      <c r="DJ10" s="684"/>
      <c r="DK10" s="684"/>
      <c r="DL10" s="684"/>
      <c r="DM10" s="684"/>
      <c r="DN10" s="684"/>
      <c r="DO10" s="684"/>
      <c r="DP10" s="685"/>
      <c r="DQ10" s="692" t="s">
        <v>128</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8441</v>
      </c>
      <c r="S11" s="684"/>
      <c r="T11" s="684"/>
      <c r="U11" s="684"/>
      <c r="V11" s="684"/>
      <c r="W11" s="684"/>
      <c r="X11" s="684"/>
      <c r="Y11" s="685"/>
      <c r="Z11" s="688">
        <v>0.5</v>
      </c>
      <c r="AA11" s="689"/>
      <c r="AB11" s="689"/>
      <c r="AC11" s="701"/>
      <c r="AD11" s="692">
        <v>8441</v>
      </c>
      <c r="AE11" s="684"/>
      <c r="AF11" s="684"/>
      <c r="AG11" s="684"/>
      <c r="AH11" s="684"/>
      <c r="AI11" s="684"/>
      <c r="AJ11" s="684"/>
      <c r="AK11" s="685"/>
      <c r="AL11" s="688">
        <v>1.1000000000000001</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554</v>
      </c>
      <c r="BH11" s="684"/>
      <c r="BI11" s="684"/>
      <c r="BJ11" s="684"/>
      <c r="BK11" s="684"/>
      <c r="BL11" s="684"/>
      <c r="BM11" s="684"/>
      <c r="BN11" s="685"/>
      <c r="BO11" s="686">
        <v>0.8</v>
      </c>
      <c r="BP11" s="686"/>
      <c r="BQ11" s="686"/>
      <c r="BR11" s="686"/>
      <c r="BS11" s="692" t="s">
        <v>230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126637</v>
      </c>
      <c r="CS11" s="684"/>
      <c r="CT11" s="684"/>
      <c r="CU11" s="684"/>
      <c r="CV11" s="684"/>
      <c r="CW11" s="684"/>
      <c r="CX11" s="684"/>
      <c r="CY11" s="685"/>
      <c r="CZ11" s="686">
        <v>8.1999999999999993</v>
      </c>
      <c r="DA11" s="686"/>
      <c r="DB11" s="686"/>
      <c r="DC11" s="686"/>
      <c r="DD11" s="692">
        <v>51043</v>
      </c>
      <c r="DE11" s="684"/>
      <c r="DF11" s="684"/>
      <c r="DG11" s="684"/>
      <c r="DH11" s="684"/>
      <c r="DI11" s="684"/>
      <c r="DJ11" s="684"/>
      <c r="DK11" s="684"/>
      <c r="DL11" s="684"/>
      <c r="DM11" s="684"/>
      <c r="DN11" s="684"/>
      <c r="DO11" s="684"/>
      <c r="DP11" s="685"/>
      <c r="DQ11" s="692">
        <v>55593</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128</v>
      </c>
      <c r="AE12" s="687"/>
      <c r="AF12" s="687"/>
      <c r="AG12" s="687"/>
      <c r="AH12" s="687"/>
      <c r="AI12" s="687"/>
      <c r="AJ12" s="687"/>
      <c r="AK12" s="687"/>
      <c r="AL12" s="688" t="s">
        <v>230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50829</v>
      </c>
      <c r="BH12" s="684"/>
      <c r="BI12" s="684"/>
      <c r="BJ12" s="684"/>
      <c r="BK12" s="684"/>
      <c r="BL12" s="684"/>
      <c r="BM12" s="684"/>
      <c r="BN12" s="685"/>
      <c r="BO12" s="686">
        <v>72</v>
      </c>
      <c r="BP12" s="686"/>
      <c r="BQ12" s="686"/>
      <c r="BR12" s="686"/>
      <c r="BS12" s="692" t="s">
        <v>173</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40653</v>
      </c>
      <c r="CS12" s="684"/>
      <c r="CT12" s="684"/>
      <c r="CU12" s="684"/>
      <c r="CV12" s="684"/>
      <c r="CW12" s="684"/>
      <c r="CX12" s="684"/>
      <c r="CY12" s="685"/>
      <c r="CZ12" s="686">
        <v>2.6</v>
      </c>
      <c r="DA12" s="686"/>
      <c r="DB12" s="686"/>
      <c r="DC12" s="686"/>
      <c r="DD12" s="692">
        <v>6705</v>
      </c>
      <c r="DE12" s="684"/>
      <c r="DF12" s="684"/>
      <c r="DG12" s="684"/>
      <c r="DH12" s="684"/>
      <c r="DI12" s="684"/>
      <c r="DJ12" s="684"/>
      <c r="DK12" s="684"/>
      <c r="DL12" s="684"/>
      <c r="DM12" s="684"/>
      <c r="DN12" s="684"/>
      <c r="DO12" s="684"/>
      <c r="DP12" s="685"/>
      <c r="DQ12" s="692">
        <v>33504</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48533</v>
      </c>
      <c r="BH13" s="684"/>
      <c r="BI13" s="684"/>
      <c r="BJ13" s="684"/>
      <c r="BK13" s="684"/>
      <c r="BL13" s="684"/>
      <c r="BM13" s="684"/>
      <c r="BN13" s="685"/>
      <c r="BO13" s="686">
        <v>68.8</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181834</v>
      </c>
      <c r="CS13" s="684"/>
      <c r="CT13" s="684"/>
      <c r="CU13" s="684"/>
      <c r="CV13" s="684"/>
      <c r="CW13" s="684"/>
      <c r="CX13" s="684"/>
      <c r="CY13" s="685"/>
      <c r="CZ13" s="686">
        <v>11.8</v>
      </c>
      <c r="DA13" s="686"/>
      <c r="DB13" s="686"/>
      <c r="DC13" s="686"/>
      <c r="DD13" s="692">
        <v>139623</v>
      </c>
      <c r="DE13" s="684"/>
      <c r="DF13" s="684"/>
      <c r="DG13" s="684"/>
      <c r="DH13" s="684"/>
      <c r="DI13" s="684"/>
      <c r="DJ13" s="684"/>
      <c r="DK13" s="684"/>
      <c r="DL13" s="684"/>
      <c r="DM13" s="684"/>
      <c r="DN13" s="684"/>
      <c r="DO13" s="684"/>
      <c r="DP13" s="685"/>
      <c r="DQ13" s="692">
        <v>46355</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1758</v>
      </c>
      <c r="S14" s="684"/>
      <c r="T14" s="684"/>
      <c r="U14" s="684"/>
      <c r="V14" s="684"/>
      <c r="W14" s="684"/>
      <c r="X14" s="684"/>
      <c r="Y14" s="685"/>
      <c r="Z14" s="686">
        <v>0.1</v>
      </c>
      <c r="AA14" s="686"/>
      <c r="AB14" s="686"/>
      <c r="AC14" s="686"/>
      <c r="AD14" s="687">
        <v>1758</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1713</v>
      </c>
      <c r="BH14" s="684"/>
      <c r="BI14" s="684"/>
      <c r="BJ14" s="684"/>
      <c r="BK14" s="684"/>
      <c r="BL14" s="684"/>
      <c r="BM14" s="684"/>
      <c r="BN14" s="685"/>
      <c r="BO14" s="686">
        <v>2.4</v>
      </c>
      <c r="BP14" s="686"/>
      <c r="BQ14" s="686"/>
      <c r="BR14" s="686"/>
      <c r="BS14" s="692" t="s">
        <v>173</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79043</v>
      </c>
      <c r="CS14" s="684"/>
      <c r="CT14" s="684"/>
      <c r="CU14" s="684"/>
      <c r="CV14" s="684"/>
      <c r="CW14" s="684"/>
      <c r="CX14" s="684"/>
      <c r="CY14" s="685"/>
      <c r="CZ14" s="686">
        <v>5.0999999999999996</v>
      </c>
      <c r="DA14" s="686"/>
      <c r="DB14" s="686"/>
      <c r="DC14" s="686"/>
      <c r="DD14" s="692">
        <v>216</v>
      </c>
      <c r="DE14" s="684"/>
      <c r="DF14" s="684"/>
      <c r="DG14" s="684"/>
      <c r="DH14" s="684"/>
      <c r="DI14" s="684"/>
      <c r="DJ14" s="684"/>
      <c r="DK14" s="684"/>
      <c r="DL14" s="684"/>
      <c r="DM14" s="684"/>
      <c r="DN14" s="684"/>
      <c r="DO14" s="684"/>
      <c r="DP14" s="685"/>
      <c r="DQ14" s="692">
        <v>76160</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230</v>
      </c>
      <c r="AA15" s="686"/>
      <c r="AB15" s="686"/>
      <c r="AC15" s="686"/>
      <c r="AD15" s="687" t="s">
        <v>128</v>
      </c>
      <c r="AE15" s="687"/>
      <c r="AF15" s="687"/>
      <c r="AG15" s="687"/>
      <c r="AH15" s="687"/>
      <c r="AI15" s="687"/>
      <c r="AJ15" s="687"/>
      <c r="AK15" s="687"/>
      <c r="AL15" s="688" t="s">
        <v>173</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341</v>
      </c>
      <c r="BH15" s="684"/>
      <c r="BI15" s="684"/>
      <c r="BJ15" s="684"/>
      <c r="BK15" s="684"/>
      <c r="BL15" s="684"/>
      <c r="BM15" s="684"/>
      <c r="BN15" s="685"/>
      <c r="BO15" s="686">
        <v>0.5</v>
      </c>
      <c r="BP15" s="686"/>
      <c r="BQ15" s="686"/>
      <c r="BR15" s="686"/>
      <c r="BS15" s="692" t="s">
        <v>230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81742</v>
      </c>
      <c r="CS15" s="684"/>
      <c r="CT15" s="684"/>
      <c r="CU15" s="684"/>
      <c r="CV15" s="684"/>
      <c r="CW15" s="684"/>
      <c r="CX15" s="684"/>
      <c r="CY15" s="685"/>
      <c r="CZ15" s="686">
        <v>5.3</v>
      </c>
      <c r="DA15" s="686"/>
      <c r="DB15" s="686"/>
      <c r="DC15" s="686"/>
      <c r="DD15" s="692">
        <v>7463</v>
      </c>
      <c r="DE15" s="684"/>
      <c r="DF15" s="684"/>
      <c r="DG15" s="684"/>
      <c r="DH15" s="684"/>
      <c r="DI15" s="684"/>
      <c r="DJ15" s="684"/>
      <c r="DK15" s="684"/>
      <c r="DL15" s="684"/>
      <c r="DM15" s="684"/>
      <c r="DN15" s="684"/>
      <c r="DO15" s="684"/>
      <c r="DP15" s="685"/>
      <c r="DQ15" s="692">
        <v>74827</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609</v>
      </c>
      <c r="S16" s="684"/>
      <c r="T16" s="684"/>
      <c r="U16" s="684"/>
      <c r="V16" s="684"/>
      <c r="W16" s="684"/>
      <c r="X16" s="684"/>
      <c r="Y16" s="685"/>
      <c r="Z16" s="686">
        <v>0</v>
      </c>
      <c r="AA16" s="686"/>
      <c r="AB16" s="686"/>
      <c r="AC16" s="686"/>
      <c r="AD16" s="687">
        <v>609</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173</v>
      </c>
      <c r="BP16" s="686"/>
      <c r="BQ16" s="686"/>
      <c r="BR16" s="686"/>
      <c r="BS16" s="692" t="s">
        <v>128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203047</v>
      </c>
      <c r="CS16" s="684"/>
      <c r="CT16" s="684"/>
      <c r="CU16" s="684"/>
      <c r="CV16" s="684"/>
      <c r="CW16" s="684"/>
      <c r="CX16" s="684"/>
      <c r="CY16" s="685"/>
      <c r="CZ16" s="686">
        <v>13.1</v>
      </c>
      <c r="DA16" s="686"/>
      <c r="DB16" s="686"/>
      <c r="DC16" s="686"/>
      <c r="DD16" s="692" t="s">
        <v>128</v>
      </c>
      <c r="DE16" s="684"/>
      <c r="DF16" s="684"/>
      <c r="DG16" s="684"/>
      <c r="DH16" s="684"/>
      <c r="DI16" s="684"/>
      <c r="DJ16" s="684"/>
      <c r="DK16" s="684"/>
      <c r="DL16" s="684"/>
      <c r="DM16" s="684"/>
      <c r="DN16" s="684"/>
      <c r="DO16" s="684"/>
      <c r="DP16" s="685"/>
      <c r="DQ16" s="692">
        <v>19571</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347</v>
      </c>
      <c r="S17" s="684"/>
      <c r="T17" s="684"/>
      <c r="U17" s="684"/>
      <c r="V17" s="684"/>
      <c r="W17" s="684"/>
      <c r="X17" s="684"/>
      <c r="Y17" s="685"/>
      <c r="Z17" s="686">
        <v>0</v>
      </c>
      <c r="AA17" s="686"/>
      <c r="AB17" s="686"/>
      <c r="AC17" s="686"/>
      <c r="AD17" s="687">
        <v>347</v>
      </c>
      <c r="AE17" s="687"/>
      <c r="AF17" s="687"/>
      <c r="AG17" s="687"/>
      <c r="AH17" s="687"/>
      <c r="AI17" s="687"/>
      <c r="AJ17" s="687"/>
      <c r="AK17" s="687"/>
      <c r="AL17" s="688">
        <v>0</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173</v>
      </c>
      <c r="BP17" s="686"/>
      <c r="BQ17" s="686"/>
      <c r="BR17" s="686"/>
      <c r="BS17" s="692" t="s">
        <v>128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282427</v>
      </c>
      <c r="CS17" s="684"/>
      <c r="CT17" s="684"/>
      <c r="CU17" s="684"/>
      <c r="CV17" s="684"/>
      <c r="CW17" s="684"/>
      <c r="CX17" s="684"/>
      <c r="CY17" s="685"/>
      <c r="CZ17" s="686">
        <v>18.3</v>
      </c>
      <c r="DA17" s="686"/>
      <c r="DB17" s="686"/>
      <c r="DC17" s="686"/>
      <c r="DD17" s="692" t="s">
        <v>128</v>
      </c>
      <c r="DE17" s="684"/>
      <c r="DF17" s="684"/>
      <c r="DG17" s="684"/>
      <c r="DH17" s="684"/>
      <c r="DI17" s="684"/>
      <c r="DJ17" s="684"/>
      <c r="DK17" s="684"/>
      <c r="DL17" s="684"/>
      <c r="DM17" s="684"/>
      <c r="DN17" s="684"/>
      <c r="DO17" s="684"/>
      <c r="DP17" s="685"/>
      <c r="DQ17" s="692">
        <v>269324</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t="s">
        <v>128</v>
      </c>
      <c r="S18" s="684"/>
      <c r="T18" s="684"/>
      <c r="U18" s="684"/>
      <c r="V18" s="684"/>
      <c r="W18" s="684"/>
      <c r="X18" s="684"/>
      <c r="Y18" s="685"/>
      <c r="Z18" s="686" t="s">
        <v>128</v>
      </c>
      <c r="AA18" s="686"/>
      <c r="AB18" s="686"/>
      <c r="AC18" s="686"/>
      <c r="AD18" s="687" t="s">
        <v>128</v>
      </c>
      <c r="AE18" s="687"/>
      <c r="AF18" s="687"/>
      <c r="AG18" s="687"/>
      <c r="AH18" s="687"/>
      <c r="AI18" s="687"/>
      <c r="AJ18" s="687"/>
      <c r="AK18" s="687"/>
      <c r="AL18" s="688" t="s">
        <v>173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230</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263</v>
      </c>
      <c r="S19" s="684"/>
      <c r="T19" s="684"/>
      <c r="U19" s="684"/>
      <c r="V19" s="684"/>
      <c r="W19" s="684"/>
      <c r="X19" s="684"/>
      <c r="Y19" s="685"/>
      <c r="Z19" s="686">
        <v>0</v>
      </c>
      <c r="AA19" s="686"/>
      <c r="AB19" s="686"/>
      <c r="AC19" s="686"/>
      <c r="AD19" s="687">
        <v>263</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173</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173</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10</v>
      </c>
      <c r="S20" s="684"/>
      <c r="T20" s="684"/>
      <c r="U20" s="684"/>
      <c r="V20" s="684"/>
      <c r="W20" s="684"/>
      <c r="X20" s="684"/>
      <c r="Y20" s="685"/>
      <c r="Z20" s="686">
        <v>0</v>
      </c>
      <c r="AA20" s="686"/>
      <c r="AB20" s="686"/>
      <c r="AC20" s="686"/>
      <c r="AD20" s="687">
        <v>10</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1547119</v>
      </c>
      <c r="CS20" s="684"/>
      <c r="CT20" s="684"/>
      <c r="CU20" s="684"/>
      <c r="CV20" s="684"/>
      <c r="CW20" s="684"/>
      <c r="CX20" s="684"/>
      <c r="CY20" s="685"/>
      <c r="CZ20" s="686">
        <v>100</v>
      </c>
      <c r="DA20" s="686"/>
      <c r="DB20" s="686"/>
      <c r="DC20" s="686"/>
      <c r="DD20" s="692">
        <v>216520</v>
      </c>
      <c r="DE20" s="684"/>
      <c r="DF20" s="684"/>
      <c r="DG20" s="684"/>
      <c r="DH20" s="684"/>
      <c r="DI20" s="684"/>
      <c r="DJ20" s="684"/>
      <c r="DK20" s="684"/>
      <c r="DL20" s="684"/>
      <c r="DM20" s="684"/>
      <c r="DN20" s="684"/>
      <c r="DO20" s="684"/>
      <c r="DP20" s="685"/>
      <c r="DQ20" s="692">
        <v>1050518</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74</v>
      </c>
      <c r="S21" s="684"/>
      <c r="T21" s="684"/>
      <c r="U21" s="684"/>
      <c r="V21" s="684"/>
      <c r="W21" s="684"/>
      <c r="X21" s="684"/>
      <c r="Y21" s="685"/>
      <c r="Z21" s="686">
        <v>0</v>
      </c>
      <c r="AA21" s="686"/>
      <c r="AB21" s="686"/>
      <c r="AC21" s="686"/>
      <c r="AD21" s="687">
        <v>74</v>
      </c>
      <c r="AE21" s="687"/>
      <c r="AF21" s="687"/>
      <c r="AG21" s="687"/>
      <c r="AH21" s="687"/>
      <c r="AI21" s="687"/>
      <c r="AJ21" s="687"/>
      <c r="AK21" s="687"/>
      <c r="AL21" s="688">
        <v>0</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173</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793970</v>
      </c>
      <c r="S22" s="684"/>
      <c r="T22" s="684"/>
      <c r="U22" s="684"/>
      <c r="V22" s="684"/>
      <c r="W22" s="684"/>
      <c r="X22" s="684"/>
      <c r="Y22" s="685"/>
      <c r="Z22" s="686">
        <v>49.9</v>
      </c>
      <c r="AA22" s="686"/>
      <c r="AB22" s="686"/>
      <c r="AC22" s="686"/>
      <c r="AD22" s="687">
        <v>632444</v>
      </c>
      <c r="AE22" s="687"/>
      <c r="AF22" s="687"/>
      <c r="AG22" s="687"/>
      <c r="AH22" s="687"/>
      <c r="AI22" s="687"/>
      <c r="AJ22" s="687"/>
      <c r="AK22" s="687"/>
      <c r="AL22" s="688">
        <v>85.6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128</v>
      </c>
      <c r="BP22" s="686"/>
      <c r="BQ22" s="686"/>
      <c r="BR22" s="686"/>
      <c r="BS22" s="692" t="s">
        <v>230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632444</v>
      </c>
      <c r="S23" s="684"/>
      <c r="T23" s="684"/>
      <c r="U23" s="684"/>
      <c r="V23" s="684"/>
      <c r="W23" s="684"/>
      <c r="X23" s="684"/>
      <c r="Y23" s="685"/>
      <c r="Z23" s="686">
        <v>39.799999999999997</v>
      </c>
      <c r="AA23" s="686"/>
      <c r="AB23" s="686"/>
      <c r="AC23" s="686"/>
      <c r="AD23" s="687">
        <v>632444</v>
      </c>
      <c r="AE23" s="687"/>
      <c r="AF23" s="687"/>
      <c r="AG23" s="687"/>
      <c r="AH23" s="687"/>
      <c r="AI23" s="687"/>
      <c r="AJ23" s="687"/>
      <c r="AK23" s="687"/>
      <c r="AL23" s="688">
        <v>85.6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230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161526</v>
      </c>
      <c r="S24" s="684"/>
      <c r="T24" s="684"/>
      <c r="U24" s="684"/>
      <c r="V24" s="684"/>
      <c r="W24" s="684"/>
      <c r="X24" s="684"/>
      <c r="Y24" s="685"/>
      <c r="Z24" s="686">
        <v>10.199999999999999</v>
      </c>
      <c r="AA24" s="686"/>
      <c r="AB24" s="686"/>
      <c r="AC24" s="686"/>
      <c r="AD24" s="687" t="s">
        <v>173</v>
      </c>
      <c r="AE24" s="687"/>
      <c r="AF24" s="687"/>
      <c r="AG24" s="687"/>
      <c r="AH24" s="687"/>
      <c r="AI24" s="687"/>
      <c r="AJ24" s="687"/>
      <c r="AK24" s="687"/>
      <c r="AL24" s="688" t="s">
        <v>128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564388</v>
      </c>
      <c r="CS24" s="673"/>
      <c r="CT24" s="673"/>
      <c r="CU24" s="673"/>
      <c r="CV24" s="673"/>
      <c r="CW24" s="673"/>
      <c r="CX24" s="673"/>
      <c r="CY24" s="674"/>
      <c r="CZ24" s="677">
        <v>36.5</v>
      </c>
      <c r="DA24" s="678"/>
      <c r="DB24" s="678"/>
      <c r="DC24" s="697"/>
      <c r="DD24" s="722">
        <v>537917</v>
      </c>
      <c r="DE24" s="673"/>
      <c r="DF24" s="673"/>
      <c r="DG24" s="673"/>
      <c r="DH24" s="673"/>
      <c r="DI24" s="673"/>
      <c r="DJ24" s="673"/>
      <c r="DK24" s="674"/>
      <c r="DL24" s="722">
        <v>510701</v>
      </c>
      <c r="DM24" s="673"/>
      <c r="DN24" s="673"/>
      <c r="DO24" s="673"/>
      <c r="DP24" s="673"/>
      <c r="DQ24" s="673"/>
      <c r="DR24" s="673"/>
      <c r="DS24" s="673"/>
      <c r="DT24" s="673"/>
      <c r="DU24" s="673"/>
      <c r="DV24" s="674"/>
      <c r="DW24" s="677">
        <v>67.400000000000006</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230</v>
      </c>
      <c r="AA25" s="686"/>
      <c r="AB25" s="686"/>
      <c r="AC25" s="686"/>
      <c r="AD25" s="687" t="s">
        <v>173</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173</v>
      </c>
      <c r="BH25" s="684"/>
      <c r="BI25" s="684"/>
      <c r="BJ25" s="684"/>
      <c r="BK25" s="684"/>
      <c r="BL25" s="684"/>
      <c r="BM25" s="684"/>
      <c r="BN25" s="685"/>
      <c r="BO25" s="686" t="s">
        <v>128</v>
      </c>
      <c r="BP25" s="686"/>
      <c r="BQ25" s="686"/>
      <c r="BR25" s="686"/>
      <c r="BS25" s="692" t="s">
        <v>230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270860</v>
      </c>
      <c r="CS25" s="719"/>
      <c r="CT25" s="719"/>
      <c r="CU25" s="719"/>
      <c r="CV25" s="719"/>
      <c r="CW25" s="719"/>
      <c r="CX25" s="719"/>
      <c r="CY25" s="720"/>
      <c r="CZ25" s="688">
        <v>17.5</v>
      </c>
      <c r="DA25" s="717"/>
      <c r="DB25" s="717"/>
      <c r="DC25" s="721"/>
      <c r="DD25" s="692">
        <v>263617</v>
      </c>
      <c r="DE25" s="719"/>
      <c r="DF25" s="719"/>
      <c r="DG25" s="719"/>
      <c r="DH25" s="719"/>
      <c r="DI25" s="719"/>
      <c r="DJ25" s="719"/>
      <c r="DK25" s="720"/>
      <c r="DL25" s="692">
        <v>236760</v>
      </c>
      <c r="DM25" s="719"/>
      <c r="DN25" s="719"/>
      <c r="DO25" s="719"/>
      <c r="DP25" s="719"/>
      <c r="DQ25" s="719"/>
      <c r="DR25" s="719"/>
      <c r="DS25" s="719"/>
      <c r="DT25" s="719"/>
      <c r="DU25" s="719"/>
      <c r="DV25" s="720"/>
      <c r="DW25" s="688">
        <v>31.2</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900563</v>
      </c>
      <c r="S26" s="684"/>
      <c r="T26" s="684"/>
      <c r="U26" s="684"/>
      <c r="V26" s="684"/>
      <c r="W26" s="684"/>
      <c r="X26" s="684"/>
      <c r="Y26" s="685"/>
      <c r="Z26" s="686">
        <v>56.6</v>
      </c>
      <c r="AA26" s="686"/>
      <c r="AB26" s="686"/>
      <c r="AC26" s="686"/>
      <c r="AD26" s="687">
        <v>739037</v>
      </c>
      <c r="AE26" s="687"/>
      <c r="AF26" s="687"/>
      <c r="AG26" s="687"/>
      <c r="AH26" s="687"/>
      <c r="AI26" s="687"/>
      <c r="AJ26" s="687"/>
      <c r="AK26" s="687"/>
      <c r="AL26" s="688">
        <v>100</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173</v>
      </c>
      <c r="BP26" s="686"/>
      <c r="BQ26" s="686"/>
      <c r="BR26" s="686"/>
      <c r="BS26" s="692" t="s">
        <v>128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155347</v>
      </c>
      <c r="CS26" s="684"/>
      <c r="CT26" s="684"/>
      <c r="CU26" s="684"/>
      <c r="CV26" s="684"/>
      <c r="CW26" s="684"/>
      <c r="CX26" s="684"/>
      <c r="CY26" s="685"/>
      <c r="CZ26" s="688">
        <v>10</v>
      </c>
      <c r="DA26" s="717"/>
      <c r="DB26" s="717"/>
      <c r="DC26" s="721"/>
      <c r="DD26" s="692">
        <v>148858</v>
      </c>
      <c r="DE26" s="684"/>
      <c r="DF26" s="684"/>
      <c r="DG26" s="684"/>
      <c r="DH26" s="684"/>
      <c r="DI26" s="684"/>
      <c r="DJ26" s="684"/>
      <c r="DK26" s="685"/>
      <c r="DL26" s="692" t="s">
        <v>128</v>
      </c>
      <c r="DM26" s="684"/>
      <c r="DN26" s="684"/>
      <c r="DO26" s="684"/>
      <c r="DP26" s="684"/>
      <c r="DQ26" s="684"/>
      <c r="DR26" s="684"/>
      <c r="DS26" s="684"/>
      <c r="DT26" s="684"/>
      <c r="DU26" s="684"/>
      <c r="DV26" s="685"/>
      <c r="DW26" s="688" t="s">
        <v>173</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t="s">
        <v>128</v>
      </c>
      <c r="S27" s="684"/>
      <c r="T27" s="684"/>
      <c r="U27" s="684"/>
      <c r="V27" s="684"/>
      <c r="W27" s="684"/>
      <c r="X27" s="684"/>
      <c r="Y27" s="685"/>
      <c r="Z27" s="686" t="s">
        <v>128</v>
      </c>
      <c r="AA27" s="686"/>
      <c r="AB27" s="686"/>
      <c r="AC27" s="686"/>
      <c r="AD27" s="687" t="s">
        <v>128</v>
      </c>
      <c r="AE27" s="687"/>
      <c r="AF27" s="687"/>
      <c r="AG27" s="687"/>
      <c r="AH27" s="687"/>
      <c r="AI27" s="687"/>
      <c r="AJ27" s="687"/>
      <c r="AK27" s="687"/>
      <c r="AL27" s="688" t="s">
        <v>128</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70569</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11101</v>
      </c>
      <c r="CS27" s="719"/>
      <c r="CT27" s="719"/>
      <c r="CU27" s="719"/>
      <c r="CV27" s="719"/>
      <c r="CW27" s="719"/>
      <c r="CX27" s="719"/>
      <c r="CY27" s="720"/>
      <c r="CZ27" s="688">
        <v>0.7</v>
      </c>
      <c r="DA27" s="717"/>
      <c r="DB27" s="717"/>
      <c r="DC27" s="721"/>
      <c r="DD27" s="692">
        <v>4976</v>
      </c>
      <c r="DE27" s="719"/>
      <c r="DF27" s="719"/>
      <c r="DG27" s="719"/>
      <c r="DH27" s="719"/>
      <c r="DI27" s="719"/>
      <c r="DJ27" s="719"/>
      <c r="DK27" s="720"/>
      <c r="DL27" s="692">
        <v>4617</v>
      </c>
      <c r="DM27" s="719"/>
      <c r="DN27" s="719"/>
      <c r="DO27" s="719"/>
      <c r="DP27" s="719"/>
      <c r="DQ27" s="719"/>
      <c r="DR27" s="719"/>
      <c r="DS27" s="719"/>
      <c r="DT27" s="719"/>
      <c r="DU27" s="719"/>
      <c r="DV27" s="720"/>
      <c r="DW27" s="688">
        <v>0.6</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4035</v>
      </c>
      <c r="S28" s="684"/>
      <c r="T28" s="684"/>
      <c r="U28" s="684"/>
      <c r="V28" s="684"/>
      <c r="W28" s="684"/>
      <c r="X28" s="684"/>
      <c r="Y28" s="685"/>
      <c r="Z28" s="686">
        <v>0.3</v>
      </c>
      <c r="AA28" s="686"/>
      <c r="AB28" s="686"/>
      <c r="AC28" s="686"/>
      <c r="AD28" s="687" t="s">
        <v>128</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282427</v>
      </c>
      <c r="CS28" s="684"/>
      <c r="CT28" s="684"/>
      <c r="CU28" s="684"/>
      <c r="CV28" s="684"/>
      <c r="CW28" s="684"/>
      <c r="CX28" s="684"/>
      <c r="CY28" s="685"/>
      <c r="CZ28" s="688">
        <v>18.3</v>
      </c>
      <c r="DA28" s="717"/>
      <c r="DB28" s="717"/>
      <c r="DC28" s="721"/>
      <c r="DD28" s="692">
        <v>269324</v>
      </c>
      <c r="DE28" s="684"/>
      <c r="DF28" s="684"/>
      <c r="DG28" s="684"/>
      <c r="DH28" s="684"/>
      <c r="DI28" s="684"/>
      <c r="DJ28" s="684"/>
      <c r="DK28" s="685"/>
      <c r="DL28" s="692">
        <v>269324</v>
      </c>
      <c r="DM28" s="684"/>
      <c r="DN28" s="684"/>
      <c r="DO28" s="684"/>
      <c r="DP28" s="684"/>
      <c r="DQ28" s="684"/>
      <c r="DR28" s="684"/>
      <c r="DS28" s="684"/>
      <c r="DT28" s="684"/>
      <c r="DU28" s="684"/>
      <c r="DV28" s="685"/>
      <c r="DW28" s="688">
        <v>35.5</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18978</v>
      </c>
      <c r="S29" s="684"/>
      <c r="T29" s="684"/>
      <c r="U29" s="684"/>
      <c r="V29" s="684"/>
      <c r="W29" s="684"/>
      <c r="X29" s="684"/>
      <c r="Y29" s="685"/>
      <c r="Z29" s="686">
        <v>1.2</v>
      </c>
      <c r="AA29" s="686"/>
      <c r="AB29" s="686"/>
      <c r="AC29" s="686"/>
      <c r="AD29" s="687" t="s">
        <v>128</v>
      </c>
      <c r="AE29" s="687"/>
      <c r="AF29" s="687"/>
      <c r="AG29" s="687"/>
      <c r="AH29" s="687"/>
      <c r="AI29" s="687"/>
      <c r="AJ29" s="687"/>
      <c r="AK29" s="687"/>
      <c r="AL29" s="688" t="s">
        <v>128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307</v>
      </c>
      <c r="CG29" s="699"/>
      <c r="CH29" s="699"/>
      <c r="CI29" s="699"/>
      <c r="CJ29" s="699"/>
      <c r="CK29" s="699"/>
      <c r="CL29" s="699"/>
      <c r="CM29" s="699"/>
      <c r="CN29" s="699"/>
      <c r="CO29" s="699"/>
      <c r="CP29" s="699"/>
      <c r="CQ29" s="700"/>
      <c r="CR29" s="683">
        <v>282427</v>
      </c>
      <c r="CS29" s="719"/>
      <c r="CT29" s="719"/>
      <c r="CU29" s="719"/>
      <c r="CV29" s="719"/>
      <c r="CW29" s="719"/>
      <c r="CX29" s="719"/>
      <c r="CY29" s="720"/>
      <c r="CZ29" s="688">
        <v>18.3</v>
      </c>
      <c r="DA29" s="717"/>
      <c r="DB29" s="717"/>
      <c r="DC29" s="721"/>
      <c r="DD29" s="692">
        <v>269324</v>
      </c>
      <c r="DE29" s="719"/>
      <c r="DF29" s="719"/>
      <c r="DG29" s="719"/>
      <c r="DH29" s="719"/>
      <c r="DI29" s="719"/>
      <c r="DJ29" s="719"/>
      <c r="DK29" s="720"/>
      <c r="DL29" s="692">
        <v>269324</v>
      </c>
      <c r="DM29" s="719"/>
      <c r="DN29" s="719"/>
      <c r="DO29" s="719"/>
      <c r="DP29" s="719"/>
      <c r="DQ29" s="719"/>
      <c r="DR29" s="719"/>
      <c r="DS29" s="719"/>
      <c r="DT29" s="719"/>
      <c r="DU29" s="719"/>
      <c r="DV29" s="720"/>
      <c r="DW29" s="688">
        <v>35.5</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1233</v>
      </c>
      <c r="S30" s="684"/>
      <c r="T30" s="684"/>
      <c r="U30" s="684"/>
      <c r="V30" s="684"/>
      <c r="W30" s="684"/>
      <c r="X30" s="684"/>
      <c r="Y30" s="685"/>
      <c r="Z30" s="686">
        <v>0.1</v>
      </c>
      <c r="AA30" s="686"/>
      <c r="AB30" s="686"/>
      <c r="AC30" s="686"/>
      <c r="AD30" s="687" t="s">
        <v>128</v>
      </c>
      <c r="AE30" s="687"/>
      <c r="AF30" s="687"/>
      <c r="AG30" s="687"/>
      <c r="AH30" s="687"/>
      <c r="AI30" s="687"/>
      <c r="AJ30" s="687"/>
      <c r="AK30" s="687"/>
      <c r="AL30" s="688" t="s">
        <v>173</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271937</v>
      </c>
      <c r="CS30" s="684"/>
      <c r="CT30" s="684"/>
      <c r="CU30" s="684"/>
      <c r="CV30" s="684"/>
      <c r="CW30" s="684"/>
      <c r="CX30" s="684"/>
      <c r="CY30" s="685"/>
      <c r="CZ30" s="688">
        <v>17.600000000000001</v>
      </c>
      <c r="DA30" s="717"/>
      <c r="DB30" s="717"/>
      <c r="DC30" s="721"/>
      <c r="DD30" s="692">
        <v>258835</v>
      </c>
      <c r="DE30" s="684"/>
      <c r="DF30" s="684"/>
      <c r="DG30" s="684"/>
      <c r="DH30" s="684"/>
      <c r="DI30" s="684"/>
      <c r="DJ30" s="684"/>
      <c r="DK30" s="685"/>
      <c r="DL30" s="692">
        <v>258835</v>
      </c>
      <c r="DM30" s="684"/>
      <c r="DN30" s="684"/>
      <c r="DO30" s="684"/>
      <c r="DP30" s="684"/>
      <c r="DQ30" s="684"/>
      <c r="DR30" s="684"/>
      <c r="DS30" s="684"/>
      <c r="DT30" s="684"/>
      <c r="DU30" s="684"/>
      <c r="DV30" s="685"/>
      <c r="DW30" s="688">
        <v>34.200000000000003</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82571</v>
      </c>
      <c r="S31" s="684"/>
      <c r="T31" s="684"/>
      <c r="U31" s="684"/>
      <c r="V31" s="684"/>
      <c r="W31" s="684"/>
      <c r="X31" s="684"/>
      <c r="Y31" s="685"/>
      <c r="Z31" s="686">
        <v>5.2</v>
      </c>
      <c r="AA31" s="686"/>
      <c r="AB31" s="686"/>
      <c r="AC31" s="686"/>
      <c r="AD31" s="687" t="s">
        <v>128</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98.4</v>
      </c>
      <c r="BH31" s="738"/>
      <c r="BI31" s="738"/>
      <c r="BJ31" s="738"/>
      <c r="BK31" s="738"/>
      <c r="BL31" s="738"/>
      <c r="BM31" s="678">
        <v>94.1</v>
      </c>
      <c r="BN31" s="738"/>
      <c r="BO31" s="738"/>
      <c r="BP31" s="738"/>
      <c r="BQ31" s="739"/>
      <c r="BR31" s="751">
        <v>97.5</v>
      </c>
      <c r="BS31" s="738"/>
      <c r="BT31" s="738"/>
      <c r="BU31" s="738"/>
      <c r="BV31" s="738"/>
      <c r="BW31" s="738"/>
      <c r="BX31" s="678">
        <v>93.5</v>
      </c>
      <c r="BY31" s="738"/>
      <c r="BZ31" s="738"/>
      <c r="CA31" s="738"/>
      <c r="CB31" s="739"/>
      <c r="CD31" s="729"/>
      <c r="CE31" s="730"/>
      <c r="CF31" s="698" t="s">
        <v>315</v>
      </c>
      <c r="CG31" s="699"/>
      <c r="CH31" s="699"/>
      <c r="CI31" s="699"/>
      <c r="CJ31" s="699"/>
      <c r="CK31" s="699"/>
      <c r="CL31" s="699"/>
      <c r="CM31" s="699"/>
      <c r="CN31" s="699"/>
      <c r="CO31" s="699"/>
      <c r="CP31" s="699"/>
      <c r="CQ31" s="700"/>
      <c r="CR31" s="683">
        <v>10490</v>
      </c>
      <c r="CS31" s="719"/>
      <c r="CT31" s="719"/>
      <c r="CU31" s="719"/>
      <c r="CV31" s="719"/>
      <c r="CW31" s="719"/>
      <c r="CX31" s="719"/>
      <c r="CY31" s="720"/>
      <c r="CZ31" s="688">
        <v>0.7</v>
      </c>
      <c r="DA31" s="717"/>
      <c r="DB31" s="717"/>
      <c r="DC31" s="721"/>
      <c r="DD31" s="692">
        <v>10489</v>
      </c>
      <c r="DE31" s="719"/>
      <c r="DF31" s="719"/>
      <c r="DG31" s="719"/>
      <c r="DH31" s="719"/>
      <c r="DI31" s="719"/>
      <c r="DJ31" s="719"/>
      <c r="DK31" s="720"/>
      <c r="DL31" s="692">
        <v>10489</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33" t="s">
        <v>316</v>
      </c>
      <c r="C32" s="734"/>
      <c r="D32" s="734"/>
      <c r="E32" s="734"/>
      <c r="F32" s="734"/>
      <c r="G32" s="734"/>
      <c r="H32" s="734"/>
      <c r="I32" s="734"/>
      <c r="J32" s="734"/>
      <c r="K32" s="734"/>
      <c r="L32" s="734"/>
      <c r="M32" s="734"/>
      <c r="N32" s="734"/>
      <c r="O32" s="734"/>
      <c r="P32" s="734"/>
      <c r="Q32" s="735"/>
      <c r="R32" s="683" t="s">
        <v>230</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173</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99.7</v>
      </c>
      <c r="BH32" s="719"/>
      <c r="BI32" s="719"/>
      <c r="BJ32" s="719"/>
      <c r="BK32" s="719"/>
      <c r="BL32" s="719"/>
      <c r="BM32" s="689">
        <v>99.3</v>
      </c>
      <c r="BN32" s="749"/>
      <c r="BO32" s="749"/>
      <c r="BP32" s="749"/>
      <c r="BQ32" s="750"/>
      <c r="BR32" s="752">
        <v>97.3</v>
      </c>
      <c r="BS32" s="719"/>
      <c r="BT32" s="719"/>
      <c r="BU32" s="719"/>
      <c r="BV32" s="719"/>
      <c r="BW32" s="719"/>
      <c r="BX32" s="689">
        <v>97.1</v>
      </c>
      <c r="BY32" s="749"/>
      <c r="BZ32" s="749"/>
      <c r="CA32" s="749"/>
      <c r="CB32" s="750"/>
      <c r="CD32" s="731"/>
      <c r="CE32" s="732"/>
      <c r="CF32" s="698" t="s">
        <v>319</v>
      </c>
      <c r="CG32" s="699"/>
      <c r="CH32" s="699"/>
      <c r="CI32" s="699"/>
      <c r="CJ32" s="699"/>
      <c r="CK32" s="699"/>
      <c r="CL32" s="699"/>
      <c r="CM32" s="699"/>
      <c r="CN32" s="699"/>
      <c r="CO32" s="699"/>
      <c r="CP32" s="699"/>
      <c r="CQ32" s="700"/>
      <c r="CR32" s="683" t="s">
        <v>173</v>
      </c>
      <c r="CS32" s="684"/>
      <c r="CT32" s="684"/>
      <c r="CU32" s="684"/>
      <c r="CV32" s="684"/>
      <c r="CW32" s="684"/>
      <c r="CX32" s="684"/>
      <c r="CY32" s="685"/>
      <c r="CZ32" s="688" t="s">
        <v>173</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266057</v>
      </c>
      <c r="S33" s="684"/>
      <c r="T33" s="684"/>
      <c r="U33" s="684"/>
      <c r="V33" s="684"/>
      <c r="W33" s="684"/>
      <c r="X33" s="684"/>
      <c r="Y33" s="685"/>
      <c r="Z33" s="686">
        <v>16.7</v>
      </c>
      <c r="AA33" s="686"/>
      <c r="AB33" s="686"/>
      <c r="AC33" s="686"/>
      <c r="AD33" s="687" t="s">
        <v>173</v>
      </c>
      <c r="AE33" s="687"/>
      <c r="AF33" s="687"/>
      <c r="AG33" s="687"/>
      <c r="AH33" s="687"/>
      <c r="AI33" s="687"/>
      <c r="AJ33" s="687"/>
      <c r="AK33" s="687"/>
      <c r="AL33" s="688" t="s">
        <v>128</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97.9</v>
      </c>
      <c r="BH33" s="754"/>
      <c r="BI33" s="754"/>
      <c r="BJ33" s="754"/>
      <c r="BK33" s="754"/>
      <c r="BL33" s="754"/>
      <c r="BM33" s="755">
        <v>91.9</v>
      </c>
      <c r="BN33" s="754"/>
      <c r="BO33" s="754"/>
      <c r="BP33" s="754"/>
      <c r="BQ33" s="756"/>
      <c r="BR33" s="753">
        <v>97.4</v>
      </c>
      <c r="BS33" s="754"/>
      <c r="BT33" s="754"/>
      <c r="BU33" s="754"/>
      <c r="BV33" s="754"/>
      <c r="BW33" s="754"/>
      <c r="BX33" s="755">
        <v>91.8</v>
      </c>
      <c r="BY33" s="754"/>
      <c r="BZ33" s="754"/>
      <c r="CA33" s="754"/>
      <c r="CB33" s="756"/>
      <c r="CD33" s="698" t="s">
        <v>322</v>
      </c>
      <c r="CE33" s="699"/>
      <c r="CF33" s="699"/>
      <c r="CG33" s="699"/>
      <c r="CH33" s="699"/>
      <c r="CI33" s="699"/>
      <c r="CJ33" s="699"/>
      <c r="CK33" s="699"/>
      <c r="CL33" s="699"/>
      <c r="CM33" s="699"/>
      <c r="CN33" s="699"/>
      <c r="CO33" s="699"/>
      <c r="CP33" s="699"/>
      <c r="CQ33" s="700"/>
      <c r="CR33" s="683">
        <v>563164</v>
      </c>
      <c r="CS33" s="719"/>
      <c r="CT33" s="719"/>
      <c r="CU33" s="719"/>
      <c r="CV33" s="719"/>
      <c r="CW33" s="719"/>
      <c r="CX33" s="719"/>
      <c r="CY33" s="720"/>
      <c r="CZ33" s="688">
        <v>36.4</v>
      </c>
      <c r="DA33" s="717"/>
      <c r="DB33" s="717"/>
      <c r="DC33" s="721"/>
      <c r="DD33" s="692">
        <v>463306</v>
      </c>
      <c r="DE33" s="719"/>
      <c r="DF33" s="719"/>
      <c r="DG33" s="719"/>
      <c r="DH33" s="719"/>
      <c r="DI33" s="719"/>
      <c r="DJ33" s="719"/>
      <c r="DK33" s="720"/>
      <c r="DL33" s="692">
        <v>244564</v>
      </c>
      <c r="DM33" s="719"/>
      <c r="DN33" s="719"/>
      <c r="DO33" s="719"/>
      <c r="DP33" s="719"/>
      <c r="DQ33" s="719"/>
      <c r="DR33" s="719"/>
      <c r="DS33" s="719"/>
      <c r="DT33" s="719"/>
      <c r="DU33" s="719"/>
      <c r="DV33" s="720"/>
      <c r="DW33" s="688">
        <v>32.299999999999997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1186</v>
      </c>
      <c r="S34" s="684"/>
      <c r="T34" s="684"/>
      <c r="U34" s="684"/>
      <c r="V34" s="684"/>
      <c r="W34" s="684"/>
      <c r="X34" s="684"/>
      <c r="Y34" s="685"/>
      <c r="Z34" s="686">
        <v>0.1</v>
      </c>
      <c r="AA34" s="686"/>
      <c r="AB34" s="686"/>
      <c r="AC34" s="686"/>
      <c r="AD34" s="687" t="s">
        <v>128</v>
      </c>
      <c r="AE34" s="687"/>
      <c r="AF34" s="687"/>
      <c r="AG34" s="687"/>
      <c r="AH34" s="687"/>
      <c r="AI34" s="687"/>
      <c r="AJ34" s="687"/>
      <c r="AK34" s="687"/>
      <c r="AL34" s="688" t="s">
        <v>128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281490</v>
      </c>
      <c r="CS34" s="684"/>
      <c r="CT34" s="684"/>
      <c r="CU34" s="684"/>
      <c r="CV34" s="684"/>
      <c r="CW34" s="684"/>
      <c r="CX34" s="684"/>
      <c r="CY34" s="685"/>
      <c r="CZ34" s="688">
        <v>18.2</v>
      </c>
      <c r="DA34" s="717"/>
      <c r="DB34" s="717"/>
      <c r="DC34" s="721"/>
      <c r="DD34" s="692">
        <v>227489</v>
      </c>
      <c r="DE34" s="684"/>
      <c r="DF34" s="684"/>
      <c r="DG34" s="684"/>
      <c r="DH34" s="684"/>
      <c r="DI34" s="684"/>
      <c r="DJ34" s="684"/>
      <c r="DK34" s="685"/>
      <c r="DL34" s="692">
        <v>100036</v>
      </c>
      <c r="DM34" s="684"/>
      <c r="DN34" s="684"/>
      <c r="DO34" s="684"/>
      <c r="DP34" s="684"/>
      <c r="DQ34" s="684"/>
      <c r="DR34" s="684"/>
      <c r="DS34" s="684"/>
      <c r="DT34" s="684"/>
      <c r="DU34" s="684"/>
      <c r="DV34" s="685"/>
      <c r="DW34" s="688">
        <v>13.2</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10790</v>
      </c>
      <c r="S35" s="684"/>
      <c r="T35" s="684"/>
      <c r="U35" s="684"/>
      <c r="V35" s="684"/>
      <c r="W35" s="684"/>
      <c r="X35" s="684"/>
      <c r="Y35" s="685"/>
      <c r="Z35" s="686">
        <v>0.7</v>
      </c>
      <c r="AA35" s="686"/>
      <c r="AB35" s="686"/>
      <c r="AC35" s="686"/>
      <c r="AD35" s="687" t="s">
        <v>128</v>
      </c>
      <c r="AE35" s="687"/>
      <c r="AF35" s="687"/>
      <c r="AG35" s="687"/>
      <c r="AH35" s="687"/>
      <c r="AI35" s="687"/>
      <c r="AJ35" s="687"/>
      <c r="AK35" s="687"/>
      <c r="AL35" s="688" t="s">
        <v>128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22921</v>
      </c>
      <c r="CS35" s="719"/>
      <c r="CT35" s="719"/>
      <c r="CU35" s="719"/>
      <c r="CV35" s="719"/>
      <c r="CW35" s="719"/>
      <c r="CX35" s="719"/>
      <c r="CY35" s="720"/>
      <c r="CZ35" s="688">
        <v>1.5</v>
      </c>
      <c r="DA35" s="717"/>
      <c r="DB35" s="717"/>
      <c r="DC35" s="721"/>
      <c r="DD35" s="692">
        <v>13017</v>
      </c>
      <c r="DE35" s="719"/>
      <c r="DF35" s="719"/>
      <c r="DG35" s="719"/>
      <c r="DH35" s="719"/>
      <c r="DI35" s="719"/>
      <c r="DJ35" s="719"/>
      <c r="DK35" s="720"/>
      <c r="DL35" s="692">
        <v>622</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31001</v>
      </c>
      <c r="S36" s="684"/>
      <c r="T36" s="684"/>
      <c r="U36" s="684"/>
      <c r="V36" s="684"/>
      <c r="W36" s="684"/>
      <c r="X36" s="684"/>
      <c r="Y36" s="685"/>
      <c r="Z36" s="686">
        <v>1.9</v>
      </c>
      <c r="AA36" s="686"/>
      <c r="AB36" s="686"/>
      <c r="AC36" s="686"/>
      <c r="AD36" s="687" t="s">
        <v>128</v>
      </c>
      <c r="AE36" s="687"/>
      <c r="AF36" s="687"/>
      <c r="AG36" s="687"/>
      <c r="AH36" s="687"/>
      <c r="AI36" s="687"/>
      <c r="AJ36" s="687"/>
      <c r="AK36" s="687"/>
      <c r="AL36" s="688" t="s">
        <v>128</v>
      </c>
      <c r="AM36" s="689"/>
      <c r="AN36" s="689"/>
      <c r="AO36" s="690"/>
      <c r="AP36" s="235"/>
      <c r="AQ36" s="757" t="s">
        <v>330</v>
      </c>
      <c r="AR36" s="758"/>
      <c r="AS36" s="758"/>
      <c r="AT36" s="758"/>
      <c r="AU36" s="758"/>
      <c r="AV36" s="758"/>
      <c r="AW36" s="758"/>
      <c r="AX36" s="758"/>
      <c r="AY36" s="759"/>
      <c r="AZ36" s="672">
        <v>105432</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899</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157140</v>
      </c>
      <c r="CS36" s="684"/>
      <c r="CT36" s="684"/>
      <c r="CU36" s="684"/>
      <c r="CV36" s="684"/>
      <c r="CW36" s="684"/>
      <c r="CX36" s="684"/>
      <c r="CY36" s="685"/>
      <c r="CZ36" s="688">
        <v>10.199999999999999</v>
      </c>
      <c r="DA36" s="717"/>
      <c r="DB36" s="717"/>
      <c r="DC36" s="721"/>
      <c r="DD36" s="692">
        <v>127555</v>
      </c>
      <c r="DE36" s="684"/>
      <c r="DF36" s="684"/>
      <c r="DG36" s="684"/>
      <c r="DH36" s="684"/>
      <c r="DI36" s="684"/>
      <c r="DJ36" s="684"/>
      <c r="DK36" s="685"/>
      <c r="DL36" s="692">
        <v>105549</v>
      </c>
      <c r="DM36" s="684"/>
      <c r="DN36" s="684"/>
      <c r="DO36" s="684"/>
      <c r="DP36" s="684"/>
      <c r="DQ36" s="684"/>
      <c r="DR36" s="684"/>
      <c r="DS36" s="684"/>
      <c r="DT36" s="684"/>
      <c r="DU36" s="684"/>
      <c r="DV36" s="685"/>
      <c r="DW36" s="688">
        <v>13.9</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115960</v>
      </c>
      <c r="S37" s="684"/>
      <c r="T37" s="684"/>
      <c r="U37" s="684"/>
      <c r="V37" s="684"/>
      <c r="W37" s="684"/>
      <c r="X37" s="684"/>
      <c r="Y37" s="685"/>
      <c r="Z37" s="686">
        <v>7.3</v>
      </c>
      <c r="AA37" s="686"/>
      <c r="AB37" s="686"/>
      <c r="AC37" s="686"/>
      <c r="AD37" s="687" t="s">
        <v>128</v>
      </c>
      <c r="AE37" s="687"/>
      <c r="AF37" s="687"/>
      <c r="AG37" s="687"/>
      <c r="AH37" s="687"/>
      <c r="AI37" s="687"/>
      <c r="AJ37" s="687"/>
      <c r="AK37" s="687"/>
      <c r="AL37" s="688" t="s">
        <v>230</v>
      </c>
      <c r="AM37" s="689"/>
      <c r="AN37" s="689"/>
      <c r="AO37" s="690"/>
      <c r="AQ37" s="761" t="s">
        <v>334</v>
      </c>
      <c r="AR37" s="762"/>
      <c r="AS37" s="762"/>
      <c r="AT37" s="762"/>
      <c r="AU37" s="762"/>
      <c r="AV37" s="762"/>
      <c r="AW37" s="762"/>
      <c r="AX37" s="762"/>
      <c r="AY37" s="763"/>
      <c r="AZ37" s="683">
        <v>17500</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406</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69285</v>
      </c>
      <c r="CS37" s="719"/>
      <c r="CT37" s="719"/>
      <c r="CU37" s="719"/>
      <c r="CV37" s="719"/>
      <c r="CW37" s="719"/>
      <c r="CX37" s="719"/>
      <c r="CY37" s="720"/>
      <c r="CZ37" s="688">
        <v>4.5</v>
      </c>
      <c r="DA37" s="717"/>
      <c r="DB37" s="717"/>
      <c r="DC37" s="721"/>
      <c r="DD37" s="692">
        <v>69285</v>
      </c>
      <c r="DE37" s="719"/>
      <c r="DF37" s="719"/>
      <c r="DG37" s="719"/>
      <c r="DH37" s="719"/>
      <c r="DI37" s="719"/>
      <c r="DJ37" s="719"/>
      <c r="DK37" s="720"/>
      <c r="DL37" s="692">
        <v>69285</v>
      </c>
      <c r="DM37" s="719"/>
      <c r="DN37" s="719"/>
      <c r="DO37" s="719"/>
      <c r="DP37" s="719"/>
      <c r="DQ37" s="719"/>
      <c r="DR37" s="719"/>
      <c r="DS37" s="719"/>
      <c r="DT37" s="719"/>
      <c r="DU37" s="719"/>
      <c r="DV37" s="720"/>
      <c r="DW37" s="688">
        <v>9.1</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11148</v>
      </c>
      <c r="S38" s="684"/>
      <c r="T38" s="684"/>
      <c r="U38" s="684"/>
      <c r="V38" s="684"/>
      <c r="W38" s="684"/>
      <c r="X38" s="684"/>
      <c r="Y38" s="685"/>
      <c r="Z38" s="686">
        <v>0.7</v>
      </c>
      <c r="AA38" s="686"/>
      <c r="AB38" s="686"/>
      <c r="AC38" s="686"/>
      <c r="AD38" s="687" t="s">
        <v>230</v>
      </c>
      <c r="AE38" s="687"/>
      <c r="AF38" s="687"/>
      <c r="AG38" s="687"/>
      <c r="AH38" s="687"/>
      <c r="AI38" s="687"/>
      <c r="AJ38" s="687"/>
      <c r="AK38" s="687"/>
      <c r="AL38" s="688" t="s">
        <v>128</v>
      </c>
      <c r="AM38" s="689"/>
      <c r="AN38" s="689"/>
      <c r="AO38" s="690"/>
      <c r="AQ38" s="761" t="s">
        <v>338</v>
      </c>
      <c r="AR38" s="762"/>
      <c r="AS38" s="762"/>
      <c r="AT38" s="762"/>
      <c r="AU38" s="762"/>
      <c r="AV38" s="762"/>
      <c r="AW38" s="762"/>
      <c r="AX38" s="762"/>
      <c r="AY38" s="763"/>
      <c r="AZ38" s="683">
        <v>16408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52</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89024</v>
      </c>
      <c r="CS38" s="684"/>
      <c r="CT38" s="684"/>
      <c r="CU38" s="684"/>
      <c r="CV38" s="684"/>
      <c r="CW38" s="684"/>
      <c r="CX38" s="684"/>
      <c r="CY38" s="685"/>
      <c r="CZ38" s="688">
        <v>5.8</v>
      </c>
      <c r="DA38" s="717"/>
      <c r="DB38" s="717"/>
      <c r="DC38" s="721"/>
      <c r="DD38" s="692">
        <v>83457</v>
      </c>
      <c r="DE38" s="684"/>
      <c r="DF38" s="684"/>
      <c r="DG38" s="684"/>
      <c r="DH38" s="684"/>
      <c r="DI38" s="684"/>
      <c r="DJ38" s="684"/>
      <c r="DK38" s="685"/>
      <c r="DL38" s="692">
        <v>38357</v>
      </c>
      <c r="DM38" s="684"/>
      <c r="DN38" s="684"/>
      <c r="DO38" s="684"/>
      <c r="DP38" s="684"/>
      <c r="DQ38" s="684"/>
      <c r="DR38" s="684"/>
      <c r="DS38" s="684"/>
      <c r="DT38" s="684"/>
      <c r="DU38" s="684"/>
      <c r="DV38" s="685"/>
      <c r="DW38" s="688">
        <v>5.0999999999999996</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147409</v>
      </c>
      <c r="S39" s="684"/>
      <c r="T39" s="684"/>
      <c r="U39" s="684"/>
      <c r="V39" s="684"/>
      <c r="W39" s="684"/>
      <c r="X39" s="684"/>
      <c r="Y39" s="685"/>
      <c r="Z39" s="686">
        <v>9.3000000000000007</v>
      </c>
      <c r="AA39" s="686"/>
      <c r="AB39" s="686"/>
      <c r="AC39" s="686"/>
      <c r="AD39" s="687" t="s">
        <v>128</v>
      </c>
      <c r="AE39" s="687"/>
      <c r="AF39" s="687"/>
      <c r="AG39" s="687"/>
      <c r="AH39" s="687"/>
      <c r="AI39" s="687"/>
      <c r="AJ39" s="687"/>
      <c r="AK39" s="687"/>
      <c r="AL39" s="688" t="s">
        <v>230</v>
      </c>
      <c r="AM39" s="689"/>
      <c r="AN39" s="689"/>
      <c r="AO39" s="690"/>
      <c r="AQ39" s="761" t="s">
        <v>342</v>
      </c>
      <c r="AR39" s="762"/>
      <c r="AS39" s="762"/>
      <c r="AT39" s="762"/>
      <c r="AU39" s="762"/>
      <c r="AV39" s="762"/>
      <c r="AW39" s="762"/>
      <c r="AX39" s="762"/>
      <c r="AY39" s="763"/>
      <c r="AZ39" s="683" t="s">
        <v>128</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79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12589</v>
      </c>
      <c r="CS39" s="719"/>
      <c r="CT39" s="719"/>
      <c r="CU39" s="719"/>
      <c r="CV39" s="719"/>
      <c r="CW39" s="719"/>
      <c r="CX39" s="719"/>
      <c r="CY39" s="720"/>
      <c r="CZ39" s="688">
        <v>0.8</v>
      </c>
      <c r="DA39" s="717"/>
      <c r="DB39" s="717"/>
      <c r="DC39" s="721"/>
      <c r="DD39" s="692">
        <v>11788</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346</v>
      </c>
      <c r="AR40" s="762"/>
      <c r="AS40" s="762"/>
      <c r="AT40" s="762"/>
      <c r="AU40" s="762"/>
      <c r="AV40" s="762"/>
      <c r="AW40" s="762"/>
      <c r="AX40" s="762"/>
      <c r="AY40" s="763"/>
      <c r="AZ40" s="683" t="s">
        <v>128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79</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128</v>
      </c>
      <c r="CS40" s="684"/>
      <c r="CT40" s="684"/>
      <c r="CU40" s="684"/>
      <c r="CV40" s="684"/>
      <c r="CW40" s="684"/>
      <c r="CX40" s="684"/>
      <c r="CY40" s="685"/>
      <c r="CZ40" s="688" t="s">
        <v>128</v>
      </c>
      <c r="DA40" s="717"/>
      <c r="DB40" s="717"/>
      <c r="DC40" s="721"/>
      <c r="DD40" s="692" t="s">
        <v>230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18609</v>
      </c>
      <c r="S41" s="684"/>
      <c r="T41" s="684"/>
      <c r="U41" s="684"/>
      <c r="V41" s="684"/>
      <c r="W41" s="684"/>
      <c r="X41" s="684"/>
      <c r="Y41" s="685"/>
      <c r="Z41" s="686">
        <v>1.2</v>
      </c>
      <c r="AA41" s="686"/>
      <c r="AB41" s="686"/>
      <c r="AC41" s="686"/>
      <c r="AD41" s="687" t="s">
        <v>128</v>
      </c>
      <c r="AE41" s="687"/>
      <c r="AF41" s="687"/>
      <c r="AG41" s="687"/>
      <c r="AH41" s="687"/>
      <c r="AI41" s="687"/>
      <c r="AJ41" s="687"/>
      <c r="AK41" s="687"/>
      <c r="AL41" s="688" t="s">
        <v>230</v>
      </c>
      <c r="AM41" s="689"/>
      <c r="AN41" s="689"/>
      <c r="AO41" s="690"/>
      <c r="AQ41" s="761" t="s">
        <v>351</v>
      </c>
      <c r="AR41" s="762"/>
      <c r="AS41" s="762"/>
      <c r="AT41" s="762"/>
      <c r="AU41" s="762"/>
      <c r="AV41" s="762"/>
      <c r="AW41" s="762"/>
      <c r="AX41" s="762"/>
      <c r="AY41" s="763"/>
      <c r="AZ41" s="683">
        <v>41442</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173</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128</v>
      </c>
      <c r="DA41" s="717"/>
      <c r="DB41" s="717"/>
      <c r="DC41" s="721"/>
      <c r="DD41" s="692" t="s">
        <v>173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1590931</v>
      </c>
      <c r="S42" s="769"/>
      <c r="T42" s="769"/>
      <c r="U42" s="769"/>
      <c r="V42" s="769"/>
      <c r="W42" s="769"/>
      <c r="X42" s="769"/>
      <c r="Y42" s="777"/>
      <c r="Z42" s="778">
        <v>100</v>
      </c>
      <c r="AA42" s="778"/>
      <c r="AB42" s="778"/>
      <c r="AC42" s="778"/>
      <c r="AD42" s="779">
        <v>739037</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30082</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447</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419567</v>
      </c>
      <c r="CS42" s="684"/>
      <c r="CT42" s="684"/>
      <c r="CU42" s="684"/>
      <c r="CV42" s="684"/>
      <c r="CW42" s="684"/>
      <c r="CX42" s="684"/>
      <c r="CY42" s="685"/>
      <c r="CZ42" s="688">
        <v>27.1</v>
      </c>
      <c r="DA42" s="689"/>
      <c r="DB42" s="689"/>
      <c r="DC42" s="701"/>
      <c r="DD42" s="692">
        <v>49295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t="s">
        <v>128</v>
      </c>
      <c r="CS43" s="719"/>
      <c r="CT43" s="719"/>
      <c r="CU43" s="719"/>
      <c r="CV43" s="719"/>
      <c r="CW43" s="719"/>
      <c r="CX43" s="719"/>
      <c r="CY43" s="720"/>
      <c r="CZ43" s="688" t="s">
        <v>128</v>
      </c>
      <c r="DA43" s="717"/>
      <c r="DB43" s="717"/>
      <c r="DC43" s="721"/>
      <c r="DD43" s="692" t="s">
        <v>128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216520</v>
      </c>
      <c r="CS44" s="684"/>
      <c r="CT44" s="684"/>
      <c r="CU44" s="684"/>
      <c r="CV44" s="684"/>
      <c r="CW44" s="684"/>
      <c r="CX44" s="684"/>
      <c r="CY44" s="685"/>
      <c r="CZ44" s="688">
        <v>14</v>
      </c>
      <c r="DA44" s="689"/>
      <c r="DB44" s="689"/>
      <c r="DC44" s="701"/>
      <c r="DD44" s="692">
        <v>29724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215601</v>
      </c>
      <c r="CS45" s="719"/>
      <c r="CT45" s="719"/>
      <c r="CU45" s="719"/>
      <c r="CV45" s="719"/>
      <c r="CW45" s="719"/>
      <c r="CX45" s="719"/>
      <c r="CY45" s="720"/>
      <c r="CZ45" s="688">
        <v>13.9</v>
      </c>
      <c r="DA45" s="717"/>
      <c r="DB45" s="717"/>
      <c r="DC45" s="721"/>
      <c r="DD45" s="692">
        <v>28805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919</v>
      </c>
      <c r="CS46" s="684"/>
      <c r="CT46" s="684"/>
      <c r="CU46" s="684"/>
      <c r="CV46" s="684"/>
      <c r="CW46" s="684"/>
      <c r="CX46" s="684"/>
      <c r="CY46" s="685"/>
      <c r="CZ46" s="688">
        <v>0.1</v>
      </c>
      <c r="DA46" s="689"/>
      <c r="DB46" s="689"/>
      <c r="DC46" s="701"/>
      <c r="DD46" s="692">
        <v>919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203047</v>
      </c>
      <c r="CS47" s="719"/>
      <c r="CT47" s="719"/>
      <c r="CU47" s="719"/>
      <c r="CV47" s="719"/>
      <c r="CW47" s="719"/>
      <c r="CX47" s="719"/>
      <c r="CY47" s="720"/>
      <c r="CZ47" s="688">
        <v>13.1</v>
      </c>
      <c r="DA47" s="717"/>
      <c r="DB47" s="717"/>
      <c r="DC47" s="721"/>
      <c r="DD47" s="692">
        <v>19571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173</v>
      </c>
      <c r="CS48" s="684"/>
      <c r="CT48" s="684"/>
      <c r="CU48" s="684"/>
      <c r="CV48" s="684"/>
      <c r="CW48" s="684"/>
      <c r="CX48" s="684"/>
      <c r="CY48" s="685"/>
      <c r="CZ48" s="688" t="s">
        <v>128</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1547119</v>
      </c>
      <c r="CS49" s="754"/>
      <c r="CT49" s="754"/>
      <c r="CU49" s="754"/>
      <c r="CV49" s="754"/>
      <c r="CW49" s="754"/>
      <c r="CX49" s="754"/>
      <c r="CY49" s="785"/>
      <c r="CZ49" s="780">
        <v>100</v>
      </c>
      <c r="DA49" s="786"/>
      <c r="DB49" s="786"/>
      <c r="DC49" s="787"/>
      <c r="DD49" s="788">
        <v>1050518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pQ9xFO9U915E0Ebg+SXI6j8HqcwBrHE9D+GB/sJOSL01EeyJ96K82PYgJQUHyFDYqHUdKwV5wQxTaRbFPbwjQ==" saltValue="P7N9dwfFH6pBhxmT3nI46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1588</v>
      </c>
      <c r="R7" s="819"/>
      <c r="S7" s="819"/>
      <c r="T7" s="819"/>
      <c r="U7" s="819"/>
      <c r="V7" s="819">
        <v>1545</v>
      </c>
      <c r="W7" s="819"/>
      <c r="X7" s="819"/>
      <c r="Y7" s="819"/>
      <c r="Z7" s="819"/>
      <c r="AA7" s="819">
        <v>43</v>
      </c>
      <c r="AB7" s="819"/>
      <c r="AC7" s="819"/>
      <c r="AD7" s="819"/>
      <c r="AE7" s="820"/>
      <c r="AF7" s="821">
        <v>25</v>
      </c>
      <c r="AG7" s="822"/>
      <c r="AH7" s="822"/>
      <c r="AI7" s="822"/>
      <c r="AJ7" s="823"/>
      <c r="AK7" s="858">
        <v>0</v>
      </c>
      <c r="AL7" s="859"/>
      <c r="AM7" s="859"/>
      <c r="AN7" s="859"/>
      <c r="AO7" s="859"/>
      <c r="AP7" s="859">
        <v>2192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2</v>
      </c>
      <c r="CI7" s="856"/>
      <c r="CJ7" s="856"/>
      <c r="CK7" s="856"/>
      <c r="CL7" s="857"/>
      <c r="CM7" s="855">
        <v>17</v>
      </c>
      <c r="CN7" s="856"/>
      <c r="CO7" s="856"/>
      <c r="CP7" s="856"/>
      <c r="CQ7" s="857"/>
      <c r="CR7" s="855">
        <v>3</v>
      </c>
      <c r="CS7" s="856"/>
      <c r="CT7" s="856"/>
      <c r="CU7" s="856"/>
      <c r="CV7" s="857"/>
      <c r="CW7" s="855" t="s">
        <v>577</v>
      </c>
      <c r="CX7" s="856"/>
      <c r="CY7" s="856"/>
      <c r="CZ7" s="856"/>
      <c r="DA7" s="857"/>
      <c r="DB7" s="855" t="s">
        <v>577</v>
      </c>
      <c r="DC7" s="856"/>
      <c r="DD7" s="856"/>
      <c r="DE7" s="856"/>
      <c r="DF7" s="857"/>
      <c r="DG7" s="855" t="s">
        <v>577</v>
      </c>
      <c r="DH7" s="856"/>
      <c r="DI7" s="856"/>
      <c r="DJ7" s="856"/>
      <c r="DK7" s="857"/>
      <c r="DL7" s="855" t="s">
        <v>577</v>
      </c>
      <c r="DM7" s="856"/>
      <c r="DN7" s="856"/>
      <c r="DO7" s="856"/>
      <c r="DP7" s="857"/>
      <c r="DQ7" s="855" t="s">
        <v>577</v>
      </c>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16</v>
      </c>
      <c r="R8" s="843"/>
      <c r="S8" s="843"/>
      <c r="T8" s="843"/>
      <c r="U8" s="843"/>
      <c r="V8" s="843">
        <v>16</v>
      </c>
      <c r="W8" s="843"/>
      <c r="X8" s="843"/>
      <c r="Y8" s="843"/>
      <c r="Z8" s="843"/>
      <c r="AA8" s="843">
        <v>0</v>
      </c>
      <c r="AB8" s="843"/>
      <c r="AC8" s="843"/>
      <c r="AD8" s="843"/>
      <c r="AE8" s="844"/>
      <c r="AF8" s="845">
        <v>0</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1590</v>
      </c>
      <c r="R23" s="878"/>
      <c r="S23" s="878"/>
      <c r="T23" s="878"/>
      <c r="U23" s="878"/>
      <c r="V23" s="878">
        <v>1547</v>
      </c>
      <c r="W23" s="878"/>
      <c r="X23" s="878"/>
      <c r="Y23" s="878"/>
      <c r="Z23" s="878"/>
      <c r="AA23" s="878">
        <v>43</v>
      </c>
      <c r="AB23" s="878"/>
      <c r="AC23" s="878"/>
      <c r="AD23" s="878"/>
      <c r="AE23" s="879"/>
      <c r="AF23" s="880">
        <v>25</v>
      </c>
      <c r="AG23" s="878"/>
      <c r="AH23" s="878"/>
      <c r="AI23" s="878"/>
      <c r="AJ23" s="881"/>
      <c r="AK23" s="882"/>
      <c r="AL23" s="883"/>
      <c r="AM23" s="883"/>
      <c r="AN23" s="883"/>
      <c r="AO23" s="883"/>
      <c r="AP23" s="878">
        <v>2192</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55</v>
      </c>
      <c r="R28" s="907"/>
      <c r="S28" s="907"/>
      <c r="T28" s="907"/>
      <c r="U28" s="907"/>
      <c r="V28" s="907">
        <v>54</v>
      </c>
      <c r="W28" s="907"/>
      <c r="X28" s="907"/>
      <c r="Y28" s="907"/>
      <c r="Z28" s="907"/>
      <c r="AA28" s="907">
        <v>1</v>
      </c>
      <c r="AB28" s="907"/>
      <c r="AC28" s="907"/>
      <c r="AD28" s="907"/>
      <c r="AE28" s="908"/>
      <c r="AF28" s="909">
        <v>1</v>
      </c>
      <c r="AG28" s="907"/>
      <c r="AH28" s="907"/>
      <c r="AI28" s="907"/>
      <c r="AJ28" s="910"/>
      <c r="AK28" s="911">
        <v>13</v>
      </c>
      <c r="AL28" s="902"/>
      <c r="AM28" s="902"/>
      <c r="AN28" s="902"/>
      <c r="AO28" s="902"/>
      <c r="AP28" s="902">
        <v>0</v>
      </c>
      <c r="AQ28" s="902"/>
      <c r="AR28" s="902"/>
      <c r="AS28" s="902"/>
      <c r="AT28" s="902"/>
      <c r="AU28" s="902">
        <v>13</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62</v>
      </c>
      <c r="R29" s="843"/>
      <c r="S29" s="843"/>
      <c r="T29" s="843"/>
      <c r="U29" s="843"/>
      <c r="V29" s="843">
        <v>62</v>
      </c>
      <c r="W29" s="843"/>
      <c r="X29" s="843"/>
      <c r="Y29" s="843"/>
      <c r="Z29" s="843"/>
      <c r="AA29" s="843">
        <v>0</v>
      </c>
      <c r="AB29" s="843"/>
      <c r="AC29" s="843"/>
      <c r="AD29" s="843"/>
      <c r="AE29" s="844"/>
      <c r="AF29" s="845">
        <v>0</v>
      </c>
      <c r="AG29" s="846"/>
      <c r="AH29" s="846"/>
      <c r="AI29" s="846"/>
      <c r="AJ29" s="847"/>
      <c r="AK29" s="914">
        <v>28</v>
      </c>
      <c r="AL29" s="915"/>
      <c r="AM29" s="915"/>
      <c r="AN29" s="915"/>
      <c r="AO29" s="915"/>
      <c r="AP29" s="915">
        <v>2</v>
      </c>
      <c r="AQ29" s="915"/>
      <c r="AR29" s="915"/>
      <c r="AS29" s="915"/>
      <c r="AT29" s="915"/>
      <c r="AU29" s="915">
        <v>28</v>
      </c>
      <c r="AV29" s="915"/>
      <c r="AW29" s="915"/>
      <c r="AX29" s="915"/>
      <c r="AY29" s="915"/>
      <c r="AZ29" s="916" t="s">
        <v>577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84</v>
      </c>
      <c r="R30" s="843"/>
      <c r="S30" s="843"/>
      <c r="T30" s="843"/>
      <c r="U30" s="843"/>
      <c r="V30" s="843">
        <v>82</v>
      </c>
      <c r="W30" s="843"/>
      <c r="X30" s="843"/>
      <c r="Y30" s="843"/>
      <c r="Z30" s="843"/>
      <c r="AA30" s="843">
        <v>2</v>
      </c>
      <c r="AB30" s="843"/>
      <c r="AC30" s="843"/>
      <c r="AD30" s="843"/>
      <c r="AE30" s="844"/>
      <c r="AF30" s="845">
        <v>2</v>
      </c>
      <c r="AG30" s="846"/>
      <c r="AH30" s="846"/>
      <c r="AI30" s="846"/>
      <c r="AJ30" s="847"/>
      <c r="AK30" s="914">
        <v>21</v>
      </c>
      <c r="AL30" s="915"/>
      <c r="AM30" s="915"/>
      <c r="AN30" s="915"/>
      <c r="AO30" s="915"/>
      <c r="AP30" s="915">
        <v>0</v>
      </c>
      <c r="AQ30" s="915"/>
      <c r="AR30" s="915"/>
      <c r="AS30" s="915"/>
      <c r="AT30" s="915"/>
      <c r="AU30" s="915">
        <v>21</v>
      </c>
      <c r="AV30" s="915"/>
      <c r="AW30" s="915"/>
      <c r="AX30" s="915"/>
      <c r="AY30" s="915"/>
      <c r="AZ30" s="916" t="s">
        <v>577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15</v>
      </c>
      <c r="R31" s="843"/>
      <c r="S31" s="843"/>
      <c r="T31" s="843"/>
      <c r="U31" s="843"/>
      <c r="V31" s="843">
        <v>14</v>
      </c>
      <c r="W31" s="843"/>
      <c r="X31" s="843"/>
      <c r="Y31" s="843"/>
      <c r="Z31" s="843"/>
      <c r="AA31" s="843">
        <v>1</v>
      </c>
      <c r="AB31" s="843"/>
      <c r="AC31" s="843"/>
      <c r="AD31" s="843"/>
      <c r="AE31" s="844"/>
      <c r="AF31" s="845">
        <v>1</v>
      </c>
      <c r="AG31" s="846"/>
      <c r="AH31" s="846"/>
      <c r="AI31" s="846"/>
      <c r="AJ31" s="847"/>
      <c r="AK31" s="914">
        <v>9</v>
      </c>
      <c r="AL31" s="915"/>
      <c r="AM31" s="915"/>
      <c r="AN31" s="915"/>
      <c r="AO31" s="915"/>
      <c r="AP31" s="915">
        <v>0</v>
      </c>
      <c r="AQ31" s="915"/>
      <c r="AR31" s="915"/>
      <c r="AS31" s="915"/>
      <c r="AT31" s="915"/>
      <c r="AU31" s="915">
        <v>9</v>
      </c>
      <c r="AV31" s="915"/>
      <c r="AW31" s="915"/>
      <c r="AX31" s="915"/>
      <c r="AY31" s="915"/>
      <c r="AZ31" s="916" t="s">
        <v>577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54</v>
      </c>
      <c r="R32" s="843"/>
      <c r="S32" s="843"/>
      <c r="T32" s="843"/>
      <c r="U32" s="843"/>
      <c r="V32" s="843">
        <v>54</v>
      </c>
      <c r="W32" s="843"/>
      <c r="X32" s="843"/>
      <c r="Y32" s="843"/>
      <c r="Z32" s="843"/>
      <c r="AA32" s="843">
        <v>0</v>
      </c>
      <c r="AB32" s="843"/>
      <c r="AC32" s="843"/>
      <c r="AD32" s="843"/>
      <c r="AE32" s="844"/>
      <c r="AF32" s="845">
        <v>0</v>
      </c>
      <c r="AG32" s="846"/>
      <c r="AH32" s="846"/>
      <c r="AI32" s="846"/>
      <c r="AJ32" s="847"/>
      <c r="AK32" s="914">
        <v>17</v>
      </c>
      <c r="AL32" s="915"/>
      <c r="AM32" s="915"/>
      <c r="AN32" s="915"/>
      <c r="AO32" s="915"/>
      <c r="AP32" s="915">
        <v>172</v>
      </c>
      <c r="AQ32" s="915"/>
      <c r="AR32" s="915"/>
      <c r="AS32" s="915"/>
      <c r="AT32" s="915"/>
      <c r="AU32" s="915">
        <v>17</v>
      </c>
      <c r="AV32" s="915"/>
      <c r="AW32" s="915"/>
      <c r="AX32" s="915"/>
      <c r="AY32" s="915"/>
      <c r="AZ32" s="916" t="s">
        <v>577</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v>
      </c>
      <c r="R33" s="843"/>
      <c r="S33" s="843"/>
      <c r="T33" s="843"/>
      <c r="U33" s="843"/>
      <c r="V33" s="843">
        <v>1</v>
      </c>
      <c r="W33" s="843"/>
      <c r="X33" s="843"/>
      <c r="Y33" s="843"/>
      <c r="Z33" s="843"/>
      <c r="AA33" s="843">
        <v>0</v>
      </c>
      <c r="AB33" s="843"/>
      <c r="AC33" s="843"/>
      <c r="AD33" s="843"/>
      <c r="AE33" s="844"/>
      <c r="AF33" s="845" t="s">
        <v>412</v>
      </c>
      <c r="AG33" s="846"/>
      <c r="AH33" s="846"/>
      <c r="AI33" s="846"/>
      <c r="AJ33" s="847"/>
      <c r="AK33" s="914">
        <v>0</v>
      </c>
      <c r="AL33" s="915"/>
      <c r="AM33" s="915"/>
      <c r="AN33" s="915"/>
      <c r="AO33" s="915"/>
      <c r="AP33" s="915">
        <v>0</v>
      </c>
      <c r="AQ33" s="915"/>
      <c r="AR33" s="915"/>
      <c r="AS33" s="915"/>
      <c r="AT33" s="915"/>
      <c r="AU33" s="915">
        <v>0</v>
      </c>
      <c r="AV33" s="915"/>
      <c r="AW33" s="915"/>
      <c r="AX33" s="915"/>
      <c r="AY33" s="915"/>
      <c r="AZ33" s="916" t="s">
        <v>577</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v>
      </c>
      <c r="AG63" s="926"/>
      <c r="AH63" s="926"/>
      <c r="AI63" s="926"/>
      <c r="AJ63" s="927"/>
      <c r="AK63" s="928"/>
      <c r="AL63" s="923"/>
      <c r="AM63" s="923"/>
      <c r="AN63" s="923"/>
      <c r="AO63" s="923"/>
      <c r="AP63" s="926">
        <v>174</v>
      </c>
      <c r="AQ63" s="926"/>
      <c r="AR63" s="926"/>
      <c r="AS63" s="926"/>
      <c r="AT63" s="926"/>
      <c r="AU63" s="926">
        <v>88</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401</v>
      </c>
      <c r="AL66" s="825"/>
      <c r="AM66" s="825"/>
      <c r="AN66" s="825"/>
      <c r="AO66" s="826"/>
      <c r="AP66" s="801" t="s">
        <v>402</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579</v>
      </c>
      <c r="C68" s="954"/>
      <c r="D68" s="954"/>
      <c r="E68" s="954"/>
      <c r="F68" s="954"/>
      <c r="G68" s="954"/>
      <c r="H68" s="954"/>
      <c r="I68" s="954"/>
      <c r="J68" s="954"/>
      <c r="K68" s="954"/>
      <c r="L68" s="954"/>
      <c r="M68" s="954"/>
      <c r="N68" s="954"/>
      <c r="O68" s="954"/>
      <c r="P68" s="955"/>
      <c r="Q68" s="956">
        <v>4724</v>
      </c>
      <c r="R68" s="950"/>
      <c r="S68" s="950"/>
      <c r="T68" s="950"/>
      <c r="U68" s="950"/>
      <c r="V68" s="950">
        <v>4670</v>
      </c>
      <c r="W68" s="950"/>
      <c r="X68" s="950"/>
      <c r="Y68" s="950"/>
      <c r="Z68" s="950"/>
      <c r="AA68" s="950">
        <v>54</v>
      </c>
      <c r="AB68" s="950"/>
      <c r="AC68" s="950"/>
      <c r="AD68" s="950"/>
      <c r="AE68" s="950"/>
      <c r="AF68" s="950">
        <v>16</v>
      </c>
      <c r="AG68" s="950"/>
      <c r="AH68" s="950"/>
      <c r="AI68" s="950"/>
      <c r="AJ68" s="950"/>
      <c r="AK68" s="950">
        <v>38</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117</v>
      </c>
      <c r="R69" s="915"/>
      <c r="S69" s="915"/>
      <c r="T69" s="915"/>
      <c r="U69" s="915"/>
      <c r="V69" s="915">
        <v>116</v>
      </c>
      <c r="W69" s="915"/>
      <c r="X69" s="915"/>
      <c r="Y69" s="915"/>
      <c r="Z69" s="915"/>
      <c r="AA69" s="915">
        <v>1</v>
      </c>
      <c r="AB69" s="915"/>
      <c r="AC69" s="915"/>
      <c r="AD69" s="915"/>
      <c r="AE69" s="915"/>
      <c r="AF69" s="915">
        <v>1</v>
      </c>
      <c r="AG69" s="915"/>
      <c r="AH69" s="915"/>
      <c r="AI69" s="915"/>
      <c r="AJ69" s="915"/>
      <c r="AK69" s="915">
        <v>17</v>
      </c>
      <c r="AL69" s="915"/>
      <c r="AM69" s="915"/>
      <c r="AN69" s="915"/>
      <c r="AO69" s="915"/>
      <c r="AP69" s="915" t="s">
        <v>577</v>
      </c>
      <c r="AQ69" s="915"/>
      <c r="AR69" s="915"/>
      <c r="AS69" s="915"/>
      <c r="AT69" s="915"/>
      <c r="AU69" s="915" t="s">
        <v>577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131</v>
      </c>
      <c r="R70" s="915"/>
      <c r="S70" s="915"/>
      <c r="T70" s="915"/>
      <c r="U70" s="915"/>
      <c r="V70" s="915">
        <v>95</v>
      </c>
      <c r="W70" s="915"/>
      <c r="X70" s="915"/>
      <c r="Y70" s="915"/>
      <c r="Z70" s="915"/>
      <c r="AA70" s="915">
        <v>36</v>
      </c>
      <c r="AB70" s="915"/>
      <c r="AC70" s="915"/>
      <c r="AD70" s="915"/>
      <c r="AE70" s="915"/>
      <c r="AF70" s="915">
        <v>36</v>
      </c>
      <c r="AG70" s="915"/>
      <c r="AH70" s="915"/>
      <c r="AI70" s="915"/>
      <c r="AJ70" s="915"/>
      <c r="AK70" s="915">
        <v>0</v>
      </c>
      <c r="AL70" s="915"/>
      <c r="AM70" s="915"/>
      <c r="AN70" s="915"/>
      <c r="AO70" s="915"/>
      <c r="AP70" s="915" t="s">
        <v>577</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13584</v>
      </c>
      <c r="R71" s="915"/>
      <c r="S71" s="915"/>
      <c r="T71" s="915"/>
      <c r="U71" s="915"/>
      <c r="V71" s="915">
        <v>13134</v>
      </c>
      <c r="W71" s="915"/>
      <c r="X71" s="915"/>
      <c r="Y71" s="915"/>
      <c r="Z71" s="915"/>
      <c r="AA71" s="915">
        <v>450</v>
      </c>
      <c r="AB71" s="915"/>
      <c r="AC71" s="915"/>
      <c r="AD71" s="915"/>
      <c r="AE71" s="915"/>
      <c r="AF71" s="915">
        <v>447</v>
      </c>
      <c r="AG71" s="915"/>
      <c r="AH71" s="915"/>
      <c r="AI71" s="915"/>
      <c r="AJ71" s="915"/>
      <c r="AK71" s="915">
        <v>156</v>
      </c>
      <c r="AL71" s="915"/>
      <c r="AM71" s="915"/>
      <c r="AN71" s="915"/>
      <c r="AO71" s="915"/>
      <c r="AP71" s="915">
        <v>2728</v>
      </c>
      <c r="AQ71" s="915"/>
      <c r="AR71" s="915"/>
      <c r="AS71" s="915"/>
      <c r="AT71" s="915"/>
      <c r="AU71" s="915">
        <v>29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10046</v>
      </c>
      <c r="R72" s="915"/>
      <c r="S72" s="915"/>
      <c r="T72" s="915"/>
      <c r="U72" s="915"/>
      <c r="V72" s="915">
        <v>10005</v>
      </c>
      <c r="W72" s="915"/>
      <c r="X72" s="915"/>
      <c r="Y72" s="915"/>
      <c r="Z72" s="915"/>
      <c r="AA72" s="915">
        <v>41</v>
      </c>
      <c r="AB72" s="915"/>
      <c r="AC72" s="915"/>
      <c r="AD72" s="915"/>
      <c r="AE72" s="915"/>
      <c r="AF72" s="915">
        <v>1978</v>
      </c>
      <c r="AG72" s="915"/>
      <c r="AH72" s="915"/>
      <c r="AI72" s="915"/>
      <c r="AJ72" s="915"/>
      <c r="AK72" s="915">
        <v>833</v>
      </c>
      <c r="AL72" s="915"/>
      <c r="AM72" s="915"/>
      <c r="AN72" s="915"/>
      <c r="AO72" s="915"/>
      <c r="AP72" s="915">
        <v>5448</v>
      </c>
      <c r="AQ72" s="915"/>
      <c r="AR72" s="915"/>
      <c r="AS72" s="915"/>
      <c r="AT72" s="915"/>
      <c r="AU72" s="915">
        <v>116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8176</v>
      </c>
      <c r="AQ88" s="926"/>
      <c r="AR88" s="926"/>
      <c r="AS88" s="926"/>
      <c r="AT88" s="926"/>
      <c r="AU88" s="926">
        <v>145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275663</v>
      </c>
      <c r="AB110" s="986"/>
      <c r="AC110" s="986"/>
      <c r="AD110" s="986"/>
      <c r="AE110" s="987"/>
      <c r="AF110" s="988">
        <v>252146</v>
      </c>
      <c r="AG110" s="986"/>
      <c r="AH110" s="986"/>
      <c r="AI110" s="986"/>
      <c r="AJ110" s="987"/>
      <c r="AK110" s="988">
        <v>282427</v>
      </c>
      <c r="AL110" s="986"/>
      <c r="AM110" s="986"/>
      <c r="AN110" s="986"/>
      <c r="AO110" s="987"/>
      <c r="AP110" s="989">
        <v>51.5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2367909</v>
      </c>
      <c r="BR110" s="1021"/>
      <c r="BS110" s="1021"/>
      <c r="BT110" s="1021"/>
      <c r="BU110" s="1021"/>
      <c r="BV110" s="1021">
        <v>2317111</v>
      </c>
      <c r="BW110" s="1021"/>
      <c r="BX110" s="1021"/>
      <c r="BY110" s="1021"/>
      <c r="BZ110" s="1021"/>
      <c r="CA110" s="1021">
        <v>2192583</v>
      </c>
      <c r="CB110" s="1021"/>
      <c r="CC110" s="1021"/>
      <c r="CD110" s="1021"/>
      <c r="CE110" s="1021"/>
      <c r="CF110" s="1035">
        <v>399.8</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412</v>
      </c>
      <c r="DH110" s="1021"/>
      <c r="DI110" s="1021"/>
      <c r="DJ110" s="1021"/>
      <c r="DK110" s="1021"/>
      <c r="DL110" s="1021" t="s">
        <v>438</v>
      </c>
      <c r="DM110" s="1021"/>
      <c r="DN110" s="1021"/>
      <c r="DO110" s="1021"/>
      <c r="DP110" s="1021"/>
      <c r="DQ110" s="1021" t="s">
        <v>412</v>
      </c>
      <c r="DR110" s="1021"/>
      <c r="DS110" s="1021"/>
      <c r="DT110" s="1021"/>
      <c r="DU110" s="1021"/>
      <c r="DV110" s="1022" t="s">
        <v>412</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438</v>
      </c>
      <c r="AG111" s="1028"/>
      <c r="AH111" s="1028"/>
      <c r="AI111" s="1028"/>
      <c r="AJ111" s="1029"/>
      <c r="AK111" s="1030" t="s">
        <v>128</v>
      </c>
      <c r="AL111" s="1028"/>
      <c r="AM111" s="1028"/>
      <c r="AN111" s="1028"/>
      <c r="AO111" s="1029"/>
      <c r="AP111" s="1031" t="s">
        <v>412</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438</v>
      </c>
      <c r="BW111" s="1014"/>
      <c r="BX111" s="1014"/>
      <c r="BY111" s="1014"/>
      <c r="BZ111" s="1014"/>
      <c r="CA111" s="1014" t="s">
        <v>128</v>
      </c>
      <c r="CB111" s="1014"/>
      <c r="CC111" s="1014"/>
      <c r="CD111" s="1014"/>
      <c r="CE111" s="1014"/>
      <c r="CF111" s="1008" t="s">
        <v>438</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438</v>
      </c>
      <c r="DM111" s="1014"/>
      <c r="DN111" s="1014"/>
      <c r="DO111" s="1014"/>
      <c r="DP111" s="1014"/>
      <c r="DQ111" s="1014" t="s">
        <v>412</v>
      </c>
      <c r="DR111" s="1014"/>
      <c r="DS111" s="1014"/>
      <c r="DT111" s="1014"/>
      <c r="DU111" s="1014"/>
      <c r="DV111" s="1015" t="s">
        <v>442</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442</v>
      </c>
      <c r="AG112" s="1053"/>
      <c r="AH112" s="1053"/>
      <c r="AI112" s="1053"/>
      <c r="AJ112" s="1054"/>
      <c r="AK112" s="1055" t="s">
        <v>412</v>
      </c>
      <c r="AL112" s="1053"/>
      <c r="AM112" s="1053"/>
      <c r="AN112" s="1053"/>
      <c r="AO112" s="1054"/>
      <c r="AP112" s="1056" t="s">
        <v>412</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143893</v>
      </c>
      <c r="BR112" s="1014"/>
      <c r="BS112" s="1014"/>
      <c r="BT112" s="1014"/>
      <c r="BU112" s="1014"/>
      <c r="BV112" s="1014">
        <v>145948</v>
      </c>
      <c r="BW112" s="1014"/>
      <c r="BX112" s="1014"/>
      <c r="BY112" s="1014"/>
      <c r="BZ112" s="1014"/>
      <c r="CA112" s="1014">
        <v>157735</v>
      </c>
      <c r="CB112" s="1014"/>
      <c r="CC112" s="1014"/>
      <c r="CD112" s="1014"/>
      <c r="CE112" s="1014"/>
      <c r="CF112" s="1008">
        <v>28.8</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412</v>
      </c>
      <c r="DH112" s="1014"/>
      <c r="DI112" s="1014"/>
      <c r="DJ112" s="1014"/>
      <c r="DK112" s="1014"/>
      <c r="DL112" s="1014" t="s">
        <v>412</v>
      </c>
      <c r="DM112" s="1014"/>
      <c r="DN112" s="1014"/>
      <c r="DO112" s="1014"/>
      <c r="DP112" s="1014"/>
      <c r="DQ112" s="1014" t="s">
        <v>128</v>
      </c>
      <c r="DR112" s="1014"/>
      <c r="DS112" s="1014"/>
      <c r="DT112" s="1014"/>
      <c r="DU112" s="1014"/>
      <c r="DV112" s="1015" t="s">
        <v>412</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13190</v>
      </c>
      <c r="AB113" s="1028"/>
      <c r="AC113" s="1028"/>
      <c r="AD113" s="1028"/>
      <c r="AE113" s="1029"/>
      <c r="AF113" s="1030">
        <v>8760</v>
      </c>
      <c r="AG113" s="1028"/>
      <c r="AH113" s="1028"/>
      <c r="AI113" s="1028"/>
      <c r="AJ113" s="1029"/>
      <c r="AK113" s="1030">
        <v>10200</v>
      </c>
      <c r="AL113" s="1028"/>
      <c r="AM113" s="1028"/>
      <c r="AN113" s="1028"/>
      <c r="AO113" s="1029"/>
      <c r="AP113" s="1031">
        <v>1.9</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224898</v>
      </c>
      <c r="BR113" s="1014"/>
      <c r="BS113" s="1014"/>
      <c r="BT113" s="1014"/>
      <c r="BU113" s="1014"/>
      <c r="BV113" s="1014">
        <v>210545</v>
      </c>
      <c r="BW113" s="1014"/>
      <c r="BX113" s="1014"/>
      <c r="BY113" s="1014"/>
      <c r="BZ113" s="1014"/>
      <c r="CA113" s="1014">
        <v>163636</v>
      </c>
      <c r="CB113" s="1014"/>
      <c r="CC113" s="1014"/>
      <c r="CD113" s="1014"/>
      <c r="CE113" s="1014"/>
      <c r="CF113" s="1008">
        <v>29.8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128</v>
      </c>
      <c r="DM113" s="1053"/>
      <c r="DN113" s="1053"/>
      <c r="DO113" s="1053"/>
      <c r="DP113" s="1054"/>
      <c r="DQ113" s="1055" t="s">
        <v>438</v>
      </c>
      <c r="DR113" s="1053"/>
      <c r="DS113" s="1053"/>
      <c r="DT113" s="1053"/>
      <c r="DU113" s="1054"/>
      <c r="DV113" s="1056" t="s">
        <v>438</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8861</v>
      </c>
      <c r="AB114" s="1053"/>
      <c r="AC114" s="1053"/>
      <c r="AD114" s="1053"/>
      <c r="AE114" s="1054"/>
      <c r="AF114" s="1055">
        <v>12382</v>
      </c>
      <c r="AG114" s="1053"/>
      <c r="AH114" s="1053"/>
      <c r="AI114" s="1053"/>
      <c r="AJ114" s="1054"/>
      <c r="AK114" s="1055">
        <v>12929</v>
      </c>
      <c r="AL114" s="1053"/>
      <c r="AM114" s="1053"/>
      <c r="AN114" s="1053"/>
      <c r="AO114" s="1054"/>
      <c r="AP114" s="1056">
        <v>2.4</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280186</v>
      </c>
      <c r="BR114" s="1014"/>
      <c r="BS114" s="1014"/>
      <c r="BT114" s="1014"/>
      <c r="BU114" s="1014"/>
      <c r="BV114" s="1014">
        <v>284051</v>
      </c>
      <c r="BW114" s="1014"/>
      <c r="BX114" s="1014"/>
      <c r="BY114" s="1014"/>
      <c r="BZ114" s="1014"/>
      <c r="CA114" s="1014">
        <v>212495</v>
      </c>
      <c r="CB114" s="1014"/>
      <c r="CC114" s="1014"/>
      <c r="CD114" s="1014"/>
      <c r="CE114" s="1014"/>
      <c r="CF114" s="1008">
        <v>38.700000000000003</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438</v>
      </c>
      <c r="DR114" s="1053"/>
      <c r="DS114" s="1053"/>
      <c r="DT114" s="1053"/>
      <c r="DU114" s="1054"/>
      <c r="DV114" s="1056" t="s">
        <v>128</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438</v>
      </c>
      <c r="AG115" s="1028"/>
      <c r="AH115" s="1028"/>
      <c r="AI115" s="1028"/>
      <c r="AJ115" s="1029"/>
      <c r="AK115" s="1030" t="s">
        <v>412</v>
      </c>
      <c r="AL115" s="1028"/>
      <c r="AM115" s="1028"/>
      <c r="AN115" s="1028"/>
      <c r="AO115" s="1029"/>
      <c r="AP115" s="1031" t="s">
        <v>438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438</v>
      </c>
      <c r="BR115" s="1014"/>
      <c r="BS115" s="1014"/>
      <c r="BT115" s="1014"/>
      <c r="BU115" s="1014"/>
      <c r="BV115" s="1014" t="s">
        <v>412</v>
      </c>
      <c r="BW115" s="1014"/>
      <c r="BX115" s="1014"/>
      <c r="BY115" s="1014"/>
      <c r="BZ115" s="1014"/>
      <c r="CA115" s="1014" t="s">
        <v>128</v>
      </c>
      <c r="CB115" s="1014"/>
      <c r="CC115" s="1014"/>
      <c r="CD115" s="1014"/>
      <c r="CE115" s="1014"/>
      <c r="CF115" s="1008" t="s">
        <v>438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412</v>
      </c>
      <c r="DH115" s="1053"/>
      <c r="DI115" s="1053"/>
      <c r="DJ115" s="1053"/>
      <c r="DK115" s="1054"/>
      <c r="DL115" s="1055" t="s">
        <v>412</v>
      </c>
      <c r="DM115" s="1053"/>
      <c r="DN115" s="1053"/>
      <c r="DO115" s="1053"/>
      <c r="DP115" s="1054"/>
      <c r="DQ115" s="1055" t="s">
        <v>438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412</v>
      </c>
      <c r="AG116" s="1053"/>
      <c r="AH116" s="1053"/>
      <c r="AI116" s="1053"/>
      <c r="AJ116" s="1054"/>
      <c r="AK116" s="1055" t="s">
        <v>438</v>
      </c>
      <c r="AL116" s="1053"/>
      <c r="AM116" s="1053"/>
      <c r="AN116" s="1053"/>
      <c r="AO116" s="1054"/>
      <c r="AP116" s="1056" t="s">
        <v>128</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412</v>
      </c>
      <c r="BR116" s="1014"/>
      <c r="BS116" s="1014"/>
      <c r="BT116" s="1014"/>
      <c r="BU116" s="1014"/>
      <c r="BV116" s="1014" t="s">
        <v>412</v>
      </c>
      <c r="BW116" s="1014"/>
      <c r="BX116" s="1014"/>
      <c r="BY116" s="1014"/>
      <c r="BZ116" s="1014"/>
      <c r="CA116" s="1014" t="s">
        <v>438</v>
      </c>
      <c r="CB116" s="1014"/>
      <c r="CC116" s="1014"/>
      <c r="CD116" s="1014"/>
      <c r="CE116" s="1014"/>
      <c r="CF116" s="1008" t="s">
        <v>128</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412</v>
      </c>
      <c r="DH116" s="1053"/>
      <c r="DI116" s="1053"/>
      <c r="DJ116" s="1053"/>
      <c r="DK116" s="1054"/>
      <c r="DL116" s="1055" t="s">
        <v>128</v>
      </c>
      <c r="DM116" s="1053"/>
      <c r="DN116" s="1053"/>
      <c r="DO116" s="1053"/>
      <c r="DP116" s="1054"/>
      <c r="DQ116" s="1055" t="s">
        <v>438</v>
      </c>
      <c r="DR116" s="1053"/>
      <c r="DS116" s="1053"/>
      <c r="DT116" s="1053"/>
      <c r="DU116" s="1054"/>
      <c r="DV116" s="1056" t="s">
        <v>438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297714</v>
      </c>
      <c r="AB117" s="1071"/>
      <c r="AC117" s="1071"/>
      <c r="AD117" s="1071"/>
      <c r="AE117" s="1072"/>
      <c r="AF117" s="1073">
        <v>273288</v>
      </c>
      <c r="AG117" s="1071"/>
      <c r="AH117" s="1071"/>
      <c r="AI117" s="1071"/>
      <c r="AJ117" s="1072"/>
      <c r="AK117" s="1073">
        <v>305556</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412</v>
      </c>
      <c r="BW117" s="1014"/>
      <c r="BX117" s="1014"/>
      <c r="BY117" s="1014"/>
      <c r="BZ117" s="1014"/>
      <c r="CA117" s="1014" t="s">
        <v>412</v>
      </c>
      <c r="CB117" s="1014"/>
      <c r="CC117" s="1014"/>
      <c r="CD117" s="1014"/>
      <c r="CE117" s="1014"/>
      <c r="CF117" s="1008" t="s">
        <v>128</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412</v>
      </c>
      <c r="DH117" s="1053"/>
      <c r="DI117" s="1053"/>
      <c r="DJ117" s="1053"/>
      <c r="DK117" s="1054"/>
      <c r="DL117" s="1055" t="s">
        <v>128</v>
      </c>
      <c r="DM117" s="1053"/>
      <c r="DN117" s="1053"/>
      <c r="DO117" s="1053"/>
      <c r="DP117" s="1054"/>
      <c r="DQ117" s="1055" t="s">
        <v>412</v>
      </c>
      <c r="DR117" s="1053"/>
      <c r="DS117" s="1053"/>
      <c r="DT117" s="1053"/>
      <c r="DU117" s="1054"/>
      <c r="DV117" s="1056" t="s">
        <v>412</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442</v>
      </c>
      <c r="BW118" s="1092"/>
      <c r="BX118" s="1092"/>
      <c r="BY118" s="1092"/>
      <c r="BZ118" s="1092"/>
      <c r="CA118" s="1092" t="s">
        <v>442</v>
      </c>
      <c r="CB118" s="1092"/>
      <c r="CC118" s="1092"/>
      <c r="CD118" s="1092"/>
      <c r="CE118" s="1092"/>
      <c r="CF118" s="1008" t="s">
        <v>442</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442</v>
      </c>
      <c r="DM118" s="1053"/>
      <c r="DN118" s="1053"/>
      <c r="DO118" s="1053"/>
      <c r="DP118" s="1054"/>
      <c r="DQ118" s="1055" t="s">
        <v>442</v>
      </c>
      <c r="DR118" s="1053"/>
      <c r="DS118" s="1053"/>
      <c r="DT118" s="1053"/>
      <c r="DU118" s="1054"/>
      <c r="DV118" s="1056" t="s">
        <v>442</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442</v>
      </c>
      <c r="AB119" s="986"/>
      <c r="AC119" s="986"/>
      <c r="AD119" s="986"/>
      <c r="AE119" s="987"/>
      <c r="AF119" s="988" t="s">
        <v>442</v>
      </c>
      <c r="AG119" s="986"/>
      <c r="AH119" s="986"/>
      <c r="AI119" s="986"/>
      <c r="AJ119" s="987"/>
      <c r="AK119" s="988" t="s">
        <v>442</v>
      </c>
      <c r="AL119" s="986"/>
      <c r="AM119" s="986"/>
      <c r="AN119" s="986"/>
      <c r="AO119" s="987"/>
      <c r="AP119" s="989" t="s">
        <v>442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100"/>
      <c r="BQ119" s="1091">
        <v>3016886</v>
      </c>
      <c r="BR119" s="1092"/>
      <c r="BS119" s="1092"/>
      <c r="BT119" s="1092"/>
      <c r="BU119" s="1092"/>
      <c r="BV119" s="1092">
        <v>2957655</v>
      </c>
      <c r="BW119" s="1092"/>
      <c r="BX119" s="1092"/>
      <c r="BY119" s="1092"/>
      <c r="BZ119" s="1092"/>
      <c r="CA119" s="1092">
        <v>2726449</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412</v>
      </c>
      <c r="DH119" s="1078"/>
      <c r="DI119" s="1078"/>
      <c r="DJ119" s="1078"/>
      <c r="DK119" s="1079"/>
      <c r="DL119" s="1077" t="s">
        <v>128</v>
      </c>
      <c r="DM119" s="1078"/>
      <c r="DN119" s="1078"/>
      <c r="DO119" s="1078"/>
      <c r="DP119" s="1079"/>
      <c r="DQ119" s="1077" t="s">
        <v>412</v>
      </c>
      <c r="DR119" s="1078"/>
      <c r="DS119" s="1078"/>
      <c r="DT119" s="1078"/>
      <c r="DU119" s="1079"/>
      <c r="DV119" s="1080" t="s">
        <v>128</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412</v>
      </c>
      <c r="AB120" s="1053"/>
      <c r="AC120" s="1053"/>
      <c r="AD120" s="1053"/>
      <c r="AE120" s="1054"/>
      <c r="AF120" s="1055" t="s">
        <v>412</v>
      </c>
      <c r="AG120" s="1053"/>
      <c r="AH120" s="1053"/>
      <c r="AI120" s="1053"/>
      <c r="AJ120" s="1054"/>
      <c r="AK120" s="1055" t="s">
        <v>128</v>
      </c>
      <c r="AL120" s="1053"/>
      <c r="AM120" s="1053"/>
      <c r="AN120" s="1053"/>
      <c r="AO120" s="1054"/>
      <c r="AP120" s="1056" t="s">
        <v>412</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1036642</v>
      </c>
      <c r="BR120" s="1021"/>
      <c r="BS120" s="1021"/>
      <c r="BT120" s="1021"/>
      <c r="BU120" s="1021"/>
      <c r="BV120" s="1021">
        <v>916650</v>
      </c>
      <c r="BW120" s="1021"/>
      <c r="BX120" s="1021"/>
      <c r="BY120" s="1021"/>
      <c r="BZ120" s="1021"/>
      <c r="CA120" s="1021">
        <v>886657</v>
      </c>
      <c r="CB120" s="1021"/>
      <c r="CC120" s="1021"/>
      <c r="CD120" s="1021"/>
      <c r="CE120" s="1021"/>
      <c r="CF120" s="1035">
        <v>161.69999999999999</v>
      </c>
      <c r="CG120" s="1036"/>
      <c r="CH120" s="1036"/>
      <c r="CI120" s="1036"/>
      <c r="CJ120" s="1036"/>
      <c r="CK120" s="1101" t="s">
        <v>468</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142621</v>
      </c>
      <c r="DH120" s="1021"/>
      <c r="DI120" s="1021"/>
      <c r="DJ120" s="1021"/>
      <c r="DK120" s="1021"/>
      <c r="DL120" s="1021">
        <v>144868</v>
      </c>
      <c r="DM120" s="1021"/>
      <c r="DN120" s="1021"/>
      <c r="DO120" s="1021"/>
      <c r="DP120" s="1021"/>
      <c r="DQ120" s="1021">
        <v>157735</v>
      </c>
      <c r="DR120" s="1021"/>
      <c r="DS120" s="1021"/>
      <c r="DT120" s="1021"/>
      <c r="DU120" s="1021"/>
      <c r="DV120" s="1022">
        <v>28.8</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412</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21743</v>
      </c>
      <c r="BR121" s="1014"/>
      <c r="BS121" s="1014"/>
      <c r="BT121" s="1014"/>
      <c r="BU121" s="1014"/>
      <c r="BV121" s="1014">
        <v>13154</v>
      </c>
      <c r="BW121" s="1014"/>
      <c r="BX121" s="1014"/>
      <c r="BY121" s="1014"/>
      <c r="BZ121" s="1014"/>
      <c r="CA121" s="1014">
        <v>6126</v>
      </c>
      <c r="CB121" s="1014"/>
      <c r="CC121" s="1014"/>
      <c r="CD121" s="1014"/>
      <c r="CE121" s="1014"/>
      <c r="CF121" s="1008">
        <v>1.1000000000000001</v>
      </c>
      <c r="CG121" s="1009"/>
      <c r="CH121" s="1009"/>
      <c r="CI121" s="1009"/>
      <c r="CJ121" s="1009"/>
      <c r="CK121" s="1104"/>
      <c r="CL121" s="1105"/>
      <c r="CM121" s="1105"/>
      <c r="CN121" s="1105"/>
      <c r="CO121" s="1106"/>
      <c r="CP121" s="1114" t="s">
        <v>411</v>
      </c>
      <c r="CQ121" s="1115"/>
      <c r="CR121" s="1115"/>
      <c r="CS121" s="1115"/>
      <c r="CT121" s="1115"/>
      <c r="CU121" s="1115"/>
      <c r="CV121" s="1115"/>
      <c r="CW121" s="1115"/>
      <c r="CX121" s="1115"/>
      <c r="CY121" s="1115"/>
      <c r="CZ121" s="1115"/>
      <c r="DA121" s="1115"/>
      <c r="DB121" s="1115"/>
      <c r="DC121" s="1115"/>
      <c r="DD121" s="1115"/>
      <c r="DE121" s="1115"/>
      <c r="DF121" s="1116"/>
      <c r="DG121" s="1013" t="s">
        <v>412</v>
      </c>
      <c r="DH121" s="1014"/>
      <c r="DI121" s="1014"/>
      <c r="DJ121" s="1014"/>
      <c r="DK121" s="1014"/>
      <c r="DL121" s="1014" t="s">
        <v>128</v>
      </c>
      <c r="DM121" s="1014"/>
      <c r="DN121" s="1014"/>
      <c r="DO121" s="1014"/>
      <c r="DP121" s="1014"/>
      <c r="DQ121" s="1014" t="s">
        <v>412</v>
      </c>
      <c r="DR121" s="1014"/>
      <c r="DS121" s="1014"/>
      <c r="DT121" s="1014"/>
      <c r="DU121" s="1014"/>
      <c r="DV121" s="1015" t="s">
        <v>128</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412</v>
      </c>
      <c r="AG122" s="1053"/>
      <c r="AH122" s="1053"/>
      <c r="AI122" s="1053"/>
      <c r="AJ122" s="1054"/>
      <c r="AK122" s="1055" t="s">
        <v>412</v>
      </c>
      <c r="AL122" s="1053"/>
      <c r="AM122" s="1053"/>
      <c r="AN122" s="1053"/>
      <c r="AO122" s="1054"/>
      <c r="AP122" s="1056" t="s">
        <v>128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1971875</v>
      </c>
      <c r="BR122" s="1092"/>
      <c r="BS122" s="1092"/>
      <c r="BT122" s="1092"/>
      <c r="BU122" s="1092"/>
      <c r="BV122" s="1092">
        <v>1916384</v>
      </c>
      <c r="BW122" s="1092"/>
      <c r="BX122" s="1092"/>
      <c r="BY122" s="1092"/>
      <c r="BZ122" s="1092"/>
      <c r="CA122" s="1092">
        <v>1767122</v>
      </c>
      <c r="CB122" s="1092"/>
      <c r="CC122" s="1092"/>
      <c r="CD122" s="1092"/>
      <c r="CE122" s="1092"/>
      <c r="CF122" s="1112">
        <v>322.2</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412</v>
      </c>
      <c r="DH122" s="1014"/>
      <c r="DI122" s="1014"/>
      <c r="DJ122" s="1014"/>
      <c r="DK122" s="1014"/>
      <c r="DL122" s="1014" t="s">
        <v>412</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412</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473</v>
      </c>
      <c r="BP123" s="1100"/>
      <c r="BQ123" s="1159">
        <v>3030260</v>
      </c>
      <c r="BR123" s="1160"/>
      <c r="BS123" s="1160"/>
      <c r="BT123" s="1160"/>
      <c r="BU123" s="1160"/>
      <c r="BV123" s="1160">
        <v>2846188</v>
      </c>
      <c r="BW123" s="1160"/>
      <c r="BX123" s="1160"/>
      <c r="BY123" s="1160"/>
      <c r="BZ123" s="1160"/>
      <c r="CA123" s="1160">
        <v>2659905</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412</v>
      </c>
      <c r="AG124" s="1053"/>
      <c r="AH124" s="1053"/>
      <c r="AI124" s="1053"/>
      <c r="AJ124" s="1054"/>
      <c r="AK124" s="1055" t="s">
        <v>128</v>
      </c>
      <c r="AL124" s="1053"/>
      <c r="AM124" s="1053"/>
      <c r="AN124" s="1053"/>
      <c r="AO124" s="1054"/>
      <c r="AP124" s="1056" t="s">
        <v>128</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v>20.7</v>
      </c>
      <c r="BW124" s="1122"/>
      <c r="BX124" s="1122"/>
      <c r="BY124" s="1122"/>
      <c r="BZ124" s="1122"/>
      <c r="CA124" s="1122">
        <v>12.1</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974</v>
      </c>
      <c r="DH124" s="1078"/>
      <c r="DI124" s="1078"/>
      <c r="DJ124" s="1078"/>
      <c r="DK124" s="1079"/>
      <c r="DL124" s="1077" t="s">
        <v>128</v>
      </c>
      <c r="DM124" s="1078"/>
      <c r="DN124" s="1078"/>
      <c r="DO124" s="1078"/>
      <c r="DP124" s="1079"/>
      <c r="DQ124" s="1077" t="s">
        <v>412</v>
      </c>
      <c r="DR124" s="1078"/>
      <c r="DS124" s="1078"/>
      <c r="DT124" s="1078"/>
      <c r="DU124" s="1079"/>
      <c r="DV124" s="1080" t="s">
        <v>412</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412</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412</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412</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412</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16405</v>
      </c>
      <c r="AB128" s="1142"/>
      <c r="AC128" s="1142"/>
      <c r="AD128" s="1142"/>
      <c r="AE128" s="1143"/>
      <c r="AF128" s="1144">
        <v>18265</v>
      </c>
      <c r="AG128" s="1142"/>
      <c r="AH128" s="1142"/>
      <c r="AI128" s="1142"/>
      <c r="AJ128" s="1143"/>
      <c r="AK128" s="1144">
        <v>13899</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827237</v>
      </c>
      <c r="AB129" s="1053"/>
      <c r="AC129" s="1053"/>
      <c r="AD129" s="1053"/>
      <c r="AE129" s="1054"/>
      <c r="AF129" s="1055">
        <v>738828</v>
      </c>
      <c r="AG129" s="1053"/>
      <c r="AH129" s="1053"/>
      <c r="AI129" s="1053"/>
      <c r="AJ129" s="1054"/>
      <c r="AK129" s="1055">
        <v>758711</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217616</v>
      </c>
      <c r="AB130" s="1053"/>
      <c r="AC130" s="1053"/>
      <c r="AD130" s="1053"/>
      <c r="AE130" s="1054"/>
      <c r="AF130" s="1055">
        <v>200509</v>
      </c>
      <c r="AG130" s="1053"/>
      <c r="AH130" s="1053"/>
      <c r="AI130" s="1053"/>
      <c r="AJ130" s="1054"/>
      <c r="AK130" s="1055">
        <v>210238</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609621</v>
      </c>
      <c r="AB131" s="1078"/>
      <c r="AC131" s="1078"/>
      <c r="AD131" s="1078"/>
      <c r="AE131" s="1079"/>
      <c r="AF131" s="1077">
        <v>538319</v>
      </c>
      <c r="AG131" s="1078"/>
      <c r="AH131" s="1078"/>
      <c r="AI131" s="1078"/>
      <c r="AJ131" s="1079"/>
      <c r="AK131" s="1077">
        <v>548473</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12.1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10.44796685</v>
      </c>
      <c r="AB132" s="1194"/>
      <c r="AC132" s="1194"/>
      <c r="AD132" s="1194"/>
      <c r="AE132" s="1195"/>
      <c r="AF132" s="1196">
        <v>10.12670926</v>
      </c>
      <c r="AG132" s="1194"/>
      <c r="AH132" s="1194"/>
      <c r="AI132" s="1194"/>
      <c r="AJ132" s="1195"/>
      <c r="AK132" s="1196">
        <v>14.844668739999999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9.3000000000000007</v>
      </c>
      <c r="AB133" s="1177"/>
      <c r="AC133" s="1177"/>
      <c r="AD133" s="1177"/>
      <c r="AE133" s="1178"/>
      <c r="AF133" s="1176">
        <v>9.5</v>
      </c>
      <c r="AG133" s="1177"/>
      <c r="AH133" s="1177"/>
      <c r="AI133" s="1177"/>
      <c r="AJ133" s="1178"/>
      <c r="AK133" s="1176">
        <v>11.8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5tWewXMVde6A4pDndxMMjhAaxFbna8JAHC0DDFQr2Aisw+jZ8OYgQZIARpSP/FK5Om2yda8/3dX33QL+1NjBg==" saltValue="2M0KWP4mZAqigH/cluU/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lQtifboqoPzoatF7tgqBny3j8a9o3RcTK8CsaDlbHyaT7yu4HbFu5mEm4syliRUfRmpGnsENHWoBFojI6Sp2A==" saltValue="qWac03jRkLQyQPn1X40Z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bCw/QiAyUoaZ/2GZzcVXGw13jRZSafvn4lZ5UOhaCdgPW0TbDMGiVuyfmnxx4C4piALUcDLVZMvPjRiwX1Og==" saltValue="27loIl9vS2A7uaLmHTZC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270860</v>
      </c>
      <c r="AP9" s="313">
        <v>734038</v>
      </c>
      <c r="AQ9" s="314">
        <v>218185</v>
      </c>
      <c r="AR9" s="315">
        <v>236.4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25956</v>
      </c>
      <c r="AP10" s="316">
        <v>70341</v>
      </c>
      <c r="AQ10" s="317">
        <v>27381</v>
      </c>
      <c r="AR10" s="318">
        <v>156.9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38326</v>
      </c>
      <c r="AP11" s="316">
        <v>103864</v>
      </c>
      <c r="AQ11" s="317">
        <v>25697</v>
      </c>
      <c r="AR11" s="318">
        <v>304.2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4359</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1783</v>
      </c>
      <c r="AP14" s="316">
        <v>4832</v>
      </c>
      <c r="AQ14" s="317">
        <v>8999</v>
      </c>
      <c r="AR14" s="318">
        <v>-46.3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511</v>
      </c>
      <c r="AP15" s="316" t="s">
        <v>511</v>
      </c>
      <c r="AQ15" s="317">
        <v>6052</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-23866</v>
      </c>
      <c r="AP16" s="316">
        <v>-64678</v>
      </c>
      <c r="AQ16" s="317">
        <v>-19480</v>
      </c>
      <c r="AR16" s="318">
        <v>232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313059</v>
      </c>
      <c r="AP17" s="316">
        <v>848398</v>
      </c>
      <c r="AQ17" s="317">
        <v>271195</v>
      </c>
      <c r="AR17" s="318">
        <v>212.8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75.88</v>
      </c>
      <c r="AP21" s="329">
        <v>25.46</v>
      </c>
      <c r="AQ21" s="330">
        <v>50.42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90.7</v>
      </c>
      <c r="AP22" s="334">
        <v>93.7</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282427</v>
      </c>
      <c r="AP32" s="343">
        <v>765385</v>
      </c>
      <c r="AQ32" s="344">
        <v>157756</v>
      </c>
      <c r="AR32" s="345">
        <v>385.2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10200</v>
      </c>
      <c r="AP35" s="343">
        <v>27642</v>
      </c>
      <c r="AQ35" s="344">
        <v>29837</v>
      </c>
      <c r="AR35" s="345">
        <v>-7.4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12929</v>
      </c>
      <c r="AP36" s="343">
        <v>35038</v>
      </c>
      <c r="AQ36" s="344">
        <v>5452</v>
      </c>
      <c r="AR36" s="345">
        <v>542.70000000000005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1300</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36</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-13899</v>
      </c>
      <c r="AP39" s="343">
        <v>-37667</v>
      </c>
      <c r="AQ39" s="344">
        <v>-9131</v>
      </c>
      <c r="AR39" s="345">
        <v>312.5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-210238</v>
      </c>
      <c r="AP40" s="343">
        <v>-569751</v>
      </c>
      <c r="AQ40" s="344">
        <v>-138994</v>
      </c>
      <c r="AR40" s="345">
        <v>309.89999999999998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81419</v>
      </c>
      <c r="AP41" s="343">
        <v>220648</v>
      </c>
      <c r="AQ41" s="344">
        <v>46254</v>
      </c>
      <c r="AR41" s="345">
        <v>377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651876</v>
      </c>
      <c r="AN51" s="365">
        <v>1448613</v>
      </c>
      <c r="AO51" s="366">
        <v>25.8</v>
      </c>
      <c r="AP51" s="367">
        <v>280458</v>
      </c>
      <c r="AQ51" s="368">
        <v>-15.8</v>
      </c>
      <c r="AR51" s="369">
        <v>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66030</v>
      </c>
      <c r="AN52" s="373">
        <v>146733</v>
      </c>
      <c r="AO52" s="374">
        <v>-72.599999999999994</v>
      </c>
      <c r="AP52" s="375">
        <v>127286</v>
      </c>
      <c r="AQ52" s="376">
        <v>0.4</v>
      </c>
      <c r="AR52" s="377">
        <v>-73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267625</v>
      </c>
      <c r="AN53" s="365">
        <v>620940</v>
      </c>
      <c r="AO53" s="366">
        <v>-57.1</v>
      </c>
      <c r="AP53" s="367">
        <v>310300</v>
      </c>
      <c r="AQ53" s="368">
        <v>10.6</v>
      </c>
      <c r="AR53" s="369">
        <v>-67.7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21403</v>
      </c>
      <c r="AN54" s="373">
        <v>49659</v>
      </c>
      <c r="AO54" s="374">
        <v>-66.2</v>
      </c>
      <c r="AP54" s="375">
        <v>157576</v>
      </c>
      <c r="AQ54" s="376">
        <v>23.8</v>
      </c>
      <c r="AR54" s="377">
        <v>-90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362026</v>
      </c>
      <c r="AN55" s="365">
        <v>866091</v>
      </c>
      <c r="AO55" s="366">
        <v>39.5</v>
      </c>
      <c r="AP55" s="367">
        <v>317319</v>
      </c>
      <c r="AQ55" s="368">
        <v>2.2999999999999998</v>
      </c>
      <c r="AR55" s="369">
        <v>37.200000000000003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68607</v>
      </c>
      <c r="AN56" s="373">
        <v>164132</v>
      </c>
      <c r="AO56" s="374">
        <v>230.5</v>
      </c>
      <c r="AP56" s="375">
        <v>164214</v>
      </c>
      <c r="AQ56" s="376">
        <v>4.2</v>
      </c>
      <c r="AR56" s="377">
        <v>226.3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359752</v>
      </c>
      <c r="AN57" s="365">
        <v>906176</v>
      </c>
      <c r="AO57" s="366">
        <v>4.5999999999999996</v>
      </c>
      <c r="AP57" s="367">
        <v>289738</v>
      </c>
      <c r="AQ57" s="368">
        <v>-8.6999999999999993</v>
      </c>
      <c r="AR57" s="369">
        <v>13.3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43422</v>
      </c>
      <c r="AN58" s="373">
        <v>109375</v>
      </c>
      <c r="AO58" s="374">
        <v>-33.4</v>
      </c>
      <c r="AP58" s="375">
        <v>156238</v>
      </c>
      <c r="AQ58" s="376">
        <v>-4.9000000000000004</v>
      </c>
      <c r="AR58" s="377">
        <v>-28.5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216520</v>
      </c>
      <c r="AN59" s="365">
        <v>586775</v>
      </c>
      <c r="AO59" s="366">
        <v>-35.200000000000003</v>
      </c>
      <c r="AP59" s="367">
        <v>316937</v>
      </c>
      <c r="AQ59" s="368">
        <v>9.4</v>
      </c>
      <c r="AR59" s="369">
        <v>-44.6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919</v>
      </c>
      <c r="AN60" s="373">
        <v>2491</v>
      </c>
      <c r="AO60" s="374">
        <v>-97.7</v>
      </c>
      <c r="AP60" s="375">
        <v>199150</v>
      </c>
      <c r="AQ60" s="376">
        <v>27.5</v>
      </c>
      <c r="AR60" s="377">
        <v>-125.2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371560</v>
      </c>
      <c r="AN61" s="380">
        <v>885719</v>
      </c>
      <c r="AO61" s="381">
        <v>-4.5</v>
      </c>
      <c r="AP61" s="382">
        <v>302950</v>
      </c>
      <c r="AQ61" s="383">
        <v>-0.4</v>
      </c>
      <c r="AR61" s="369">
        <v>-4.0999999999999996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40076</v>
      </c>
      <c r="AN62" s="373">
        <v>94478</v>
      </c>
      <c r="AO62" s="374">
        <v>-7.9</v>
      </c>
      <c r="AP62" s="375">
        <v>160893</v>
      </c>
      <c r="AQ62" s="376">
        <v>10.199999999999999</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lDttXAfGvaDFCBxgGMpSO5CMHUP20u+pVkDR72cUDB2LPtbza8V6shOxTOmEiByvHEEakSxmdkTvSW95cwcbA==" saltValue="qV+Yww463Xv2Pzkel2Va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8" zoomScaleNormal="98"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VJgx1ntUPha/nLFTC3HAO6Tg9t/NMjiO/Li2eh3pfNnhiwxHkWHFecJaNLTbw/ijh5DcOhNCntuLZdUV0Ma9LA==" saltValue="13CqcHVBUq81mt5TG96L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kOXyFvJUA1aL8avuSwVziaiv1wkuJzPvakISKBCAAZW3cdOJZtHvDXeu8YmXXVVbIa/r+3h0zamyR0vxzG/Emw==" saltValue="KqYJeCn8iz0wY5JwqgQO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66.41</v>
      </c>
      <c r="G47" s="12">
        <v>73.33</v>
      </c>
      <c r="H47" s="12">
        <v>105.38</v>
      </c>
      <c r="I47" s="12">
        <v>101.75</v>
      </c>
      <c r="J47" s="13">
        <v>95.13</v>
      </c>
    </row>
    <row r="48" spans="2:10" ht="57.75" customHeight="1" x14ac:dyDescent="0.15">
      <c r="B48" s="14"/>
      <c r="C48" s="1238" t="s">
        <v>4</v>
      </c>
      <c r="D48" s="1238"/>
      <c r="E48" s="1239"/>
      <c r="F48" s="15">
        <v>24.23</v>
      </c>
      <c r="G48" s="16">
        <v>35.119999999999997</v>
      </c>
      <c r="H48" s="16">
        <v>6.91</v>
      </c>
      <c r="I48" s="16">
        <v>3.43</v>
      </c>
      <c r="J48" s="17">
        <v>3.32</v>
      </c>
    </row>
    <row r="49" spans="2:10" ht="57.75" customHeight="1" thickBot="1" x14ac:dyDescent="0.2">
      <c r="B49" s="18"/>
      <c r="C49" s="1240" t="s">
        <v>5</v>
      </c>
      <c r="D49" s="1240"/>
      <c r="E49" s="1241"/>
      <c r="F49" s="19">
        <v>17.690000000000001</v>
      </c>
      <c r="G49" s="20">
        <v>8.36</v>
      </c>
      <c r="H49" s="20" t="s">
        <v>558</v>
      </c>
      <c r="I49" s="20" t="s">
        <v>559</v>
      </c>
      <c r="J49" s="21" t="s">
        <v>560</v>
      </c>
    </row>
    <row r="50" spans="2:10" ht="13.5" customHeight="1" x14ac:dyDescent="0.15"/>
  </sheetData>
  <sheetProtection algorithmName="SHA-512" hashValue="eH2tyUSn1ZeKSzDNeKGl/KTbN2SLTBiltymfz8qihURzy+mgEdwPIG1Kf/j691BXx7U0zLOzrk7a+eUeYTExDg==" saltValue="Xcc6rKnaOGY3x4cc31wt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2021-10-13T04:01:39Z</cp:lastPrinted>
  <dcterms:created xsi:type="dcterms:W3CDTF">2021-02-05T03:39:15Z</dcterms:created>
  <dcterms:modified xsi:type="dcterms:W3CDTF">2021-10-13T04:07:49Z</dcterms:modified>
  <cp:category/>
</cp:coreProperties>
</file>